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0907CC2F-8F03-478E-B688-8A51BCACEBE9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LED" sheetId="2" r:id="rId1"/>
    <sheet name="s" sheetId="1" r:id="rId2"/>
    <sheet name="l" sheetId="3" r:id="rId3"/>
    <sheet name="APSL" sheetId="4" r:id="rId4"/>
    <sheet name="CRI" sheetId="5" r:id="rId5"/>
    <sheet name="Planck" sheetId="6" r:id="rId6"/>
    <sheet name="Daylight" sheetId="9" r:id="rId7"/>
    <sheet name="TCSK" sheetId="7" r:id="rId8"/>
    <sheet name="TCSR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4" l="1"/>
  <c r="K23" i="4"/>
  <c r="H243" i="9"/>
  <c r="I243" i="9"/>
  <c r="J243" i="9"/>
  <c r="H244" i="9"/>
  <c r="I244" i="9"/>
  <c r="J244" i="9"/>
  <c r="H245" i="9"/>
  <c r="I245" i="9"/>
  <c r="J245" i="9"/>
  <c r="H246" i="9"/>
  <c r="I246" i="9"/>
  <c r="J246" i="9"/>
  <c r="H247" i="9"/>
  <c r="I247" i="9"/>
  <c r="J247" i="9"/>
  <c r="H248" i="9"/>
  <c r="I248" i="9"/>
  <c r="J248" i="9"/>
  <c r="H249" i="9"/>
  <c r="I249" i="9"/>
  <c r="J249" i="9"/>
  <c r="H250" i="9"/>
  <c r="I250" i="9"/>
  <c r="J250" i="9"/>
  <c r="H251" i="9"/>
  <c r="I251" i="9"/>
  <c r="J251" i="9"/>
  <c r="I242" i="9"/>
  <c r="J213" i="9"/>
  <c r="J214" i="9"/>
  <c r="J215" i="9"/>
  <c r="J216" i="9"/>
  <c r="J217" i="9"/>
  <c r="J218" i="9"/>
  <c r="J219" i="9"/>
  <c r="J220" i="9"/>
  <c r="J221" i="9"/>
  <c r="J212" i="9"/>
  <c r="K2" i="4"/>
  <c r="C2" i="6" s="1"/>
  <c r="H402" i="9"/>
  <c r="I402" i="9"/>
  <c r="J402" i="9"/>
  <c r="H393" i="9"/>
  <c r="I393" i="9"/>
  <c r="J393" i="9"/>
  <c r="H394" i="9"/>
  <c r="I394" i="9"/>
  <c r="J394" i="9"/>
  <c r="H395" i="9"/>
  <c r="I395" i="9"/>
  <c r="J395" i="9"/>
  <c r="H396" i="9"/>
  <c r="I396" i="9"/>
  <c r="J396" i="9"/>
  <c r="H397" i="9"/>
  <c r="I397" i="9"/>
  <c r="J397" i="9"/>
  <c r="H398" i="9"/>
  <c r="I398" i="9"/>
  <c r="J398" i="9"/>
  <c r="H399" i="9"/>
  <c r="I399" i="9"/>
  <c r="J399" i="9"/>
  <c r="H400" i="9"/>
  <c r="I400" i="9"/>
  <c r="J400" i="9"/>
  <c r="H401" i="9"/>
  <c r="I401" i="9"/>
  <c r="J401" i="9"/>
  <c r="J392" i="9"/>
  <c r="I392" i="9"/>
  <c r="H392" i="9"/>
  <c r="H383" i="9"/>
  <c r="I383" i="9"/>
  <c r="J383" i="9"/>
  <c r="H384" i="9"/>
  <c r="I384" i="9"/>
  <c r="J384" i="9"/>
  <c r="H385" i="9"/>
  <c r="I385" i="9"/>
  <c r="J385" i="9"/>
  <c r="H386" i="9"/>
  <c r="I386" i="9"/>
  <c r="J386" i="9"/>
  <c r="H387" i="9"/>
  <c r="I387" i="9"/>
  <c r="J387" i="9"/>
  <c r="H388" i="9"/>
  <c r="I388" i="9"/>
  <c r="J388" i="9"/>
  <c r="H389" i="9"/>
  <c r="I389" i="9"/>
  <c r="J389" i="9"/>
  <c r="H390" i="9"/>
  <c r="I390" i="9"/>
  <c r="J390" i="9"/>
  <c r="H391" i="9"/>
  <c r="I391" i="9"/>
  <c r="J391" i="9"/>
  <c r="J382" i="9"/>
  <c r="I382" i="9"/>
  <c r="H382" i="9"/>
  <c r="H373" i="9"/>
  <c r="I373" i="9"/>
  <c r="J373" i="9"/>
  <c r="H374" i="9"/>
  <c r="I374" i="9"/>
  <c r="J374" i="9"/>
  <c r="H375" i="9"/>
  <c r="I375" i="9"/>
  <c r="J375" i="9"/>
  <c r="H376" i="9"/>
  <c r="I376" i="9"/>
  <c r="J376" i="9"/>
  <c r="H377" i="9"/>
  <c r="I377" i="9"/>
  <c r="J377" i="9"/>
  <c r="H378" i="9"/>
  <c r="I378" i="9"/>
  <c r="J378" i="9"/>
  <c r="H379" i="9"/>
  <c r="I379" i="9"/>
  <c r="J379" i="9"/>
  <c r="H380" i="9"/>
  <c r="I380" i="9"/>
  <c r="J380" i="9"/>
  <c r="H381" i="9"/>
  <c r="I381" i="9"/>
  <c r="J381" i="9"/>
  <c r="J372" i="9"/>
  <c r="I372" i="9"/>
  <c r="H372" i="9"/>
  <c r="H363" i="9"/>
  <c r="I363" i="9"/>
  <c r="J363" i="9"/>
  <c r="H364" i="9"/>
  <c r="I364" i="9"/>
  <c r="J364" i="9"/>
  <c r="H365" i="9"/>
  <c r="I365" i="9"/>
  <c r="J365" i="9"/>
  <c r="H366" i="9"/>
  <c r="I366" i="9"/>
  <c r="J366" i="9"/>
  <c r="H367" i="9"/>
  <c r="I367" i="9"/>
  <c r="J367" i="9"/>
  <c r="H368" i="9"/>
  <c r="I368" i="9"/>
  <c r="J368" i="9"/>
  <c r="H369" i="9"/>
  <c r="I369" i="9"/>
  <c r="J369" i="9"/>
  <c r="H370" i="9"/>
  <c r="I370" i="9"/>
  <c r="J370" i="9"/>
  <c r="H371" i="9"/>
  <c r="I371" i="9"/>
  <c r="J371" i="9"/>
  <c r="J362" i="9"/>
  <c r="I362" i="9"/>
  <c r="H362" i="9"/>
  <c r="H353" i="9"/>
  <c r="I353" i="9"/>
  <c r="J353" i="9"/>
  <c r="H354" i="9"/>
  <c r="I354" i="9"/>
  <c r="J354" i="9"/>
  <c r="H355" i="9"/>
  <c r="I355" i="9"/>
  <c r="J355" i="9"/>
  <c r="H356" i="9"/>
  <c r="I356" i="9"/>
  <c r="J356" i="9"/>
  <c r="H357" i="9"/>
  <c r="I357" i="9"/>
  <c r="J357" i="9"/>
  <c r="H358" i="9"/>
  <c r="I358" i="9"/>
  <c r="J358" i="9"/>
  <c r="H359" i="9"/>
  <c r="I359" i="9"/>
  <c r="J359" i="9"/>
  <c r="H360" i="9"/>
  <c r="I360" i="9"/>
  <c r="J360" i="9"/>
  <c r="H361" i="9"/>
  <c r="I361" i="9"/>
  <c r="J361" i="9"/>
  <c r="J352" i="9"/>
  <c r="I352" i="9"/>
  <c r="H352" i="9"/>
  <c r="H343" i="9"/>
  <c r="I343" i="9"/>
  <c r="J343" i="9"/>
  <c r="H344" i="9"/>
  <c r="I344" i="9"/>
  <c r="J344" i="9"/>
  <c r="H345" i="9"/>
  <c r="I345" i="9"/>
  <c r="J345" i="9"/>
  <c r="H346" i="9"/>
  <c r="I346" i="9"/>
  <c r="J346" i="9"/>
  <c r="H347" i="9"/>
  <c r="I347" i="9"/>
  <c r="J347" i="9"/>
  <c r="H348" i="9"/>
  <c r="I348" i="9"/>
  <c r="J348" i="9"/>
  <c r="H349" i="9"/>
  <c r="I349" i="9"/>
  <c r="J349" i="9"/>
  <c r="H350" i="9"/>
  <c r="I350" i="9"/>
  <c r="J350" i="9"/>
  <c r="H351" i="9"/>
  <c r="I351" i="9"/>
  <c r="J351" i="9"/>
  <c r="J342" i="9"/>
  <c r="I342" i="9"/>
  <c r="H342" i="9"/>
  <c r="H333" i="9"/>
  <c r="I333" i="9"/>
  <c r="J333" i="9"/>
  <c r="H334" i="9"/>
  <c r="I334" i="9"/>
  <c r="J334" i="9"/>
  <c r="H335" i="9"/>
  <c r="I335" i="9"/>
  <c r="J335" i="9"/>
  <c r="H336" i="9"/>
  <c r="I336" i="9"/>
  <c r="J336" i="9"/>
  <c r="H337" i="9"/>
  <c r="I337" i="9"/>
  <c r="J337" i="9"/>
  <c r="H338" i="9"/>
  <c r="I338" i="9"/>
  <c r="J338" i="9"/>
  <c r="H339" i="9"/>
  <c r="I339" i="9"/>
  <c r="J339" i="9"/>
  <c r="H340" i="9"/>
  <c r="I340" i="9"/>
  <c r="J340" i="9"/>
  <c r="H341" i="9"/>
  <c r="I341" i="9"/>
  <c r="J341" i="9"/>
  <c r="J332" i="9"/>
  <c r="I332" i="9"/>
  <c r="H332" i="9"/>
  <c r="H323" i="9"/>
  <c r="I323" i="9"/>
  <c r="J323" i="9"/>
  <c r="H324" i="9"/>
  <c r="I324" i="9"/>
  <c r="J324" i="9"/>
  <c r="H325" i="9"/>
  <c r="I325" i="9"/>
  <c r="J325" i="9"/>
  <c r="H326" i="9"/>
  <c r="I326" i="9"/>
  <c r="J326" i="9"/>
  <c r="H327" i="9"/>
  <c r="I327" i="9"/>
  <c r="J327" i="9"/>
  <c r="H328" i="9"/>
  <c r="I328" i="9"/>
  <c r="J328" i="9"/>
  <c r="H329" i="9"/>
  <c r="I329" i="9"/>
  <c r="J329" i="9"/>
  <c r="H330" i="9"/>
  <c r="I330" i="9"/>
  <c r="J330" i="9"/>
  <c r="H331" i="9"/>
  <c r="I331" i="9"/>
  <c r="J331" i="9"/>
  <c r="J322" i="9"/>
  <c r="I322" i="9"/>
  <c r="H322" i="9"/>
  <c r="H313" i="9"/>
  <c r="I313" i="9"/>
  <c r="J313" i="9"/>
  <c r="H314" i="9"/>
  <c r="I314" i="9"/>
  <c r="J314" i="9"/>
  <c r="H315" i="9"/>
  <c r="I315" i="9"/>
  <c r="J315" i="9"/>
  <c r="H316" i="9"/>
  <c r="I316" i="9"/>
  <c r="J316" i="9"/>
  <c r="H317" i="9"/>
  <c r="I317" i="9"/>
  <c r="J317" i="9"/>
  <c r="H318" i="9"/>
  <c r="I318" i="9"/>
  <c r="J318" i="9"/>
  <c r="H319" i="9"/>
  <c r="I319" i="9"/>
  <c r="J319" i="9"/>
  <c r="H320" i="9"/>
  <c r="I320" i="9"/>
  <c r="J320" i="9"/>
  <c r="H321" i="9"/>
  <c r="I321" i="9"/>
  <c r="J321" i="9"/>
  <c r="J312" i="9"/>
  <c r="I312" i="9"/>
  <c r="H312" i="9"/>
  <c r="H303" i="9"/>
  <c r="I303" i="9"/>
  <c r="J303" i="9"/>
  <c r="H304" i="9"/>
  <c r="I304" i="9"/>
  <c r="J304" i="9"/>
  <c r="H305" i="9"/>
  <c r="I305" i="9"/>
  <c r="J305" i="9"/>
  <c r="H306" i="9"/>
  <c r="I306" i="9"/>
  <c r="J306" i="9"/>
  <c r="H307" i="9"/>
  <c r="I307" i="9"/>
  <c r="J307" i="9"/>
  <c r="H308" i="9"/>
  <c r="I308" i="9"/>
  <c r="J308" i="9"/>
  <c r="H309" i="9"/>
  <c r="I309" i="9"/>
  <c r="J309" i="9"/>
  <c r="H310" i="9"/>
  <c r="I310" i="9"/>
  <c r="J310" i="9"/>
  <c r="H311" i="9"/>
  <c r="I311" i="9"/>
  <c r="J311" i="9"/>
  <c r="J302" i="9"/>
  <c r="I302" i="9"/>
  <c r="H302" i="9"/>
  <c r="H293" i="9"/>
  <c r="I293" i="9"/>
  <c r="J293" i="9"/>
  <c r="H294" i="9"/>
  <c r="I294" i="9"/>
  <c r="J294" i="9"/>
  <c r="H295" i="9"/>
  <c r="I295" i="9"/>
  <c r="J295" i="9"/>
  <c r="H296" i="9"/>
  <c r="I296" i="9"/>
  <c r="J296" i="9"/>
  <c r="H297" i="9"/>
  <c r="I297" i="9"/>
  <c r="J297" i="9"/>
  <c r="H298" i="9"/>
  <c r="I298" i="9"/>
  <c r="J298" i="9"/>
  <c r="H299" i="9"/>
  <c r="I299" i="9"/>
  <c r="J299" i="9"/>
  <c r="H300" i="9"/>
  <c r="I300" i="9"/>
  <c r="J300" i="9"/>
  <c r="H301" i="9"/>
  <c r="I301" i="9"/>
  <c r="J301" i="9"/>
  <c r="J292" i="9"/>
  <c r="I292" i="9"/>
  <c r="H292" i="9"/>
  <c r="H283" i="9"/>
  <c r="I283" i="9"/>
  <c r="J283" i="9"/>
  <c r="H284" i="9"/>
  <c r="I284" i="9"/>
  <c r="J284" i="9"/>
  <c r="H285" i="9"/>
  <c r="I285" i="9"/>
  <c r="J285" i="9"/>
  <c r="H286" i="9"/>
  <c r="I286" i="9"/>
  <c r="J286" i="9"/>
  <c r="H287" i="9"/>
  <c r="I287" i="9"/>
  <c r="J287" i="9"/>
  <c r="H288" i="9"/>
  <c r="I288" i="9"/>
  <c r="J288" i="9"/>
  <c r="H289" i="9"/>
  <c r="I289" i="9"/>
  <c r="J289" i="9"/>
  <c r="H290" i="9"/>
  <c r="I290" i="9"/>
  <c r="J290" i="9"/>
  <c r="H291" i="9"/>
  <c r="I291" i="9"/>
  <c r="J291" i="9"/>
  <c r="J282" i="9"/>
  <c r="I282" i="9"/>
  <c r="H282" i="9"/>
  <c r="H273" i="9"/>
  <c r="I273" i="9"/>
  <c r="J273" i="9"/>
  <c r="H274" i="9"/>
  <c r="I274" i="9"/>
  <c r="J274" i="9"/>
  <c r="H275" i="9"/>
  <c r="I275" i="9"/>
  <c r="J275" i="9"/>
  <c r="H276" i="9"/>
  <c r="I276" i="9"/>
  <c r="J276" i="9"/>
  <c r="H277" i="9"/>
  <c r="I277" i="9"/>
  <c r="J277" i="9"/>
  <c r="H278" i="9"/>
  <c r="I278" i="9"/>
  <c r="J278" i="9"/>
  <c r="H279" i="9"/>
  <c r="I279" i="9"/>
  <c r="J279" i="9"/>
  <c r="H280" i="9"/>
  <c r="I280" i="9"/>
  <c r="J280" i="9"/>
  <c r="H281" i="9"/>
  <c r="I281" i="9"/>
  <c r="J281" i="9"/>
  <c r="J272" i="9"/>
  <c r="I272" i="9"/>
  <c r="H272" i="9"/>
  <c r="H263" i="9"/>
  <c r="I263" i="9"/>
  <c r="J263" i="9"/>
  <c r="H264" i="9"/>
  <c r="I264" i="9"/>
  <c r="J264" i="9"/>
  <c r="H265" i="9"/>
  <c r="I265" i="9"/>
  <c r="J265" i="9"/>
  <c r="H266" i="9"/>
  <c r="I266" i="9"/>
  <c r="J266" i="9"/>
  <c r="H267" i="9"/>
  <c r="I267" i="9"/>
  <c r="J267" i="9"/>
  <c r="H268" i="9"/>
  <c r="I268" i="9"/>
  <c r="J268" i="9"/>
  <c r="H269" i="9"/>
  <c r="I269" i="9"/>
  <c r="J269" i="9"/>
  <c r="H270" i="9"/>
  <c r="I270" i="9"/>
  <c r="J270" i="9"/>
  <c r="H271" i="9"/>
  <c r="I271" i="9"/>
  <c r="J271" i="9"/>
  <c r="J262" i="9"/>
  <c r="I262" i="9"/>
  <c r="H262" i="9"/>
  <c r="H253" i="9"/>
  <c r="I253" i="9"/>
  <c r="J253" i="9"/>
  <c r="H254" i="9"/>
  <c r="I254" i="9"/>
  <c r="J254" i="9"/>
  <c r="H255" i="9"/>
  <c r="I255" i="9"/>
  <c r="J255" i="9"/>
  <c r="H256" i="9"/>
  <c r="I256" i="9"/>
  <c r="J256" i="9"/>
  <c r="H257" i="9"/>
  <c r="I257" i="9"/>
  <c r="J257" i="9"/>
  <c r="H258" i="9"/>
  <c r="I258" i="9"/>
  <c r="J258" i="9"/>
  <c r="H259" i="9"/>
  <c r="I259" i="9"/>
  <c r="J259" i="9"/>
  <c r="H260" i="9"/>
  <c r="I260" i="9"/>
  <c r="J260" i="9"/>
  <c r="H261" i="9"/>
  <c r="I261" i="9"/>
  <c r="J261" i="9"/>
  <c r="J252" i="9"/>
  <c r="I252" i="9"/>
  <c r="H252" i="9"/>
  <c r="J242" i="9"/>
  <c r="H242" i="9"/>
  <c r="H233" i="9"/>
  <c r="I233" i="9"/>
  <c r="J233" i="9"/>
  <c r="H234" i="9"/>
  <c r="I234" i="9"/>
  <c r="J234" i="9"/>
  <c r="H235" i="9"/>
  <c r="I235" i="9"/>
  <c r="J235" i="9"/>
  <c r="H236" i="9"/>
  <c r="I236" i="9"/>
  <c r="J236" i="9"/>
  <c r="H237" i="9"/>
  <c r="I237" i="9"/>
  <c r="J237" i="9"/>
  <c r="H238" i="9"/>
  <c r="I238" i="9"/>
  <c r="J238" i="9"/>
  <c r="H239" i="9"/>
  <c r="I239" i="9"/>
  <c r="J239" i="9"/>
  <c r="H240" i="9"/>
  <c r="I240" i="9"/>
  <c r="J240" i="9"/>
  <c r="H241" i="9"/>
  <c r="I241" i="9"/>
  <c r="J241" i="9"/>
  <c r="J232" i="9"/>
  <c r="I232" i="9"/>
  <c r="H232" i="9"/>
  <c r="H223" i="9"/>
  <c r="I223" i="9"/>
  <c r="J223" i="9"/>
  <c r="H224" i="9"/>
  <c r="I224" i="9"/>
  <c r="J224" i="9"/>
  <c r="H225" i="9"/>
  <c r="I225" i="9"/>
  <c r="J225" i="9"/>
  <c r="H226" i="9"/>
  <c r="I226" i="9"/>
  <c r="J226" i="9"/>
  <c r="H227" i="9"/>
  <c r="I227" i="9"/>
  <c r="J227" i="9"/>
  <c r="H228" i="9"/>
  <c r="I228" i="9"/>
  <c r="J228" i="9"/>
  <c r="H229" i="9"/>
  <c r="I229" i="9"/>
  <c r="J229" i="9"/>
  <c r="H230" i="9"/>
  <c r="I230" i="9"/>
  <c r="J230" i="9"/>
  <c r="H231" i="9"/>
  <c r="I231" i="9"/>
  <c r="J231" i="9"/>
  <c r="J222" i="9"/>
  <c r="I222" i="9"/>
  <c r="H22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I212" i="9"/>
  <c r="H212" i="9"/>
  <c r="H203" i="9"/>
  <c r="I203" i="9"/>
  <c r="J203" i="9"/>
  <c r="H204" i="9"/>
  <c r="I204" i="9"/>
  <c r="J204" i="9"/>
  <c r="H205" i="9"/>
  <c r="I205" i="9"/>
  <c r="J205" i="9"/>
  <c r="H206" i="9"/>
  <c r="I206" i="9"/>
  <c r="J206" i="9"/>
  <c r="H207" i="9"/>
  <c r="I207" i="9"/>
  <c r="J207" i="9"/>
  <c r="H208" i="9"/>
  <c r="I208" i="9"/>
  <c r="J208" i="9"/>
  <c r="H209" i="9"/>
  <c r="I209" i="9"/>
  <c r="J209" i="9"/>
  <c r="H210" i="9"/>
  <c r="I210" i="9"/>
  <c r="J210" i="9"/>
  <c r="H211" i="9"/>
  <c r="I211" i="9"/>
  <c r="J211" i="9"/>
  <c r="J202" i="9"/>
  <c r="I202" i="9"/>
  <c r="H202" i="9"/>
  <c r="H193" i="9"/>
  <c r="I193" i="9"/>
  <c r="J193" i="9"/>
  <c r="H194" i="9"/>
  <c r="I194" i="9"/>
  <c r="J194" i="9"/>
  <c r="H195" i="9"/>
  <c r="I195" i="9"/>
  <c r="J195" i="9"/>
  <c r="H196" i="9"/>
  <c r="I196" i="9"/>
  <c r="J196" i="9"/>
  <c r="H197" i="9"/>
  <c r="I197" i="9"/>
  <c r="J197" i="9"/>
  <c r="H198" i="9"/>
  <c r="I198" i="9"/>
  <c r="J198" i="9"/>
  <c r="H199" i="9"/>
  <c r="I199" i="9"/>
  <c r="J199" i="9"/>
  <c r="H200" i="9"/>
  <c r="I200" i="9"/>
  <c r="J200" i="9"/>
  <c r="H201" i="9"/>
  <c r="I201" i="9"/>
  <c r="J201" i="9"/>
  <c r="J192" i="9"/>
  <c r="I192" i="9"/>
  <c r="H192" i="9"/>
  <c r="H183" i="9"/>
  <c r="I183" i="9"/>
  <c r="J183" i="9"/>
  <c r="H184" i="9"/>
  <c r="I184" i="9"/>
  <c r="J184" i="9"/>
  <c r="H185" i="9"/>
  <c r="I185" i="9"/>
  <c r="J185" i="9"/>
  <c r="H186" i="9"/>
  <c r="I186" i="9"/>
  <c r="J186" i="9"/>
  <c r="H187" i="9"/>
  <c r="I187" i="9"/>
  <c r="J187" i="9"/>
  <c r="H188" i="9"/>
  <c r="I188" i="9"/>
  <c r="J188" i="9"/>
  <c r="H189" i="9"/>
  <c r="I189" i="9"/>
  <c r="J189" i="9"/>
  <c r="H190" i="9"/>
  <c r="I190" i="9"/>
  <c r="J190" i="9"/>
  <c r="H191" i="9"/>
  <c r="I191" i="9"/>
  <c r="J191" i="9"/>
  <c r="J182" i="9"/>
  <c r="I182" i="9"/>
  <c r="H182" i="9"/>
  <c r="H173" i="9"/>
  <c r="I173" i="9"/>
  <c r="J173" i="9"/>
  <c r="H174" i="9"/>
  <c r="I174" i="9"/>
  <c r="J174" i="9"/>
  <c r="H175" i="9"/>
  <c r="I175" i="9"/>
  <c r="J175" i="9"/>
  <c r="H176" i="9"/>
  <c r="I176" i="9"/>
  <c r="J176" i="9"/>
  <c r="H177" i="9"/>
  <c r="I177" i="9"/>
  <c r="J177" i="9"/>
  <c r="H178" i="9"/>
  <c r="I178" i="9"/>
  <c r="J178" i="9"/>
  <c r="H179" i="9"/>
  <c r="I179" i="9"/>
  <c r="J179" i="9"/>
  <c r="H180" i="9"/>
  <c r="I180" i="9"/>
  <c r="J180" i="9"/>
  <c r="H181" i="9"/>
  <c r="I181" i="9"/>
  <c r="J181" i="9"/>
  <c r="J172" i="9"/>
  <c r="I172" i="9"/>
  <c r="H172" i="9"/>
  <c r="H163" i="9"/>
  <c r="I163" i="9"/>
  <c r="J163" i="9"/>
  <c r="H164" i="9"/>
  <c r="I164" i="9"/>
  <c r="J164" i="9"/>
  <c r="H165" i="9"/>
  <c r="I165" i="9"/>
  <c r="J165" i="9"/>
  <c r="H166" i="9"/>
  <c r="I166" i="9"/>
  <c r="J166" i="9"/>
  <c r="H167" i="9"/>
  <c r="I167" i="9"/>
  <c r="J167" i="9"/>
  <c r="H168" i="9"/>
  <c r="I168" i="9"/>
  <c r="J168" i="9"/>
  <c r="H169" i="9"/>
  <c r="I169" i="9"/>
  <c r="J169" i="9"/>
  <c r="H170" i="9"/>
  <c r="I170" i="9"/>
  <c r="J170" i="9"/>
  <c r="H171" i="9"/>
  <c r="I171" i="9"/>
  <c r="J171" i="9"/>
  <c r="J162" i="9"/>
  <c r="I162" i="9"/>
  <c r="H162" i="9"/>
  <c r="H153" i="9"/>
  <c r="I153" i="9"/>
  <c r="J153" i="9"/>
  <c r="H154" i="9"/>
  <c r="I154" i="9"/>
  <c r="J154" i="9"/>
  <c r="H155" i="9"/>
  <c r="I155" i="9"/>
  <c r="J155" i="9"/>
  <c r="H156" i="9"/>
  <c r="I156" i="9"/>
  <c r="J156" i="9"/>
  <c r="H157" i="9"/>
  <c r="I157" i="9"/>
  <c r="J157" i="9"/>
  <c r="H158" i="9"/>
  <c r="I158" i="9"/>
  <c r="J158" i="9"/>
  <c r="H159" i="9"/>
  <c r="I159" i="9"/>
  <c r="J159" i="9"/>
  <c r="H160" i="9"/>
  <c r="I160" i="9"/>
  <c r="J160" i="9"/>
  <c r="H161" i="9"/>
  <c r="I161" i="9"/>
  <c r="J161" i="9"/>
  <c r="J152" i="9"/>
  <c r="I152" i="9"/>
  <c r="H152" i="9"/>
  <c r="H143" i="9"/>
  <c r="I143" i="9"/>
  <c r="J143" i="9"/>
  <c r="H144" i="9"/>
  <c r="I144" i="9"/>
  <c r="J144" i="9"/>
  <c r="H145" i="9"/>
  <c r="I145" i="9"/>
  <c r="J145" i="9"/>
  <c r="H146" i="9"/>
  <c r="I146" i="9"/>
  <c r="J146" i="9"/>
  <c r="H147" i="9"/>
  <c r="I147" i="9"/>
  <c r="J147" i="9"/>
  <c r="H148" i="9"/>
  <c r="I148" i="9"/>
  <c r="J148" i="9"/>
  <c r="H149" i="9"/>
  <c r="I149" i="9"/>
  <c r="J149" i="9"/>
  <c r="H150" i="9"/>
  <c r="I150" i="9"/>
  <c r="J150" i="9"/>
  <c r="H151" i="9"/>
  <c r="I151" i="9"/>
  <c r="J151" i="9"/>
  <c r="J142" i="9"/>
  <c r="I142" i="9"/>
  <c r="H142" i="9"/>
  <c r="H133" i="9"/>
  <c r="I133" i="9"/>
  <c r="J133" i="9"/>
  <c r="H134" i="9"/>
  <c r="I134" i="9"/>
  <c r="J134" i="9"/>
  <c r="H135" i="9"/>
  <c r="I135" i="9"/>
  <c r="J135" i="9"/>
  <c r="H136" i="9"/>
  <c r="I136" i="9"/>
  <c r="J136" i="9"/>
  <c r="H137" i="9"/>
  <c r="I137" i="9"/>
  <c r="J137" i="9"/>
  <c r="H138" i="9"/>
  <c r="I138" i="9"/>
  <c r="J138" i="9"/>
  <c r="H139" i="9"/>
  <c r="I139" i="9"/>
  <c r="J139" i="9"/>
  <c r="H140" i="9"/>
  <c r="I140" i="9"/>
  <c r="J140" i="9"/>
  <c r="H141" i="9"/>
  <c r="I141" i="9"/>
  <c r="J141" i="9"/>
  <c r="J132" i="9"/>
  <c r="I132" i="9"/>
  <c r="H132" i="9"/>
  <c r="H123" i="9"/>
  <c r="I123" i="9"/>
  <c r="J123" i="9"/>
  <c r="H124" i="9"/>
  <c r="I124" i="9"/>
  <c r="J124" i="9"/>
  <c r="H125" i="9"/>
  <c r="I125" i="9"/>
  <c r="J125" i="9"/>
  <c r="H126" i="9"/>
  <c r="I126" i="9"/>
  <c r="J126" i="9"/>
  <c r="H127" i="9"/>
  <c r="I127" i="9"/>
  <c r="J127" i="9"/>
  <c r="H128" i="9"/>
  <c r="I128" i="9"/>
  <c r="J128" i="9"/>
  <c r="H129" i="9"/>
  <c r="I129" i="9"/>
  <c r="J129" i="9"/>
  <c r="H130" i="9"/>
  <c r="I130" i="9"/>
  <c r="J130" i="9"/>
  <c r="H131" i="9"/>
  <c r="I131" i="9"/>
  <c r="J131" i="9"/>
  <c r="J122" i="9"/>
  <c r="I122" i="9"/>
  <c r="H122" i="9"/>
  <c r="H113" i="9"/>
  <c r="I113" i="9"/>
  <c r="J113" i="9"/>
  <c r="H114" i="9"/>
  <c r="I114" i="9"/>
  <c r="J114" i="9"/>
  <c r="H115" i="9"/>
  <c r="I115" i="9"/>
  <c r="J115" i="9"/>
  <c r="H116" i="9"/>
  <c r="I116" i="9"/>
  <c r="J116" i="9"/>
  <c r="H117" i="9"/>
  <c r="I117" i="9"/>
  <c r="J117" i="9"/>
  <c r="H118" i="9"/>
  <c r="I118" i="9"/>
  <c r="J118" i="9"/>
  <c r="H119" i="9"/>
  <c r="I119" i="9"/>
  <c r="J119" i="9"/>
  <c r="H120" i="9"/>
  <c r="I120" i="9"/>
  <c r="J120" i="9"/>
  <c r="H121" i="9"/>
  <c r="I121" i="9"/>
  <c r="J121" i="9"/>
  <c r="J112" i="9"/>
  <c r="I112" i="9"/>
  <c r="H112" i="9"/>
  <c r="H103" i="9"/>
  <c r="I103" i="9"/>
  <c r="J103" i="9"/>
  <c r="H104" i="9"/>
  <c r="I104" i="9"/>
  <c r="J104" i="9"/>
  <c r="H105" i="9"/>
  <c r="I105" i="9"/>
  <c r="J105" i="9"/>
  <c r="H106" i="9"/>
  <c r="I106" i="9"/>
  <c r="J106" i="9"/>
  <c r="H107" i="9"/>
  <c r="I107" i="9"/>
  <c r="J107" i="9"/>
  <c r="H108" i="9"/>
  <c r="I108" i="9"/>
  <c r="J108" i="9"/>
  <c r="H109" i="9"/>
  <c r="I109" i="9"/>
  <c r="J109" i="9"/>
  <c r="H110" i="9"/>
  <c r="I110" i="9"/>
  <c r="J110" i="9"/>
  <c r="H111" i="9"/>
  <c r="I111" i="9"/>
  <c r="J111" i="9"/>
  <c r="J102" i="9"/>
  <c r="I102" i="9"/>
  <c r="H102" i="9"/>
  <c r="H93" i="9"/>
  <c r="I93" i="9"/>
  <c r="J93" i="9"/>
  <c r="H94" i="9"/>
  <c r="I94" i="9"/>
  <c r="J94" i="9"/>
  <c r="H95" i="9"/>
  <c r="I95" i="9"/>
  <c r="J95" i="9"/>
  <c r="H96" i="9"/>
  <c r="I96" i="9"/>
  <c r="J96" i="9"/>
  <c r="H97" i="9"/>
  <c r="I97" i="9"/>
  <c r="J97" i="9"/>
  <c r="H98" i="9"/>
  <c r="I98" i="9"/>
  <c r="J98" i="9"/>
  <c r="H99" i="9"/>
  <c r="I99" i="9"/>
  <c r="J99" i="9"/>
  <c r="H100" i="9"/>
  <c r="I100" i="9"/>
  <c r="J100" i="9"/>
  <c r="H101" i="9"/>
  <c r="I101" i="9"/>
  <c r="J101" i="9"/>
  <c r="J92" i="9"/>
  <c r="I92" i="9"/>
  <c r="H92" i="9"/>
  <c r="H83" i="9"/>
  <c r="I83" i="9"/>
  <c r="J83" i="9"/>
  <c r="H84" i="9"/>
  <c r="I84" i="9"/>
  <c r="J84" i="9"/>
  <c r="H85" i="9"/>
  <c r="I85" i="9"/>
  <c r="J85" i="9"/>
  <c r="H86" i="9"/>
  <c r="I86" i="9"/>
  <c r="J86" i="9"/>
  <c r="H87" i="9"/>
  <c r="I87" i="9"/>
  <c r="J87" i="9"/>
  <c r="H88" i="9"/>
  <c r="I88" i="9"/>
  <c r="J88" i="9"/>
  <c r="H89" i="9"/>
  <c r="I89" i="9"/>
  <c r="J89" i="9"/>
  <c r="H90" i="9"/>
  <c r="I90" i="9"/>
  <c r="J90" i="9"/>
  <c r="H91" i="9"/>
  <c r="I91" i="9"/>
  <c r="J91" i="9"/>
  <c r="J82" i="9"/>
  <c r="I82" i="9"/>
  <c r="H82" i="9"/>
  <c r="H73" i="9"/>
  <c r="I73" i="9"/>
  <c r="J73" i="9"/>
  <c r="H74" i="9"/>
  <c r="I74" i="9"/>
  <c r="J74" i="9"/>
  <c r="H75" i="9"/>
  <c r="I75" i="9"/>
  <c r="J75" i="9"/>
  <c r="H76" i="9"/>
  <c r="I76" i="9"/>
  <c r="J76" i="9"/>
  <c r="H77" i="9"/>
  <c r="I77" i="9"/>
  <c r="J77" i="9"/>
  <c r="H78" i="9"/>
  <c r="I78" i="9"/>
  <c r="J78" i="9"/>
  <c r="H79" i="9"/>
  <c r="I79" i="9"/>
  <c r="J79" i="9"/>
  <c r="H80" i="9"/>
  <c r="I80" i="9"/>
  <c r="J80" i="9"/>
  <c r="H81" i="9"/>
  <c r="I81" i="9"/>
  <c r="J81" i="9"/>
  <c r="H72" i="9"/>
  <c r="I72" i="9"/>
  <c r="J72" i="9"/>
  <c r="H63" i="9"/>
  <c r="I63" i="9"/>
  <c r="J63" i="9"/>
  <c r="H64" i="9"/>
  <c r="I64" i="9"/>
  <c r="J64" i="9"/>
  <c r="H65" i="9"/>
  <c r="I65" i="9"/>
  <c r="J65" i="9"/>
  <c r="H66" i="9"/>
  <c r="I66" i="9"/>
  <c r="J66" i="9"/>
  <c r="H67" i="9"/>
  <c r="I67" i="9"/>
  <c r="J67" i="9"/>
  <c r="H68" i="9"/>
  <c r="I68" i="9"/>
  <c r="J68" i="9"/>
  <c r="H69" i="9"/>
  <c r="I69" i="9"/>
  <c r="J69" i="9"/>
  <c r="H70" i="9"/>
  <c r="I70" i="9"/>
  <c r="J70" i="9"/>
  <c r="H71" i="9"/>
  <c r="I71" i="9"/>
  <c r="J7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J22" i="9"/>
  <c r="I22" i="9"/>
  <c r="H2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J12" i="9"/>
  <c r="I12" i="9"/>
  <c r="H1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J2" i="9"/>
  <c r="I2" i="9"/>
  <c r="H2" i="9"/>
  <c r="Q4" i="9"/>
  <c r="R4" i="9"/>
  <c r="S4" i="9"/>
  <c r="V4" i="9" s="1"/>
  <c r="T4" i="9"/>
  <c r="U4" i="9"/>
  <c r="Q5" i="9"/>
  <c r="T5" i="9" s="1"/>
  <c r="R5" i="9"/>
  <c r="U5" i="9" s="1"/>
  <c r="S5" i="9"/>
  <c r="V5" i="9"/>
  <c r="Q6" i="9"/>
  <c r="R6" i="9"/>
  <c r="U6" i="9" s="1"/>
  <c r="S6" i="9"/>
  <c r="V6" i="9" s="1"/>
  <c r="T6" i="9"/>
  <c r="Q7" i="9"/>
  <c r="T7" i="9" s="1"/>
  <c r="R7" i="9"/>
  <c r="U7" i="9" s="1"/>
  <c r="S7" i="9"/>
  <c r="V7" i="9"/>
  <c r="Q8" i="9"/>
  <c r="R8" i="9"/>
  <c r="U8" i="9" s="1"/>
  <c r="S8" i="9"/>
  <c r="V8" i="9" s="1"/>
  <c r="T8" i="9"/>
  <c r="Q9" i="9"/>
  <c r="T9" i="9" s="1"/>
  <c r="R9" i="9"/>
  <c r="U9" i="9" s="1"/>
  <c r="S9" i="9"/>
  <c r="V9" i="9"/>
  <c r="Q10" i="9"/>
  <c r="R10" i="9"/>
  <c r="U10" i="9" s="1"/>
  <c r="S10" i="9"/>
  <c r="V10" i="9" s="1"/>
  <c r="T10" i="9"/>
  <c r="Q11" i="9"/>
  <c r="T11" i="9" s="1"/>
  <c r="R11" i="9"/>
  <c r="U11" i="9" s="1"/>
  <c r="S11" i="9"/>
  <c r="V11" i="9"/>
  <c r="Q12" i="9"/>
  <c r="R12" i="9"/>
  <c r="U12" i="9" s="1"/>
  <c r="S12" i="9"/>
  <c r="V12" i="9" s="1"/>
  <c r="T12" i="9"/>
  <c r="Q13" i="9"/>
  <c r="T13" i="9" s="1"/>
  <c r="R13" i="9"/>
  <c r="U13" i="9" s="1"/>
  <c r="S13" i="9"/>
  <c r="V13" i="9"/>
  <c r="Q14" i="9"/>
  <c r="R14" i="9"/>
  <c r="U14" i="9" s="1"/>
  <c r="S14" i="9"/>
  <c r="V14" i="9" s="1"/>
  <c r="T14" i="9"/>
  <c r="Q15" i="9"/>
  <c r="T15" i="9" s="1"/>
  <c r="R15" i="9"/>
  <c r="U15" i="9" s="1"/>
  <c r="S15" i="9"/>
  <c r="V15" i="9"/>
  <c r="Q16" i="9"/>
  <c r="R16" i="9"/>
  <c r="U16" i="9" s="1"/>
  <c r="S16" i="9"/>
  <c r="V16" i="9" s="1"/>
  <c r="T16" i="9"/>
  <c r="Q17" i="9"/>
  <c r="T17" i="9" s="1"/>
  <c r="R17" i="9"/>
  <c r="U17" i="9" s="1"/>
  <c r="S17" i="9"/>
  <c r="V17" i="9"/>
  <c r="Q18" i="9"/>
  <c r="R18" i="9"/>
  <c r="U18" i="9" s="1"/>
  <c r="S18" i="9"/>
  <c r="V18" i="9" s="1"/>
  <c r="T18" i="9"/>
  <c r="Q19" i="9"/>
  <c r="T19" i="9" s="1"/>
  <c r="R19" i="9"/>
  <c r="U19" i="9" s="1"/>
  <c r="S19" i="9"/>
  <c r="V19" i="9"/>
  <c r="Q20" i="9"/>
  <c r="R20" i="9"/>
  <c r="U20" i="9" s="1"/>
  <c r="S20" i="9"/>
  <c r="V20" i="9" s="1"/>
  <c r="T20" i="9"/>
  <c r="Q21" i="9"/>
  <c r="T21" i="9" s="1"/>
  <c r="R21" i="9"/>
  <c r="U21" i="9" s="1"/>
  <c r="S21" i="9"/>
  <c r="V21" i="9"/>
  <c r="Q22" i="9"/>
  <c r="R22" i="9"/>
  <c r="U22" i="9" s="1"/>
  <c r="S22" i="9"/>
  <c r="V22" i="9" s="1"/>
  <c r="T22" i="9"/>
  <c r="Q23" i="9"/>
  <c r="T23" i="9" s="1"/>
  <c r="R23" i="9"/>
  <c r="U23" i="9" s="1"/>
  <c r="S23" i="9"/>
  <c r="V23" i="9"/>
  <c r="Q24" i="9"/>
  <c r="R24" i="9"/>
  <c r="U24" i="9" s="1"/>
  <c r="S24" i="9"/>
  <c r="V24" i="9" s="1"/>
  <c r="T24" i="9"/>
  <c r="Q25" i="9"/>
  <c r="T25" i="9" s="1"/>
  <c r="R25" i="9"/>
  <c r="U25" i="9" s="1"/>
  <c r="S25" i="9"/>
  <c r="V25" i="9"/>
  <c r="Q26" i="9"/>
  <c r="R26" i="9"/>
  <c r="U26" i="9" s="1"/>
  <c r="S26" i="9"/>
  <c r="V26" i="9" s="1"/>
  <c r="T26" i="9"/>
  <c r="Q27" i="9"/>
  <c r="T27" i="9" s="1"/>
  <c r="R27" i="9"/>
  <c r="U27" i="9" s="1"/>
  <c r="S27" i="9"/>
  <c r="V27" i="9"/>
  <c r="Q28" i="9"/>
  <c r="R28" i="9"/>
  <c r="U28" i="9" s="1"/>
  <c r="S28" i="9"/>
  <c r="V28" i="9" s="1"/>
  <c r="T28" i="9"/>
  <c r="Q29" i="9"/>
  <c r="T29" i="9" s="1"/>
  <c r="R29" i="9"/>
  <c r="U29" i="9" s="1"/>
  <c r="S29" i="9"/>
  <c r="V29" i="9"/>
  <c r="Q30" i="9"/>
  <c r="R30" i="9"/>
  <c r="U30" i="9" s="1"/>
  <c r="S30" i="9"/>
  <c r="V30" i="9" s="1"/>
  <c r="T30" i="9"/>
  <c r="Q31" i="9"/>
  <c r="T31" i="9" s="1"/>
  <c r="R31" i="9"/>
  <c r="U31" i="9" s="1"/>
  <c r="S31" i="9"/>
  <c r="V31" i="9"/>
  <c r="Q32" i="9"/>
  <c r="R32" i="9"/>
  <c r="U32" i="9" s="1"/>
  <c r="S32" i="9"/>
  <c r="V32" i="9" s="1"/>
  <c r="T32" i="9"/>
  <c r="Q33" i="9"/>
  <c r="T33" i="9" s="1"/>
  <c r="R33" i="9"/>
  <c r="U33" i="9" s="1"/>
  <c r="S33" i="9"/>
  <c r="V33" i="9"/>
  <c r="Q34" i="9"/>
  <c r="R34" i="9"/>
  <c r="U34" i="9" s="1"/>
  <c r="S34" i="9"/>
  <c r="V34" i="9" s="1"/>
  <c r="T34" i="9"/>
  <c r="Q35" i="9"/>
  <c r="T35" i="9" s="1"/>
  <c r="R35" i="9"/>
  <c r="U35" i="9" s="1"/>
  <c r="S35" i="9"/>
  <c r="V35" i="9"/>
  <c r="Q36" i="9"/>
  <c r="R36" i="9"/>
  <c r="U36" i="9" s="1"/>
  <c r="S36" i="9"/>
  <c r="V36" i="9" s="1"/>
  <c r="T36" i="9"/>
  <c r="Q37" i="9"/>
  <c r="T37" i="9" s="1"/>
  <c r="R37" i="9"/>
  <c r="U37" i="9" s="1"/>
  <c r="S37" i="9"/>
  <c r="V37" i="9"/>
  <c r="Q38" i="9"/>
  <c r="R38" i="9"/>
  <c r="U38" i="9" s="1"/>
  <c r="S38" i="9"/>
  <c r="V38" i="9" s="1"/>
  <c r="T38" i="9"/>
  <c r="Q39" i="9"/>
  <c r="T39" i="9" s="1"/>
  <c r="R39" i="9"/>
  <c r="U39" i="9" s="1"/>
  <c r="S39" i="9"/>
  <c r="V39" i="9"/>
  <c r="Q40" i="9"/>
  <c r="R40" i="9"/>
  <c r="U40" i="9" s="1"/>
  <c r="S40" i="9"/>
  <c r="V40" i="9" s="1"/>
  <c r="T40" i="9"/>
  <c r="Q41" i="9"/>
  <c r="T41" i="9" s="1"/>
  <c r="R41" i="9"/>
  <c r="U41" i="9" s="1"/>
  <c r="S41" i="9"/>
  <c r="V41" i="9"/>
  <c r="Q42" i="9"/>
  <c r="R42" i="9"/>
  <c r="U42" i="9" s="1"/>
  <c r="S42" i="9"/>
  <c r="V42" i="9" s="1"/>
  <c r="T42" i="9"/>
  <c r="Q3" i="9"/>
  <c r="R3" i="9"/>
  <c r="S3" i="9"/>
  <c r="T3" i="9"/>
  <c r="U3" i="9"/>
  <c r="V3" i="9"/>
  <c r="V2" i="9"/>
  <c r="U2" i="9"/>
  <c r="T2" i="9"/>
  <c r="S2" i="9"/>
  <c r="R2" i="9"/>
  <c r="Q2" i="9"/>
  <c r="C9" i="4"/>
  <c r="A2" i="9" l="1"/>
  <c r="C2" i="9" s="1"/>
  <c r="B2" i="9" l="1"/>
  <c r="D2" i="9" s="1"/>
  <c r="B2" i="3"/>
  <c r="C3" i="6"/>
  <c r="C2" i="3"/>
  <c r="C3" i="3" s="1"/>
  <c r="C2" i="1"/>
  <c r="C3" i="1" s="1"/>
  <c r="B2" i="1"/>
  <c r="B3" i="1" s="1"/>
  <c r="D2" i="2"/>
  <c r="C2" i="2"/>
  <c r="B2" i="2"/>
  <c r="D9" i="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2" i="6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E2" i="9" l="1"/>
  <c r="F2" i="9"/>
  <c r="A3" i="9"/>
  <c r="G2" i="6"/>
  <c r="C4" i="6"/>
  <c r="G3" i="6"/>
  <c r="U2" i="2"/>
  <c r="T2" i="2"/>
  <c r="V3" i="1"/>
  <c r="V2" i="1"/>
  <c r="E2" i="6" l="1"/>
  <c r="K2" i="9"/>
  <c r="B2" i="5"/>
  <c r="A4" i="9"/>
  <c r="C3" i="9"/>
  <c r="B3" i="9"/>
  <c r="C5" i="6"/>
  <c r="G4" i="6"/>
  <c r="H2" i="2"/>
  <c r="D3" i="9" l="1"/>
  <c r="F3" i="9" s="1"/>
  <c r="B4" i="9"/>
  <c r="C4" i="9"/>
  <c r="A5" i="9"/>
  <c r="L2" i="6"/>
  <c r="N2" i="6"/>
  <c r="O2" i="8" s="1"/>
  <c r="M2" i="6"/>
  <c r="Q2" i="8" s="1"/>
  <c r="C6" i="6"/>
  <c r="G5" i="6"/>
  <c r="R2" i="1"/>
  <c r="K2" i="1" s="1"/>
  <c r="G2" i="1" s="1"/>
  <c r="S2" i="3"/>
  <c r="R2" i="3"/>
  <c r="K2" i="3" s="1"/>
  <c r="G2" i="3" s="1"/>
  <c r="S2" i="1"/>
  <c r="B3" i="3"/>
  <c r="T2" i="8" l="1"/>
  <c r="C2" i="8"/>
  <c r="K2" i="8"/>
  <c r="N2" i="8"/>
  <c r="W2" i="8"/>
  <c r="C5" i="9"/>
  <c r="B5" i="9"/>
  <c r="D4" i="9"/>
  <c r="E4" i="9" s="1"/>
  <c r="E3" i="9"/>
  <c r="K3" i="9" s="1"/>
  <c r="E3" i="6" s="1"/>
  <c r="A6" i="9"/>
  <c r="X2" i="8"/>
  <c r="L2" i="8"/>
  <c r="B2" i="8"/>
  <c r="E2" i="8"/>
  <c r="F2" i="8"/>
  <c r="U2" i="8"/>
  <c r="H2" i="8"/>
  <c r="R2" i="8"/>
  <c r="I2" i="8"/>
  <c r="J2" i="8"/>
  <c r="V2" i="8"/>
  <c r="D2" i="8"/>
  <c r="A2" i="8"/>
  <c r="P2" i="8"/>
  <c r="G2" i="8"/>
  <c r="S2" i="8"/>
  <c r="M2" i="8"/>
  <c r="G6" i="6"/>
  <c r="C7" i="6"/>
  <c r="S3" i="3"/>
  <c r="H2" i="3"/>
  <c r="C4" i="3"/>
  <c r="C5" i="3" s="1"/>
  <c r="R3" i="3"/>
  <c r="K3" i="3" s="1"/>
  <c r="G3" i="3" s="1"/>
  <c r="B4" i="3"/>
  <c r="S4" i="3" s="1"/>
  <c r="I2" i="3"/>
  <c r="J2" i="3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B3" i="2"/>
  <c r="J2" i="1"/>
  <c r="B3" i="5" l="1"/>
  <c r="D5" i="9"/>
  <c r="E5" i="9" s="1"/>
  <c r="F4" i="9"/>
  <c r="K4" i="9" s="1"/>
  <c r="E4" i="6" s="1"/>
  <c r="A7" i="9"/>
  <c r="C6" i="9"/>
  <c r="B6" i="9"/>
  <c r="C8" i="6"/>
  <c r="G7" i="6"/>
  <c r="B4" i="2"/>
  <c r="T3" i="2"/>
  <c r="U3" i="2"/>
  <c r="W2" i="4"/>
  <c r="J2" i="2"/>
  <c r="R3" i="1"/>
  <c r="K3" i="1" s="1"/>
  <c r="G3" i="1" s="1"/>
  <c r="S3" i="1"/>
  <c r="R4" i="3"/>
  <c r="K4" i="3" s="1"/>
  <c r="G4" i="3" s="1"/>
  <c r="B5" i="3"/>
  <c r="S5" i="3" s="1"/>
  <c r="I3" i="3"/>
  <c r="H3" i="3"/>
  <c r="J3" i="3"/>
  <c r="C6" i="3"/>
  <c r="I2" i="2"/>
  <c r="K2" i="2"/>
  <c r="D13" i="2"/>
  <c r="D14" i="2" s="1"/>
  <c r="C64" i="2"/>
  <c r="H2" i="1"/>
  <c r="I2" i="1"/>
  <c r="C4" i="1"/>
  <c r="B4" i="1"/>
  <c r="D6" i="9" l="1"/>
  <c r="E6" i="9" s="1"/>
  <c r="L3" i="6"/>
  <c r="D3" i="8" s="1"/>
  <c r="N3" i="6"/>
  <c r="F3" i="8" s="1"/>
  <c r="M3" i="6"/>
  <c r="E3" i="8" s="1"/>
  <c r="B4" i="5"/>
  <c r="F5" i="9"/>
  <c r="K5" i="9" s="1"/>
  <c r="E5" i="6" s="1"/>
  <c r="A8" i="9"/>
  <c r="C7" i="9"/>
  <c r="B7" i="9"/>
  <c r="C9" i="6"/>
  <c r="G8" i="6"/>
  <c r="H3" i="2"/>
  <c r="I3" i="2" s="1"/>
  <c r="T4" i="2"/>
  <c r="U4" i="2"/>
  <c r="B5" i="2"/>
  <c r="B6" i="2" s="1"/>
  <c r="V4" i="1"/>
  <c r="I4" i="3"/>
  <c r="R4" i="1"/>
  <c r="K4" i="1" s="1"/>
  <c r="G4" i="1" s="1"/>
  <c r="S4" i="1"/>
  <c r="R5" i="3"/>
  <c r="K5" i="3" s="1"/>
  <c r="G5" i="3" s="1"/>
  <c r="J4" i="3"/>
  <c r="B6" i="3"/>
  <c r="S6" i="3" s="1"/>
  <c r="H4" i="3"/>
  <c r="C7" i="3"/>
  <c r="D15" i="2"/>
  <c r="C65" i="2"/>
  <c r="I3" i="1"/>
  <c r="J3" i="1"/>
  <c r="H3" i="1"/>
  <c r="C5" i="1"/>
  <c r="B5" i="1"/>
  <c r="F6" i="9" l="1"/>
  <c r="N3" i="8"/>
  <c r="O3" i="8"/>
  <c r="H3" i="8"/>
  <c r="Q3" i="8"/>
  <c r="J3" i="8"/>
  <c r="B3" i="8"/>
  <c r="K3" i="8"/>
  <c r="W3" i="8"/>
  <c r="I3" i="8"/>
  <c r="X3" i="8"/>
  <c r="A3" i="8"/>
  <c r="R3" i="8"/>
  <c r="C3" i="8"/>
  <c r="S3" i="8"/>
  <c r="P3" i="8"/>
  <c r="M3" i="8"/>
  <c r="G3" i="8"/>
  <c r="V3" i="8"/>
  <c r="M4" i="6"/>
  <c r="W4" i="8" s="1"/>
  <c r="N4" i="6"/>
  <c r="R4" i="8" s="1"/>
  <c r="L4" i="6"/>
  <c r="P4" i="8" s="1"/>
  <c r="L3" i="8"/>
  <c r="B5" i="5"/>
  <c r="U3" i="8"/>
  <c r="T3" i="8"/>
  <c r="D7" i="9"/>
  <c r="F7" i="9" s="1"/>
  <c r="K6" i="9"/>
  <c r="E6" i="6" s="1"/>
  <c r="A9" i="9"/>
  <c r="B8" i="9"/>
  <c r="C8" i="9"/>
  <c r="C10" i="6"/>
  <c r="G9" i="6"/>
  <c r="K3" i="2"/>
  <c r="W3" i="4"/>
  <c r="J3" i="2"/>
  <c r="H4" i="2"/>
  <c r="J4" i="2" s="1"/>
  <c r="B7" i="2"/>
  <c r="B8" i="2" s="1"/>
  <c r="T6" i="2"/>
  <c r="U6" i="2"/>
  <c r="T5" i="2"/>
  <c r="U5" i="2"/>
  <c r="V5" i="1"/>
  <c r="H5" i="3"/>
  <c r="R5" i="1"/>
  <c r="K5" i="1" s="1"/>
  <c r="G5" i="1" s="1"/>
  <c r="S5" i="1"/>
  <c r="R6" i="3"/>
  <c r="K6" i="3" s="1"/>
  <c r="G6" i="3" s="1"/>
  <c r="I5" i="3"/>
  <c r="J5" i="3"/>
  <c r="B7" i="3"/>
  <c r="S7" i="3" s="1"/>
  <c r="C8" i="3"/>
  <c r="D16" i="2"/>
  <c r="C66" i="2"/>
  <c r="J4" i="1"/>
  <c r="H4" i="1"/>
  <c r="I4" i="1"/>
  <c r="C6" i="1"/>
  <c r="B6" i="1"/>
  <c r="Q4" i="8" l="1"/>
  <c r="J4" i="8"/>
  <c r="O4" i="8"/>
  <c r="I4" i="8"/>
  <c r="H4" i="8"/>
  <c r="N4" i="8"/>
  <c r="B4" i="8"/>
  <c r="T4" i="8"/>
  <c r="K4" i="8"/>
  <c r="E4" i="8"/>
  <c r="L4" i="8"/>
  <c r="F4" i="8"/>
  <c r="L5" i="6"/>
  <c r="M5" i="6"/>
  <c r="H5" i="8" s="1"/>
  <c r="N5" i="6"/>
  <c r="F5" i="8" s="1"/>
  <c r="S4" i="8"/>
  <c r="A4" i="8"/>
  <c r="G4" i="8"/>
  <c r="M4" i="8"/>
  <c r="V4" i="8"/>
  <c r="D4" i="8"/>
  <c r="B6" i="5"/>
  <c r="C4" i="8"/>
  <c r="U4" i="8"/>
  <c r="X4" i="8"/>
  <c r="N5" i="8"/>
  <c r="E7" i="9"/>
  <c r="K7" i="9" s="1"/>
  <c r="E7" i="6" s="1"/>
  <c r="D8" i="9"/>
  <c r="F8" i="9" s="1"/>
  <c r="C9" i="9"/>
  <c r="B9" i="9"/>
  <c r="A10" i="9"/>
  <c r="C11" i="6"/>
  <c r="G10" i="6"/>
  <c r="I4" i="2"/>
  <c r="W4" i="4"/>
  <c r="K4" i="2"/>
  <c r="U8" i="2"/>
  <c r="T8" i="2"/>
  <c r="H6" i="2"/>
  <c r="T7" i="2"/>
  <c r="U7" i="2"/>
  <c r="H5" i="2"/>
  <c r="V6" i="1"/>
  <c r="J6" i="3"/>
  <c r="R6" i="1"/>
  <c r="K6" i="1" s="1"/>
  <c r="G6" i="1" s="1"/>
  <c r="S6" i="1"/>
  <c r="R7" i="3"/>
  <c r="K7" i="3" s="1"/>
  <c r="G7" i="3" s="1"/>
  <c r="H6" i="3"/>
  <c r="I6" i="3"/>
  <c r="B8" i="3"/>
  <c r="S8" i="3" s="1"/>
  <c r="C9" i="3"/>
  <c r="B9" i="2"/>
  <c r="D17" i="2"/>
  <c r="C67" i="2"/>
  <c r="I5" i="1"/>
  <c r="J5" i="1"/>
  <c r="H5" i="1"/>
  <c r="C7" i="1"/>
  <c r="B7" i="1"/>
  <c r="K5" i="8" l="1"/>
  <c r="T5" i="8"/>
  <c r="E5" i="8"/>
  <c r="B5" i="8"/>
  <c r="Q5" i="8"/>
  <c r="U5" i="8"/>
  <c r="W5" i="8"/>
  <c r="X5" i="8"/>
  <c r="C5" i="8"/>
  <c r="I5" i="8"/>
  <c r="N6" i="6"/>
  <c r="L6" i="6"/>
  <c r="D6" i="8" s="1"/>
  <c r="M6" i="6"/>
  <c r="W6" i="8" s="1"/>
  <c r="B7" i="5"/>
  <c r="R5" i="8"/>
  <c r="L5" i="8"/>
  <c r="O5" i="8"/>
  <c r="S5" i="8"/>
  <c r="D5" i="8"/>
  <c r="V5" i="8"/>
  <c r="G5" i="8"/>
  <c r="A5" i="8"/>
  <c r="J5" i="8"/>
  <c r="P5" i="8"/>
  <c r="M5" i="8"/>
  <c r="E8" i="9"/>
  <c r="K8" i="9" s="1"/>
  <c r="E8" i="6" s="1"/>
  <c r="C10" i="9"/>
  <c r="B10" i="9"/>
  <c r="D9" i="9"/>
  <c r="F9" i="9" s="1"/>
  <c r="A11" i="9"/>
  <c r="C12" i="6"/>
  <c r="G11" i="6"/>
  <c r="H8" i="2"/>
  <c r="K8" i="2" s="1"/>
  <c r="H7" i="2"/>
  <c r="K7" i="2" s="1"/>
  <c r="I6" i="2"/>
  <c r="J6" i="2"/>
  <c r="K6" i="2"/>
  <c r="W6" i="4"/>
  <c r="I5" i="2"/>
  <c r="J5" i="2"/>
  <c r="K5" i="2"/>
  <c r="W5" i="4"/>
  <c r="T9" i="2"/>
  <c r="U9" i="2"/>
  <c r="V7" i="1"/>
  <c r="I7" i="3"/>
  <c r="R7" i="1"/>
  <c r="K7" i="1" s="1"/>
  <c r="G7" i="1" s="1"/>
  <c r="S7" i="1"/>
  <c r="R8" i="3"/>
  <c r="K8" i="3" s="1"/>
  <c r="G8" i="3" s="1"/>
  <c r="J7" i="3"/>
  <c r="H7" i="3"/>
  <c r="B9" i="3"/>
  <c r="S9" i="3" s="1"/>
  <c r="C10" i="3"/>
  <c r="B10" i="2"/>
  <c r="D18" i="2"/>
  <c r="C68" i="2"/>
  <c r="H6" i="1"/>
  <c r="I6" i="1"/>
  <c r="J6" i="1"/>
  <c r="C8" i="1"/>
  <c r="B8" i="1"/>
  <c r="E6" i="8" l="1"/>
  <c r="B6" i="8"/>
  <c r="K6" i="8"/>
  <c r="N6" i="8"/>
  <c r="T6" i="8"/>
  <c r="H6" i="8"/>
  <c r="G6" i="8"/>
  <c r="A6" i="8"/>
  <c r="J6" i="8"/>
  <c r="N7" i="6"/>
  <c r="O7" i="8" s="1"/>
  <c r="M7" i="6"/>
  <c r="T7" i="8" s="1"/>
  <c r="M6" i="8"/>
  <c r="V6" i="8"/>
  <c r="S6" i="8"/>
  <c r="P6" i="8"/>
  <c r="B8" i="5"/>
  <c r="L7" i="6"/>
  <c r="Q6" i="8"/>
  <c r="F6" i="8"/>
  <c r="I6" i="8"/>
  <c r="O6" i="8"/>
  <c r="X6" i="8"/>
  <c r="U6" i="8"/>
  <c r="L6" i="8"/>
  <c r="C6" i="8"/>
  <c r="R6" i="8"/>
  <c r="W7" i="8"/>
  <c r="E9" i="9"/>
  <c r="K9" i="9" s="1"/>
  <c r="E9" i="6" s="1"/>
  <c r="A12" i="9"/>
  <c r="C11" i="9"/>
  <c r="B11" i="9"/>
  <c r="D10" i="9"/>
  <c r="E10" i="9" s="1"/>
  <c r="C13" i="6"/>
  <c r="G12" i="6"/>
  <c r="W8" i="4"/>
  <c r="J8" i="2"/>
  <c r="J7" i="2"/>
  <c r="I8" i="2"/>
  <c r="I7" i="2"/>
  <c r="W7" i="4"/>
  <c r="T10" i="2"/>
  <c r="U10" i="2"/>
  <c r="H9" i="2"/>
  <c r="V8" i="1"/>
  <c r="J8" i="3"/>
  <c r="R8" i="1"/>
  <c r="K8" i="1" s="1"/>
  <c r="G8" i="1" s="1"/>
  <c r="S8" i="1"/>
  <c r="R9" i="3"/>
  <c r="K9" i="3" s="1"/>
  <c r="G9" i="3" s="1"/>
  <c r="H8" i="3"/>
  <c r="I8" i="3"/>
  <c r="B10" i="3"/>
  <c r="S10" i="3" s="1"/>
  <c r="C11" i="3"/>
  <c r="B11" i="2"/>
  <c r="D19" i="2"/>
  <c r="C69" i="2"/>
  <c r="C9" i="1"/>
  <c r="J7" i="1"/>
  <c r="I7" i="1"/>
  <c r="H7" i="1"/>
  <c r="B9" i="1"/>
  <c r="D11" i="9" l="1"/>
  <c r="F11" i="9" s="1"/>
  <c r="H7" i="8"/>
  <c r="N7" i="8"/>
  <c r="K7" i="8"/>
  <c r="Q7" i="8"/>
  <c r="R7" i="8"/>
  <c r="E7" i="8"/>
  <c r="B7" i="8"/>
  <c r="F7" i="8"/>
  <c r="U7" i="8"/>
  <c r="I7" i="8"/>
  <c r="X7" i="8"/>
  <c r="C7" i="8"/>
  <c r="L7" i="8"/>
  <c r="N8" i="6"/>
  <c r="X8" i="8" s="1"/>
  <c r="L8" i="6"/>
  <c r="V8" i="8" s="1"/>
  <c r="M8" i="6"/>
  <c r="W8" i="8" s="1"/>
  <c r="B9" i="5"/>
  <c r="V7" i="8"/>
  <c r="S7" i="8"/>
  <c r="A7" i="8"/>
  <c r="M7" i="8"/>
  <c r="P7" i="8"/>
  <c r="D7" i="8"/>
  <c r="J7" i="8"/>
  <c r="G7" i="8"/>
  <c r="F10" i="9"/>
  <c r="K10" i="9" s="1"/>
  <c r="E10" i="6" s="1"/>
  <c r="C12" i="9"/>
  <c r="B12" i="9"/>
  <c r="A13" i="9"/>
  <c r="V9" i="1"/>
  <c r="C14" i="6"/>
  <c r="G13" i="6"/>
  <c r="H10" i="2"/>
  <c r="J10" i="2" s="1"/>
  <c r="I9" i="2"/>
  <c r="J9" i="2"/>
  <c r="K9" i="2"/>
  <c r="W9" i="4"/>
  <c r="T11" i="2"/>
  <c r="U11" i="2"/>
  <c r="J9" i="3"/>
  <c r="S9" i="1"/>
  <c r="R9" i="1"/>
  <c r="K9" i="1" s="1"/>
  <c r="G9" i="1" s="1"/>
  <c r="R10" i="3"/>
  <c r="K10" i="3" s="1"/>
  <c r="G10" i="3" s="1"/>
  <c r="B12" i="2"/>
  <c r="H9" i="3"/>
  <c r="B11" i="3"/>
  <c r="S11" i="3" s="1"/>
  <c r="I9" i="3"/>
  <c r="C12" i="3"/>
  <c r="D20" i="2"/>
  <c r="C70" i="2"/>
  <c r="C10" i="1"/>
  <c r="H8" i="1"/>
  <c r="J8" i="1"/>
  <c r="I8" i="1"/>
  <c r="B10" i="1"/>
  <c r="E11" i="9" l="1"/>
  <c r="K11" i="9" s="1"/>
  <c r="E11" i="6" s="1"/>
  <c r="C8" i="8"/>
  <c r="K8" i="8"/>
  <c r="B8" i="8"/>
  <c r="N8" i="8"/>
  <c r="Q8" i="8"/>
  <c r="S8" i="8"/>
  <c r="L8" i="8"/>
  <c r="R8" i="8"/>
  <c r="T8" i="8"/>
  <c r="E8" i="8"/>
  <c r="I8" i="8"/>
  <c r="J8" i="8"/>
  <c r="F8" i="8"/>
  <c r="O8" i="8"/>
  <c r="U8" i="8"/>
  <c r="N9" i="6"/>
  <c r="U9" i="8" s="1"/>
  <c r="L9" i="6"/>
  <c r="J9" i="8" s="1"/>
  <c r="M9" i="6"/>
  <c r="H9" i="8" s="1"/>
  <c r="G8" i="8"/>
  <c r="A8" i="8"/>
  <c r="D8" i="8"/>
  <c r="P8" i="8"/>
  <c r="M8" i="8"/>
  <c r="B11" i="5"/>
  <c r="B10" i="5"/>
  <c r="H8" i="8"/>
  <c r="D12" i="9"/>
  <c r="E12" i="9" s="1"/>
  <c r="A14" i="9"/>
  <c r="C13" i="9"/>
  <c r="B13" i="9"/>
  <c r="V10" i="1"/>
  <c r="G14" i="6"/>
  <c r="C15" i="6"/>
  <c r="W10" i="4"/>
  <c r="K10" i="2"/>
  <c r="I10" i="2"/>
  <c r="H11" i="2"/>
  <c r="W11" i="4" s="1"/>
  <c r="T12" i="2"/>
  <c r="U12" i="2"/>
  <c r="H10" i="3"/>
  <c r="R10" i="1"/>
  <c r="K10" i="1" s="1"/>
  <c r="G10" i="1" s="1"/>
  <c r="S10" i="1"/>
  <c r="R11" i="3"/>
  <c r="K11" i="3" s="1"/>
  <c r="G11" i="3" s="1"/>
  <c r="B13" i="2"/>
  <c r="I10" i="3"/>
  <c r="B12" i="3"/>
  <c r="S12" i="3" s="1"/>
  <c r="J10" i="3"/>
  <c r="C13" i="3"/>
  <c r="D21" i="2"/>
  <c r="C71" i="2"/>
  <c r="J9" i="1"/>
  <c r="I9" i="1"/>
  <c r="H9" i="1"/>
  <c r="C11" i="1"/>
  <c r="B11" i="1"/>
  <c r="O9" i="8" l="1"/>
  <c r="F9" i="8"/>
  <c r="I9" i="8"/>
  <c r="R9" i="8"/>
  <c r="X9" i="8"/>
  <c r="C9" i="8"/>
  <c r="L9" i="8"/>
  <c r="S9" i="8"/>
  <c r="D9" i="8"/>
  <c r="G9" i="8"/>
  <c r="Q9" i="8"/>
  <c r="M9" i="8"/>
  <c r="N9" i="8"/>
  <c r="P9" i="8"/>
  <c r="A9" i="8"/>
  <c r="W9" i="8"/>
  <c r="B9" i="8"/>
  <c r="V9" i="8"/>
  <c r="K9" i="8"/>
  <c r="T9" i="8"/>
  <c r="E9" i="8"/>
  <c r="N10" i="6"/>
  <c r="I10" i="8" s="1"/>
  <c r="M10" i="6"/>
  <c r="B10" i="8" s="1"/>
  <c r="L10" i="6"/>
  <c r="D10" i="8" s="1"/>
  <c r="N11" i="6"/>
  <c r="F11" i="8" s="1"/>
  <c r="M11" i="6"/>
  <c r="H11" i="8" s="1"/>
  <c r="L11" i="6"/>
  <c r="A11" i="8" s="1"/>
  <c r="F12" i="9"/>
  <c r="K12" i="9" s="1"/>
  <c r="E12" i="6" s="1"/>
  <c r="D13" i="9"/>
  <c r="F13" i="9" s="1"/>
  <c r="A15" i="9"/>
  <c r="C14" i="9"/>
  <c r="B14" i="9"/>
  <c r="C16" i="6"/>
  <c r="G15" i="6"/>
  <c r="I11" i="2"/>
  <c r="K11" i="2"/>
  <c r="J11" i="2"/>
  <c r="H12" i="2"/>
  <c r="W12" i="4" s="1"/>
  <c r="T13" i="2"/>
  <c r="U13" i="2"/>
  <c r="V11" i="1"/>
  <c r="I11" i="3"/>
  <c r="R11" i="1"/>
  <c r="K11" i="1" s="1"/>
  <c r="G11" i="1" s="1"/>
  <c r="S11" i="1"/>
  <c r="R12" i="3"/>
  <c r="K12" i="3" s="1"/>
  <c r="G12" i="3" s="1"/>
  <c r="B14" i="2"/>
  <c r="J11" i="3"/>
  <c r="B13" i="3"/>
  <c r="S13" i="3" s="1"/>
  <c r="H11" i="3"/>
  <c r="C14" i="3"/>
  <c r="D22" i="2"/>
  <c r="C72" i="2"/>
  <c r="C12" i="1"/>
  <c r="H10" i="1"/>
  <c r="J10" i="1"/>
  <c r="I10" i="1"/>
  <c r="B12" i="1"/>
  <c r="X11" i="8" l="1"/>
  <c r="F10" i="8"/>
  <c r="O11" i="8"/>
  <c r="R11" i="8"/>
  <c r="M10" i="8"/>
  <c r="J10" i="8"/>
  <c r="V11" i="8"/>
  <c r="D11" i="8"/>
  <c r="A10" i="8"/>
  <c r="W10" i="8"/>
  <c r="S10" i="8"/>
  <c r="P11" i="8"/>
  <c r="M11" i="8"/>
  <c r="S11" i="8"/>
  <c r="T10" i="8"/>
  <c r="Q10" i="8"/>
  <c r="J11" i="8"/>
  <c r="B11" i="8"/>
  <c r="H10" i="8"/>
  <c r="G11" i="8"/>
  <c r="L11" i="8"/>
  <c r="T11" i="8"/>
  <c r="Q11" i="8"/>
  <c r="W11" i="8"/>
  <c r="L10" i="8"/>
  <c r="U10" i="8"/>
  <c r="C11" i="8"/>
  <c r="I11" i="8"/>
  <c r="E11" i="8"/>
  <c r="N11" i="8"/>
  <c r="O10" i="8"/>
  <c r="R10" i="8"/>
  <c r="U11" i="8"/>
  <c r="K11" i="8"/>
  <c r="C10" i="8"/>
  <c r="X10" i="8"/>
  <c r="P10" i="8"/>
  <c r="B12" i="5"/>
  <c r="N10" i="8"/>
  <c r="K10" i="8"/>
  <c r="G10" i="8"/>
  <c r="V10" i="8"/>
  <c r="E10" i="8"/>
  <c r="D14" i="9"/>
  <c r="F14" i="9" s="1"/>
  <c r="E13" i="9"/>
  <c r="K13" i="9" s="1"/>
  <c r="E13" i="6" s="1"/>
  <c r="A16" i="9"/>
  <c r="C15" i="9"/>
  <c r="B15" i="9"/>
  <c r="C17" i="6"/>
  <c r="G16" i="6"/>
  <c r="J12" i="2"/>
  <c r="I12" i="2"/>
  <c r="K12" i="2"/>
  <c r="T14" i="2"/>
  <c r="U14" i="2"/>
  <c r="H13" i="2"/>
  <c r="V12" i="1"/>
  <c r="J12" i="3"/>
  <c r="R12" i="1"/>
  <c r="K12" i="1" s="1"/>
  <c r="G12" i="1" s="1"/>
  <c r="S12" i="1"/>
  <c r="R13" i="3"/>
  <c r="K13" i="3" s="1"/>
  <c r="G13" i="3" s="1"/>
  <c r="B15" i="2"/>
  <c r="H12" i="3"/>
  <c r="B14" i="3"/>
  <c r="S14" i="3" s="1"/>
  <c r="I12" i="3"/>
  <c r="C15" i="3"/>
  <c r="D23" i="2"/>
  <c r="C73" i="2"/>
  <c r="J11" i="1"/>
  <c r="I11" i="1"/>
  <c r="H11" i="1"/>
  <c r="C13" i="1"/>
  <c r="B13" i="1"/>
  <c r="D15" i="9" l="1"/>
  <c r="F15" i="9" s="1"/>
  <c r="M12" i="6"/>
  <c r="T12" i="8" s="1"/>
  <c r="N12" i="6"/>
  <c r="I12" i="8" s="1"/>
  <c r="L12" i="6"/>
  <c r="D12" i="8" s="1"/>
  <c r="B13" i="5"/>
  <c r="L13" i="6" s="1"/>
  <c r="S13" i="8" s="1"/>
  <c r="E14" i="9"/>
  <c r="K14" i="9" s="1"/>
  <c r="E14" i="6" s="1"/>
  <c r="E12" i="8"/>
  <c r="H12" i="8"/>
  <c r="K12" i="8"/>
  <c r="W12" i="8"/>
  <c r="A17" i="9"/>
  <c r="B16" i="9"/>
  <c r="C16" i="9"/>
  <c r="C18" i="6"/>
  <c r="G17" i="6"/>
  <c r="I13" i="2"/>
  <c r="J13" i="2"/>
  <c r="K13" i="2"/>
  <c r="W13" i="4"/>
  <c r="T15" i="2"/>
  <c r="U15" i="2"/>
  <c r="H14" i="2"/>
  <c r="V13" i="1"/>
  <c r="J13" i="3"/>
  <c r="R13" i="1"/>
  <c r="K13" i="1" s="1"/>
  <c r="G13" i="1" s="1"/>
  <c r="S13" i="1"/>
  <c r="R14" i="3"/>
  <c r="K14" i="3" s="1"/>
  <c r="G14" i="3" s="1"/>
  <c r="B16" i="2"/>
  <c r="H13" i="3"/>
  <c r="B15" i="3"/>
  <c r="S15" i="3" s="1"/>
  <c r="I13" i="3"/>
  <c r="C16" i="3"/>
  <c r="D24" i="2"/>
  <c r="C74" i="2"/>
  <c r="J12" i="1"/>
  <c r="I12" i="1"/>
  <c r="H12" i="1"/>
  <c r="C14" i="1"/>
  <c r="B14" i="1"/>
  <c r="E15" i="9" l="1"/>
  <c r="K15" i="9" s="1"/>
  <c r="E15" i="6" s="1"/>
  <c r="L12" i="8"/>
  <c r="B12" i="8"/>
  <c r="N12" i="8"/>
  <c r="Q12" i="8"/>
  <c r="C12" i="8"/>
  <c r="U12" i="8"/>
  <c r="R12" i="8"/>
  <c r="M12" i="8"/>
  <c r="F12" i="8"/>
  <c r="A13" i="8"/>
  <c r="S12" i="8"/>
  <c r="V12" i="8"/>
  <c r="O12" i="8"/>
  <c r="M13" i="8"/>
  <c r="D13" i="8"/>
  <c r="G12" i="8"/>
  <c r="P12" i="8"/>
  <c r="M13" i="6"/>
  <c r="B13" i="8" s="1"/>
  <c r="G13" i="8"/>
  <c r="J12" i="8"/>
  <c r="A12" i="8"/>
  <c r="X12" i="8"/>
  <c r="N13" i="6"/>
  <c r="I13" i="8" s="1"/>
  <c r="J13" i="8"/>
  <c r="V13" i="8"/>
  <c r="P13" i="8"/>
  <c r="B14" i="5"/>
  <c r="D16" i="9"/>
  <c r="F16" i="9" s="1"/>
  <c r="A18" i="9"/>
  <c r="C17" i="9"/>
  <c r="B17" i="9"/>
  <c r="C19" i="6"/>
  <c r="G18" i="6"/>
  <c r="I14" i="2"/>
  <c r="J14" i="2"/>
  <c r="K14" i="2"/>
  <c r="W14" i="4"/>
  <c r="U16" i="2"/>
  <c r="T16" i="2"/>
  <c r="H15" i="2"/>
  <c r="V14" i="1"/>
  <c r="H14" i="3"/>
  <c r="B17" i="2"/>
  <c r="R14" i="1"/>
  <c r="K14" i="1" s="1"/>
  <c r="G14" i="1" s="1"/>
  <c r="S14" i="1"/>
  <c r="R15" i="3"/>
  <c r="K15" i="3" s="1"/>
  <c r="G15" i="3" s="1"/>
  <c r="I14" i="3"/>
  <c r="B16" i="3"/>
  <c r="S16" i="3" s="1"/>
  <c r="J14" i="3"/>
  <c r="C17" i="3"/>
  <c r="D25" i="2"/>
  <c r="C75" i="2"/>
  <c r="J13" i="1"/>
  <c r="H13" i="1"/>
  <c r="I13" i="1"/>
  <c r="C15" i="1"/>
  <c r="B15" i="1"/>
  <c r="O13" i="8" l="1"/>
  <c r="U13" i="8"/>
  <c r="K13" i="8"/>
  <c r="T13" i="8"/>
  <c r="Q13" i="8"/>
  <c r="E13" i="8"/>
  <c r="N13" i="8"/>
  <c r="W13" i="8"/>
  <c r="H13" i="8"/>
  <c r="N14" i="6"/>
  <c r="M14" i="6"/>
  <c r="W14" i="8" s="1"/>
  <c r="L14" i="6"/>
  <c r="A14" i="8" s="1"/>
  <c r="B15" i="5"/>
  <c r="L13" i="8"/>
  <c r="X13" i="8"/>
  <c r="R13" i="8"/>
  <c r="F13" i="8"/>
  <c r="C13" i="8"/>
  <c r="E16" i="9"/>
  <c r="K16" i="9" s="1"/>
  <c r="E16" i="6" s="1"/>
  <c r="A19" i="9"/>
  <c r="D17" i="9"/>
  <c r="F17" i="9" s="1"/>
  <c r="C18" i="9"/>
  <c r="B18" i="9"/>
  <c r="G19" i="6"/>
  <c r="C20" i="6"/>
  <c r="H16" i="2"/>
  <c r="W16" i="4" s="1"/>
  <c r="T17" i="2"/>
  <c r="U17" i="2"/>
  <c r="J15" i="2"/>
  <c r="K15" i="2"/>
  <c r="I15" i="2"/>
  <c r="W15" i="4"/>
  <c r="V15" i="1"/>
  <c r="B18" i="2"/>
  <c r="I15" i="3"/>
  <c r="R15" i="1"/>
  <c r="K15" i="1" s="1"/>
  <c r="G15" i="1" s="1"/>
  <c r="S15" i="1"/>
  <c r="R16" i="3"/>
  <c r="K16" i="3" s="1"/>
  <c r="G16" i="3" s="1"/>
  <c r="J15" i="3"/>
  <c r="H15" i="3"/>
  <c r="B17" i="3"/>
  <c r="S17" i="3" s="1"/>
  <c r="C18" i="3"/>
  <c r="D26" i="2"/>
  <c r="C76" i="2"/>
  <c r="H14" i="1"/>
  <c r="I14" i="1"/>
  <c r="J14" i="1"/>
  <c r="C16" i="1"/>
  <c r="B16" i="1"/>
  <c r="G14" i="8" l="1"/>
  <c r="B14" i="8"/>
  <c r="K14" i="8"/>
  <c r="V14" i="8"/>
  <c r="J14" i="8"/>
  <c r="S14" i="8"/>
  <c r="L15" i="6"/>
  <c r="A15" i="8" s="1"/>
  <c r="N15" i="6"/>
  <c r="X15" i="8" s="1"/>
  <c r="N14" i="8"/>
  <c r="E14" i="8"/>
  <c r="T14" i="8"/>
  <c r="H14" i="8"/>
  <c r="Q14" i="8"/>
  <c r="B16" i="5"/>
  <c r="J15" i="8"/>
  <c r="P14" i="8"/>
  <c r="M15" i="6"/>
  <c r="Q15" i="8" s="1"/>
  <c r="M14" i="8"/>
  <c r="D14" i="8"/>
  <c r="L14" i="8"/>
  <c r="X14" i="8"/>
  <c r="F14" i="8"/>
  <c r="U14" i="8"/>
  <c r="O14" i="8"/>
  <c r="C14" i="8"/>
  <c r="I14" i="8"/>
  <c r="R14" i="8"/>
  <c r="D18" i="9"/>
  <c r="F18" i="9" s="1"/>
  <c r="E17" i="9"/>
  <c r="K17" i="9" s="1"/>
  <c r="E17" i="6" s="1"/>
  <c r="A20" i="9"/>
  <c r="C19" i="9"/>
  <c r="B19" i="9"/>
  <c r="C21" i="6"/>
  <c r="G20" i="6"/>
  <c r="J16" i="2"/>
  <c r="I16" i="2"/>
  <c r="K16" i="2"/>
  <c r="T18" i="2"/>
  <c r="U18" i="2"/>
  <c r="H17" i="2"/>
  <c r="V16" i="1"/>
  <c r="B19" i="2"/>
  <c r="I16" i="3"/>
  <c r="R16" i="1"/>
  <c r="K16" i="1" s="1"/>
  <c r="G16" i="1" s="1"/>
  <c r="S16" i="1"/>
  <c r="B17" i="1"/>
  <c r="R17" i="3"/>
  <c r="K17" i="3" s="1"/>
  <c r="G17" i="3" s="1"/>
  <c r="J16" i="3"/>
  <c r="B18" i="3"/>
  <c r="S18" i="3" s="1"/>
  <c r="H16" i="3"/>
  <c r="C19" i="3"/>
  <c r="D27" i="2"/>
  <c r="C77" i="2"/>
  <c r="C17" i="1"/>
  <c r="J15" i="1"/>
  <c r="I15" i="1"/>
  <c r="H15" i="1"/>
  <c r="W15" i="8" l="1"/>
  <c r="U15" i="8"/>
  <c r="N15" i="8"/>
  <c r="B15" i="8"/>
  <c r="P15" i="8"/>
  <c r="I15" i="8"/>
  <c r="E15" i="8"/>
  <c r="F15" i="8"/>
  <c r="C15" i="8"/>
  <c r="O15" i="8"/>
  <c r="L15" i="8"/>
  <c r="R15" i="8"/>
  <c r="V15" i="8"/>
  <c r="S15" i="8"/>
  <c r="M15" i="8"/>
  <c r="G15" i="8"/>
  <c r="D15" i="8"/>
  <c r="N16" i="6"/>
  <c r="L16" i="6"/>
  <c r="A16" i="8" s="1"/>
  <c r="M16" i="6"/>
  <c r="B17" i="5"/>
  <c r="T15" i="8"/>
  <c r="K15" i="8"/>
  <c r="H15" i="8"/>
  <c r="E18" i="9"/>
  <c r="K18" i="9" s="1"/>
  <c r="E18" i="6" s="1"/>
  <c r="D19" i="9"/>
  <c r="F19" i="9" s="1"/>
  <c r="A21" i="9"/>
  <c r="B20" i="9"/>
  <c r="C20" i="9"/>
  <c r="C22" i="6"/>
  <c r="G21" i="6"/>
  <c r="T19" i="2"/>
  <c r="U19" i="2"/>
  <c r="I17" i="2"/>
  <c r="J17" i="2"/>
  <c r="K17" i="2"/>
  <c r="W17" i="4"/>
  <c r="H18" i="2"/>
  <c r="V17" i="1"/>
  <c r="B20" i="2"/>
  <c r="J17" i="3"/>
  <c r="R17" i="1"/>
  <c r="K17" i="1" s="1"/>
  <c r="G17" i="1" s="1"/>
  <c r="S17" i="1"/>
  <c r="R18" i="3"/>
  <c r="K18" i="3" s="1"/>
  <c r="G18" i="3" s="1"/>
  <c r="H17" i="3"/>
  <c r="I17" i="3"/>
  <c r="B19" i="3"/>
  <c r="S19" i="3" s="1"/>
  <c r="C20" i="3"/>
  <c r="D28" i="2"/>
  <c r="C78" i="2"/>
  <c r="J16" i="1"/>
  <c r="I16" i="1"/>
  <c r="H16" i="1"/>
  <c r="C18" i="1"/>
  <c r="B18" i="1"/>
  <c r="S16" i="8" l="1"/>
  <c r="M16" i="8"/>
  <c r="J16" i="8"/>
  <c r="G16" i="8"/>
  <c r="P16" i="8"/>
  <c r="L17" i="6"/>
  <c r="V17" i="8" s="1"/>
  <c r="M17" i="6"/>
  <c r="H17" i="8" s="1"/>
  <c r="N17" i="6"/>
  <c r="I17" i="8" s="1"/>
  <c r="B18" i="5"/>
  <c r="Q16" i="8"/>
  <c r="H16" i="8"/>
  <c r="K16" i="8"/>
  <c r="B16" i="8"/>
  <c r="E16" i="8"/>
  <c r="T16" i="8"/>
  <c r="N16" i="8"/>
  <c r="V16" i="8"/>
  <c r="D16" i="8"/>
  <c r="W16" i="8"/>
  <c r="U16" i="8"/>
  <c r="O16" i="8"/>
  <c r="I16" i="8"/>
  <c r="X16" i="8"/>
  <c r="L16" i="8"/>
  <c r="R16" i="8"/>
  <c r="F16" i="8"/>
  <c r="C16" i="8"/>
  <c r="D20" i="9"/>
  <c r="F20" i="9" s="1"/>
  <c r="E19" i="9"/>
  <c r="K19" i="9" s="1"/>
  <c r="E19" i="6" s="1"/>
  <c r="A22" i="9"/>
  <c r="C21" i="9"/>
  <c r="B21" i="9"/>
  <c r="C23" i="6"/>
  <c r="G22" i="6"/>
  <c r="I18" i="2"/>
  <c r="J18" i="2"/>
  <c r="K18" i="2"/>
  <c r="W18" i="4"/>
  <c r="T20" i="2"/>
  <c r="U20" i="2"/>
  <c r="H19" i="2"/>
  <c r="V18" i="1"/>
  <c r="B21" i="2"/>
  <c r="J18" i="3"/>
  <c r="R18" i="1"/>
  <c r="K18" i="1" s="1"/>
  <c r="G18" i="1" s="1"/>
  <c r="S18" i="1"/>
  <c r="R19" i="3"/>
  <c r="K19" i="3" s="1"/>
  <c r="G19" i="3" s="1"/>
  <c r="H18" i="3"/>
  <c r="B20" i="3"/>
  <c r="S20" i="3" s="1"/>
  <c r="I18" i="3"/>
  <c r="C21" i="3"/>
  <c r="D29" i="2"/>
  <c r="C79" i="2"/>
  <c r="J17" i="1"/>
  <c r="I17" i="1"/>
  <c r="H17" i="1"/>
  <c r="C19" i="1"/>
  <c r="B19" i="1"/>
  <c r="A17" i="8" l="1"/>
  <c r="D17" i="8"/>
  <c r="B17" i="8"/>
  <c r="M17" i="8"/>
  <c r="G17" i="8"/>
  <c r="J17" i="8"/>
  <c r="K17" i="8"/>
  <c r="S17" i="8"/>
  <c r="P17" i="8"/>
  <c r="E17" i="8"/>
  <c r="Q17" i="8"/>
  <c r="U17" i="8"/>
  <c r="N17" i="8"/>
  <c r="W17" i="8"/>
  <c r="L17" i="8"/>
  <c r="O17" i="8"/>
  <c r="C17" i="8"/>
  <c r="R17" i="8"/>
  <c r="F17" i="8"/>
  <c r="X17" i="8"/>
  <c r="T17" i="8"/>
  <c r="M18" i="6"/>
  <c r="L18" i="6"/>
  <c r="A18" i="8" s="1"/>
  <c r="N18" i="6"/>
  <c r="O18" i="8" s="1"/>
  <c r="B19" i="5"/>
  <c r="E20" i="9"/>
  <c r="K20" i="9" s="1"/>
  <c r="E20" i="6" s="1"/>
  <c r="D21" i="9"/>
  <c r="F21" i="9" s="1"/>
  <c r="C22" i="9"/>
  <c r="B22" i="9"/>
  <c r="A23" i="9"/>
  <c r="C24" i="6"/>
  <c r="G23" i="6"/>
  <c r="T21" i="2"/>
  <c r="U21" i="2"/>
  <c r="J19" i="2"/>
  <c r="K19" i="2"/>
  <c r="I19" i="2"/>
  <c r="W19" i="4"/>
  <c r="H20" i="2"/>
  <c r="V19" i="1"/>
  <c r="B22" i="2"/>
  <c r="I19" i="3"/>
  <c r="R19" i="1"/>
  <c r="K19" i="1" s="1"/>
  <c r="G19" i="1" s="1"/>
  <c r="S19" i="1"/>
  <c r="R20" i="3"/>
  <c r="K20" i="3" s="1"/>
  <c r="G20" i="3" s="1"/>
  <c r="J19" i="3"/>
  <c r="H19" i="3"/>
  <c r="B21" i="3"/>
  <c r="S21" i="3" s="1"/>
  <c r="C22" i="3"/>
  <c r="D30" i="2"/>
  <c r="C80" i="2"/>
  <c r="C20" i="1"/>
  <c r="H18" i="1"/>
  <c r="J18" i="1"/>
  <c r="I18" i="1"/>
  <c r="B20" i="1"/>
  <c r="S18" i="8" l="1"/>
  <c r="I18" i="8"/>
  <c r="R18" i="8"/>
  <c r="M19" i="6"/>
  <c r="L19" i="6"/>
  <c r="B20" i="5"/>
  <c r="M20" i="6" s="1"/>
  <c r="E20" i="8" s="1"/>
  <c r="L18" i="8"/>
  <c r="F18" i="8"/>
  <c r="U18" i="8"/>
  <c r="N19" i="6"/>
  <c r="R19" i="8" s="1"/>
  <c r="M18" i="8"/>
  <c r="P18" i="8"/>
  <c r="J18" i="8"/>
  <c r="D18" i="8"/>
  <c r="V18" i="8"/>
  <c r="G18" i="8"/>
  <c r="X18" i="8"/>
  <c r="C18" i="8"/>
  <c r="B18" i="8"/>
  <c r="T18" i="8"/>
  <c r="K18" i="8"/>
  <c r="N18" i="8"/>
  <c r="W18" i="8"/>
  <c r="E18" i="8"/>
  <c r="H18" i="8"/>
  <c r="Q18" i="8"/>
  <c r="E21" i="9"/>
  <c r="K21" i="9" s="1"/>
  <c r="E21" i="6" s="1"/>
  <c r="D22" i="9"/>
  <c r="F22" i="9" s="1"/>
  <c r="C23" i="9"/>
  <c r="B23" i="9"/>
  <c r="A24" i="9"/>
  <c r="C25" i="6"/>
  <c r="G24" i="6"/>
  <c r="H21" i="2"/>
  <c r="I21" i="2" s="1"/>
  <c r="K20" i="2"/>
  <c r="I20" i="2"/>
  <c r="J20" i="2"/>
  <c r="W20" i="4"/>
  <c r="T22" i="2"/>
  <c r="U22" i="2"/>
  <c r="V20" i="1"/>
  <c r="B23" i="2"/>
  <c r="I20" i="3"/>
  <c r="R20" i="1"/>
  <c r="K20" i="1" s="1"/>
  <c r="G20" i="1" s="1"/>
  <c r="S20" i="1"/>
  <c r="R21" i="3"/>
  <c r="K21" i="3" s="1"/>
  <c r="G21" i="3" s="1"/>
  <c r="J20" i="3"/>
  <c r="B22" i="3"/>
  <c r="S22" i="3" s="1"/>
  <c r="H20" i="3"/>
  <c r="C23" i="3"/>
  <c r="D31" i="2"/>
  <c r="C81" i="2"/>
  <c r="J19" i="1"/>
  <c r="I19" i="1"/>
  <c r="H19" i="1"/>
  <c r="C21" i="1"/>
  <c r="B21" i="1"/>
  <c r="X19" i="8" l="1"/>
  <c r="F19" i="8"/>
  <c r="U19" i="8"/>
  <c r="I19" i="8"/>
  <c r="C19" i="8"/>
  <c r="O19" i="8"/>
  <c r="L20" i="6"/>
  <c r="D20" i="8" s="1"/>
  <c r="L19" i="8"/>
  <c r="H20" i="8"/>
  <c r="B20" i="8"/>
  <c r="W20" i="8"/>
  <c r="K20" i="8"/>
  <c r="N20" i="6"/>
  <c r="O20" i="8" s="1"/>
  <c r="T20" i="8"/>
  <c r="N20" i="8"/>
  <c r="B21" i="5"/>
  <c r="M19" i="8"/>
  <c r="V19" i="8"/>
  <c r="A19" i="8"/>
  <c r="S19" i="8"/>
  <c r="D19" i="8"/>
  <c r="P19" i="8"/>
  <c r="G19" i="8"/>
  <c r="J19" i="8"/>
  <c r="Q20" i="8"/>
  <c r="E19" i="8"/>
  <c r="B19" i="8"/>
  <c r="Q19" i="8"/>
  <c r="K19" i="8"/>
  <c r="W19" i="8"/>
  <c r="T19" i="8"/>
  <c r="H19" i="8"/>
  <c r="N19" i="8"/>
  <c r="V20" i="8"/>
  <c r="E22" i="9"/>
  <c r="K22" i="9" s="1"/>
  <c r="E22" i="6" s="1"/>
  <c r="A25" i="9"/>
  <c r="D23" i="9"/>
  <c r="F23" i="9" s="1"/>
  <c r="B24" i="9"/>
  <c r="C24" i="9"/>
  <c r="C26" i="6"/>
  <c r="G25" i="6"/>
  <c r="K21" i="2"/>
  <c r="W21" i="4"/>
  <c r="J21" i="2"/>
  <c r="H22" i="2"/>
  <c r="W22" i="4" s="1"/>
  <c r="T23" i="2"/>
  <c r="U23" i="2"/>
  <c r="V21" i="1"/>
  <c r="B24" i="2"/>
  <c r="J21" i="3"/>
  <c r="R21" i="1"/>
  <c r="K21" i="1" s="1"/>
  <c r="G21" i="1" s="1"/>
  <c r="S21" i="1"/>
  <c r="R22" i="3"/>
  <c r="K22" i="3" s="1"/>
  <c r="G22" i="3" s="1"/>
  <c r="H21" i="3"/>
  <c r="B23" i="3"/>
  <c r="S23" i="3" s="1"/>
  <c r="I21" i="3"/>
  <c r="C24" i="3"/>
  <c r="D32" i="2"/>
  <c r="C82" i="2"/>
  <c r="C22" i="1"/>
  <c r="J20" i="1"/>
  <c r="I20" i="1"/>
  <c r="H20" i="1"/>
  <c r="B22" i="1"/>
  <c r="G20" i="8" l="1"/>
  <c r="J20" i="8"/>
  <c r="A20" i="8"/>
  <c r="M20" i="8"/>
  <c r="P20" i="8"/>
  <c r="S20" i="8"/>
  <c r="L20" i="8"/>
  <c r="C20" i="8"/>
  <c r="R20" i="8"/>
  <c r="I20" i="8"/>
  <c r="F20" i="8"/>
  <c r="X20" i="8"/>
  <c r="U20" i="8"/>
  <c r="M21" i="6"/>
  <c r="N21" i="6"/>
  <c r="L21" i="6"/>
  <c r="B22" i="5"/>
  <c r="D24" i="9"/>
  <c r="F24" i="9" s="1"/>
  <c r="E23" i="9"/>
  <c r="K23" i="9" s="1"/>
  <c r="E23" i="6" s="1"/>
  <c r="C25" i="9"/>
  <c r="B25" i="9"/>
  <c r="A26" i="9"/>
  <c r="G26" i="6"/>
  <c r="C27" i="6"/>
  <c r="K22" i="2"/>
  <c r="J22" i="2"/>
  <c r="I22" i="2"/>
  <c r="U24" i="2"/>
  <c r="T24" i="2"/>
  <c r="H23" i="2"/>
  <c r="V22" i="1"/>
  <c r="B25" i="2"/>
  <c r="H22" i="3"/>
  <c r="R22" i="1"/>
  <c r="K22" i="1" s="1"/>
  <c r="G22" i="1" s="1"/>
  <c r="S22" i="1"/>
  <c r="R23" i="3"/>
  <c r="K23" i="3" s="1"/>
  <c r="G23" i="3" s="1"/>
  <c r="I22" i="3"/>
  <c r="B24" i="3"/>
  <c r="S24" i="3" s="1"/>
  <c r="J22" i="3"/>
  <c r="C25" i="3"/>
  <c r="D33" i="2"/>
  <c r="C83" i="2"/>
  <c r="J21" i="1"/>
  <c r="I21" i="1"/>
  <c r="H21" i="1"/>
  <c r="C23" i="1"/>
  <c r="B23" i="1"/>
  <c r="E24" i="9" l="1"/>
  <c r="K24" i="9" s="1"/>
  <c r="E24" i="6" s="1"/>
  <c r="N22" i="6"/>
  <c r="I22" i="8" s="1"/>
  <c r="M22" i="6"/>
  <c r="K22" i="8" s="1"/>
  <c r="L22" i="6"/>
  <c r="J22" i="8" s="1"/>
  <c r="B23" i="5"/>
  <c r="S21" i="8"/>
  <c r="P21" i="8"/>
  <c r="J21" i="8"/>
  <c r="G21" i="8"/>
  <c r="D21" i="8"/>
  <c r="M21" i="8"/>
  <c r="V21" i="8"/>
  <c r="A21" i="8"/>
  <c r="U21" i="8"/>
  <c r="R21" i="8"/>
  <c r="O21" i="8"/>
  <c r="X21" i="8"/>
  <c r="L21" i="8"/>
  <c r="I21" i="8"/>
  <c r="C21" i="8"/>
  <c r="F21" i="8"/>
  <c r="K21" i="8"/>
  <c r="Q21" i="8"/>
  <c r="H21" i="8"/>
  <c r="N21" i="8"/>
  <c r="W21" i="8"/>
  <c r="B21" i="8"/>
  <c r="E21" i="8"/>
  <c r="T21" i="8"/>
  <c r="C22" i="8"/>
  <c r="F22" i="8"/>
  <c r="U22" i="8"/>
  <c r="O22" i="8"/>
  <c r="L22" i="8"/>
  <c r="C26" i="9"/>
  <c r="B26" i="9"/>
  <c r="D25" i="9"/>
  <c r="F25" i="9" s="1"/>
  <c r="A27" i="9"/>
  <c r="C28" i="6"/>
  <c r="G27" i="6"/>
  <c r="H24" i="2"/>
  <c r="K24" i="2" s="1"/>
  <c r="T25" i="2"/>
  <c r="U25" i="2"/>
  <c r="J23" i="2"/>
  <c r="K23" i="2"/>
  <c r="I23" i="2"/>
  <c r="W23" i="4"/>
  <c r="V23" i="1"/>
  <c r="B26" i="2"/>
  <c r="I23" i="3"/>
  <c r="R23" i="1"/>
  <c r="K23" i="1" s="1"/>
  <c r="G23" i="1" s="1"/>
  <c r="S23" i="1"/>
  <c r="R24" i="3"/>
  <c r="K24" i="3" s="1"/>
  <c r="G24" i="3" s="1"/>
  <c r="J23" i="3"/>
  <c r="B25" i="3"/>
  <c r="S25" i="3" s="1"/>
  <c r="H23" i="3"/>
  <c r="C26" i="3"/>
  <c r="D34" i="2"/>
  <c r="C84" i="2"/>
  <c r="C24" i="1"/>
  <c r="H22" i="1"/>
  <c r="J22" i="1"/>
  <c r="I22" i="1"/>
  <c r="B24" i="1"/>
  <c r="X22" i="8" l="1"/>
  <c r="R22" i="8"/>
  <c r="W22" i="8"/>
  <c r="E22" i="8"/>
  <c r="T22" i="8"/>
  <c r="H22" i="8"/>
  <c r="M22" i="8"/>
  <c r="Q22" i="8"/>
  <c r="B22" i="8"/>
  <c r="S22" i="8"/>
  <c r="N22" i="8"/>
  <c r="N23" i="6"/>
  <c r="O23" i="8" s="1"/>
  <c r="L23" i="6"/>
  <c r="J23" i="8" s="1"/>
  <c r="M23" i="6"/>
  <c r="W23" i="8" s="1"/>
  <c r="A22" i="8"/>
  <c r="V22" i="8"/>
  <c r="D22" i="8"/>
  <c r="G22" i="8"/>
  <c r="P22" i="8"/>
  <c r="B24" i="5"/>
  <c r="D26" i="9"/>
  <c r="E26" i="9" s="1"/>
  <c r="E25" i="9"/>
  <c r="K25" i="9" s="1"/>
  <c r="E25" i="6" s="1"/>
  <c r="A28" i="9"/>
  <c r="C27" i="9"/>
  <c r="B27" i="9"/>
  <c r="C29" i="6"/>
  <c r="G28" i="6"/>
  <c r="V24" i="1"/>
  <c r="I24" i="2"/>
  <c r="J24" i="2"/>
  <c r="W24" i="4"/>
  <c r="T26" i="2"/>
  <c r="U26" i="2"/>
  <c r="H25" i="2"/>
  <c r="B27" i="2"/>
  <c r="J24" i="3"/>
  <c r="R24" i="1"/>
  <c r="K24" i="1" s="1"/>
  <c r="G24" i="1" s="1"/>
  <c r="S24" i="1"/>
  <c r="R25" i="3"/>
  <c r="K25" i="3" s="1"/>
  <c r="G25" i="3" s="1"/>
  <c r="H24" i="3"/>
  <c r="B26" i="3"/>
  <c r="S26" i="3" s="1"/>
  <c r="I24" i="3"/>
  <c r="C27" i="3"/>
  <c r="D35" i="2"/>
  <c r="C85" i="2"/>
  <c r="J23" i="1"/>
  <c r="I23" i="1"/>
  <c r="H23" i="1"/>
  <c r="C25" i="1"/>
  <c r="B25" i="1"/>
  <c r="D27" i="9" l="1"/>
  <c r="U23" i="8"/>
  <c r="C23" i="8"/>
  <c r="L23" i="8"/>
  <c r="X23" i="8"/>
  <c r="D23" i="8"/>
  <c r="V23" i="8"/>
  <c r="S23" i="8"/>
  <c r="M23" i="8"/>
  <c r="F23" i="8"/>
  <c r="I23" i="8"/>
  <c r="G23" i="8"/>
  <c r="R23" i="8"/>
  <c r="P23" i="8"/>
  <c r="K23" i="8"/>
  <c r="H23" i="8"/>
  <c r="T23" i="8"/>
  <c r="N23" i="8"/>
  <c r="Q23" i="8"/>
  <c r="B23" i="8"/>
  <c r="A23" i="8"/>
  <c r="E23" i="8"/>
  <c r="M24" i="6"/>
  <c r="N24" i="6"/>
  <c r="L24" i="6"/>
  <c r="B25" i="5"/>
  <c r="F26" i="9"/>
  <c r="K26" i="9" s="1"/>
  <c r="E26" i="6" s="1"/>
  <c r="F27" i="9"/>
  <c r="E27" i="9"/>
  <c r="A29" i="9"/>
  <c r="C28" i="9"/>
  <c r="B28" i="9"/>
  <c r="D28" i="9" s="1"/>
  <c r="E28" i="9" s="1"/>
  <c r="C30" i="6"/>
  <c r="G29" i="6"/>
  <c r="I25" i="2"/>
  <c r="J25" i="2"/>
  <c r="K25" i="2"/>
  <c r="W25" i="4"/>
  <c r="H26" i="2"/>
  <c r="T27" i="2"/>
  <c r="U27" i="2"/>
  <c r="V25" i="1"/>
  <c r="B28" i="2"/>
  <c r="J25" i="3"/>
  <c r="R25" i="1"/>
  <c r="K25" i="1" s="1"/>
  <c r="G25" i="1" s="1"/>
  <c r="S25" i="1"/>
  <c r="R26" i="3"/>
  <c r="K26" i="3" s="1"/>
  <c r="G26" i="3" s="1"/>
  <c r="H25" i="3"/>
  <c r="B27" i="3"/>
  <c r="S27" i="3" s="1"/>
  <c r="I25" i="3"/>
  <c r="C28" i="3"/>
  <c r="D36" i="2"/>
  <c r="C86" i="2"/>
  <c r="C26" i="1"/>
  <c r="J24" i="1"/>
  <c r="I24" i="1"/>
  <c r="H24" i="1"/>
  <c r="B26" i="1"/>
  <c r="N25" i="6" l="1"/>
  <c r="F25" i="8" s="1"/>
  <c r="M25" i="6"/>
  <c r="E25" i="8" s="1"/>
  <c r="L25" i="6"/>
  <c r="G25" i="8" s="1"/>
  <c r="B26" i="5"/>
  <c r="G24" i="8"/>
  <c r="P24" i="8"/>
  <c r="S24" i="8"/>
  <c r="A24" i="8"/>
  <c r="D24" i="8"/>
  <c r="J24" i="8"/>
  <c r="M24" i="8"/>
  <c r="V24" i="8"/>
  <c r="I24" i="8"/>
  <c r="L24" i="8"/>
  <c r="U24" i="8"/>
  <c r="R24" i="8"/>
  <c r="F24" i="8"/>
  <c r="X24" i="8"/>
  <c r="C24" i="8"/>
  <c r="O24" i="8"/>
  <c r="Q24" i="8"/>
  <c r="K24" i="8"/>
  <c r="W24" i="8"/>
  <c r="B24" i="8"/>
  <c r="H24" i="8"/>
  <c r="T24" i="8"/>
  <c r="E24" i="8"/>
  <c r="N24" i="8"/>
  <c r="K27" i="9"/>
  <c r="E27" i="6" s="1"/>
  <c r="F28" i="9"/>
  <c r="K28" i="9" s="1"/>
  <c r="E28" i="6" s="1"/>
  <c r="H25" i="8"/>
  <c r="C29" i="9"/>
  <c r="B29" i="9"/>
  <c r="A30" i="9"/>
  <c r="U25" i="8"/>
  <c r="C25" i="8"/>
  <c r="I25" i="8"/>
  <c r="L25" i="8"/>
  <c r="R25" i="8"/>
  <c r="O25" i="8"/>
  <c r="C31" i="6"/>
  <c r="G30" i="6"/>
  <c r="V26" i="1"/>
  <c r="H27" i="2"/>
  <c r="T28" i="2"/>
  <c r="U28" i="2"/>
  <c r="I26" i="2"/>
  <c r="J26" i="2"/>
  <c r="K26" i="2"/>
  <c r="W26" i="4"/>
  <c r="B29" i="2"/>
  <c r="H26" i="3"/>
  <c r="R26" i="1"/>
  <c r="K26" i="1" s="1"/>
  <c r="G26" i="1" s="1"/>
  <c r="S26" i="1"/>
  <c r="R27" i="3"/>
  <c r="K27" i="3" s="1"/>
  <c r="G27" i="3" s="1"/>
  <c r="I26" i="3"/>
  <c r="B28" i="3"/>
  <c r="S28" i="3" s="1"/>
  <c r="J26" i="3"/>
  <c r="C29" i="3"/>
  <c r="D37" i="2"/>
  <c r="C87" i="2"/>
  <c r="J25" i="1"/>
  <c r="I25" i="1"/>
  <c r="H25" i="1"/>
  <c r="C27" i="1"/>
  <c r="B27" i="1"/>
  <c r="B25" i="8" l="1"/>
  <c r="X25" i="8"/>
  <c r="W25" i="8"/>
  <c r="P25" i="8"/>
  <c r="N25" i="8"/>
  <c r="K25" i="8"/>
  <c r="S25" i="8"/>
  <c r="T25" i="8"/>
  <c r="Q25" i="8"/>
  <c r="M25" i="8"/>
  <c r="A25" i="8"/>
  <c r="J25" i="8"/>
  <c r="D25" i="8"/>
  <c r="V25" i="8"/>
  <c r="L26" i="6"/>
  <c r="M26" i="6"/>
  <c r="N26" i="6"/>
  <c r="U26" i="8" s="1"/>
  <c r="B28" i="5"/>
  <c r="B27" i="5"/>
  <c r="A31" i="9"/>
  <c r="C30" i="9"/>
  <c r="B30" i="9"/>
  <c r="D29" i="9"/>
  <c r="E29" i="9" s="1"/>
  <c r="V27" i="1"/>
  <c r="C32" i="6"/>
  <c r="G31" i="6"/>
  <c r="H28" i="2"/>
  <c r="T29" i="2"/>
  <c r="U29" i="2"/>
  <c r="J27" i="2"/>
  <c r="K27" i="2"/>
  <c r="I27" i="2"/>
  <c r="W27" i="4"/>
  <c r="B30" i="2"/>
  <c r="I27" i="3"/>
  <c r="R27" i="1"/>
  <c r="K27" i="1" s="1"/>
  <c r="G27" i="1" s="1"/>
  <c r="S27" i="1"/>
  <c r="R28" i="3"/>
  <c r="K28" i="3" s="1"/>
  <c r="G28" i="3" s="1"/>
  <c r="J27" i="3"/>
  <c r="B29" i="3"/>
  <c r="S29" i="3" s="1"/>
  <c r="H27" i="3"/>
  <c r="C30" i="3"/>
  <c r="D38" i="2"/>
  <c r="C88" i="2"/>
  <c r="C28" i="1"/>
  <c r="H26" i="1"/>
  <c r="J26" i="1"/>
  <c r="I26" i="1"/>
  <c r="B28" i="1"/>
  <c r="N28" i="6" l="1"/>
  <c r="M28" i="6"/>
  <c r="H28" i="8" s="1"/>
  <c r="L28" i="6"/>
  <c r="A28" i="8" s="1"/>
  <c r="L27" i="6"/>
  <c r="N27" i="6"/>
  <c r="M27" i="6"/>
  <c r="K27" i="8" s="1"/>
  <c r="C26" i="8"/>
  <c r="F26" i="8"/>
  <c r="O26" i="8"/>
  <c r="X26" i="8"/>
  <c r="L26" i="8"/>
  <c r="R26" i="8"/>
  <c r="W26" i="8"/>
  <c r="B26" i="8"/>
  <c r="Q26" i="8"/>
  <c r="T26" i="8"/>
  <c r="K26" i="8"/>
  <c r="H26" i="8"/>
  <c r="E26" i="8"/>
  <c r="N26" i="8"/>
  <c r="I26" i="8"/>
  <c r="V26" i="8"/>
  <c r="M26" i="8"/>
  <c r="S26" i="8"/>
  <c r="D26" i="8"/>
  <c r="A26" i="8"/>
  <c r="G26" i="8"/>
  <c r="P26" i="8"/>
  <c r="J26" i="8"/>
  <c r="I27" i="8"/>
  <c r="R27" i="8"/>
  <c r="X27" i="8"/>
  <c r="D30" i="9"/>
  <c r="F30" i="9" s="1"/>
  <c r="R28" i="8"/>
  <c r="L28" i="8"/>
  <c r="U28" i="8"/>
  <c r="X28" i="8"/>
  <c r="I28" i="8"/>
  <c r="O28" i="8"/>
  <c r="F28" i="8"/>
  <c r="C28" i="8"/>
  <c r="F29" i="9"/>
  <c r="K29" i="9" s="1"/>
  <c r="E29" i="6" s="1"/>
  <c r="A32" i="9"/>
  <c r="C31" i="9"/>
  <c r="B31" i="9"/>
  <c r="V28" i="1"/>
  <c r="C33" i="6"/>
  <c r="G32" i="6"/>
  <c r="H29" i="2"/>
  <c r="T30" i="2"/>
  <c r="U30" i="2"/>
  <c r="K28" i="2"/>
  <c r="I28" i="2"/>
  <c r="J28" i="2"/>
  <c r="W28" i="4"/>
  <c r="B31" i="2"/>
  <c r="J28" i="3"/>
  <c r="R28" i="1"/>
  <c r="K28" i="1" s="1"/>
  <c r="G28" i="1" s="1"/>
  <c r="S28" i="1"/>
  <c r="R29" i="3"/>
  <c r="K29" i="3" s="1"/>
  <c r="G29" i="3" s="1"/>
  <c r="H28" i="3"/>
  <c r="B30" i="3"/>
  <c r="S30" i="3" s="1"/>
  <c r="I28" i="3"/>
  <c r="C31" i="3"/>
  <c r="D39" i="2"/>
  <c r="C89" i="2"/>
  <c r="J27" i="1"/>
  <c r="I27" i="1"/>
  <c r="H27" i="1"/>
  <c r="C29" i="1"/>
  <c r="B29" i="1"/>
  <c r="K28" i="8" l="1"/>
  <c r="M28" i="8"/>
  <c r="E28" i="8"/>
  <c r="Q28" i="8"/>
  <c r="G28" i="8"/>
  <c r="N28" i="8"/>
  <c r="W28" i="8"/>
  <c r="J28" i="8"/>
  <c r="N27" i="8"/>
  <c r="D28" i="8"/>
  <c r="V28" i="8"/>
  <c r="B28" i="8"/>
  <c r="Q27" i="8"/>
  <c r="P28" i="8"/>
  <c r="S28" i="8"/>
  <c r="T28" i="8"/>
  <c r="P27" i="8"/>
  <c r="S27" i="8"/>
  <c r="M27" i="8"/>
  <c r="D27" i="8"/>
  <c r="J27" i="8"/>
  <c r="G27" i="8"/>
  <c r="A27" i="8"/>
  <c r="V27" i="8"/>
  <c r="B29" i="5"/>
  <c r="B27" i="8"/>
  <c r="W27" i="8"/>
  <c r="T27" i="8"/>
  <c r="E27" i="8"/>
  <c r="H27" i="8"/>
  <c r="O27" i="8"/>
  <c r="L27" i="8"/>
  <c r="C27" i="8"/>
  <c r="F27" i="8"/>
  <c r="U27" i="8"/>
  <c r="D31" i="9"/>
  <c r="E31" i="9" s="1"/>
  <c r="E30" i="9"/>
  <c r="K30" i="9" s="1"/>
  <c r="E30" i="6" s="1"/>
  <c r="B32" i="9"/>
  <c r="C32" i="9"/>
  <c r="A33" i="9"/>
  <c r="C34" i="6"/>
  <c r="G33" i="6"/>
  <c r="H30" i="2"/>
  <c r="W30" i="4" s="1"/>
  <c r="T31" i="2"/>
  <c r="U31" i="2"/>
  <c r="I29" i="2"/>
  <c r="J29" i="2"/>
  <c r="K29" i="2"/>
  <c r="W29" i="4"/>
  <c r="V29" i="1"/>
  <c r="B32" i="2"/>
  <c r="J29" i="3"/>
  <c r="R29" i="1"/>
  <c r="K29" i="1" s="1"/>
  <c r="G29" i="1" s="1"/>
  <c r="S29" i="1"/>
  <c r="R30" i="3"/>
  <c r="K30" i="3" s="1"/>
  <c r="G30" i="3" s="1"/>
  <c r="H29" i="3"/>
  <c r="I29" i="3"/>
  <c r="B31" i="3"/>
  <c r="S31" i="3" s="1"/>
  <c r="C32" i="3"/>
  <c r="D40" i="2"/>
  <c r="C90" i="2"/>
  <c r="C30" i="1"/>
  <c r="J28" i="1"/>
  <c r="I28" i="1"/>
  <c r="H28" i="1"/>
  <c r="B30" i="1"/>
  <c r="M29" i="6" l="1"/>
  <c r="Q29" i="8" s="1"/>
  <c r="N29" i="6"/>
  <c r="O29" i="8" s="1"/>
  <c r="L29" i="6"/>
  <c r="M29" i="8" s="1"/>
  <c r="B30" i="5"/>
  <c r="F31" i="9"/>
  <c r="K31" i="9" s="1"/>
  <c r="E31" i="6" s="1"/>
  <c r="A34" i="9"/>
  <c r="V29" i="8"/>
  <c r="D32" i="9"/>
  <c r="E32" i="9" s="1"/>
  <c r="C33" i="9"/>
  <c r="B33" i="9"/>
  <c r="D33" i="9" s="1"/>
  <c r="E33" i="9" s="1"/>
  <c r="W29" i="8"/>
  <c r="T29" i="8"/>
  <c r="H29" i="8"/>
  <c r="E29" i="8"/>
  <c r="C35" i="6"/>
  <c r="G34" i="6"/>
  <c r="K30" i="2"/>
  <c r="J30" i="2"/>
  <c r="I30" i="2"/>
  <c r="U32" i="2"/>
  <c r="T32" i="2"/>
  <c r="H31" i="2"/>
  <c r="V30" i="1"/>
  <c r="B33" i="2"/>
  <c r="J30" i="3"/>
  <c r="R30" i="1"/>
  <c r="K30" i="1" s="1"/>
  <c r="G30" i="1" s="1"/>
  <c r="S30" i="1"/>
  <c r="R31" i="3"/>
  <c r="K31" i="3" s="1"/>
  <c r="G31" i="3" s="1"/>
  <c r="H30" i="3"/>
  <c r="I30" i="3"/>
  <c r="B32" i="3"/>
  <c r="S32" i="3" s="1"/>
  <c r="C33" i="3"/>
  <c r="D41" i="2"/>
  <c r="C91" i="2"/>
  <c r="J29" i="1"/>
  <c r="I29" i="1"/>
  <c r="H29" i="1"/>
  <c r="C31" i="1"/>
  <c r="B31" i="1"/>
  <c r="K29" i="8" l="1"/>
  <c r="N29" i="8"/>
  <c r="B29" i="8"/>
  <c r="U29" i="8"/>
  <c r="R29" i="8"/>
  <c r="F29" i="8"/>
  <c r="A29" i="8"/>
  <c r="L29" i="8"/>
  <c r="P29" i="8"/>
  <c r="X29" i="8"/>
  <c r="S29" i="8"/>
  <c r="C29" i="8"/>
  <c r="J29" i="8"/>
  <c r="G29" i="8"/>
  <c r="I29" i="8"/>
  <c r="N30" i="6"/>
  <c r="L30" i="8" s="1"/>
  <c r="M30" i="6"/>
  <c r="Q30" i="8" s="1"/>
  <c r="L30" i="6"/>
  <c r="P30" i="8" s="1"/>
  <c r="B31" i="5"/>
  <c r="D29" i="8"/>
  <c r="A35" i="9"/>
  <c r="F33" i="9"/>
  <c r="K33" i="9" s="1"/>
  <c r="E33" i="6" s="1"/>
  <c r="C34" i="9"/>
  <c r="B34" i="9"/>
  <c r="F32" i="9"/>
  <c r="K32" i="9" s="1"/>
  <c r="E32" i="6" s="1"/>
  <c r="V31" i="1"/>
  <c r="G35" i="6"/>
  <c r="C36" i="6"/>
  <c r="H32" i="2"/>
  <c r="J32" i="2" s="1"/>
  <c r="J31" i="2"/>
  <c r="K31" i="2"/>
  <c r="I31" i="2"/>
  <c r="W31" i="4"/>
  <c r="T33" i="2"/>
  <c r="U33" i="2"/>
  <c r="B34" i="2"/>
  <c r="H31" i="3"/>
  <c r="R31" i="1"/>
  <c r="K31" i="1" s="1"/>
  <c r="G31" i="1" s="1"/>
  <c r="S31" i="1"/>
  <c r="R32" i="3"/>
  <c r="K32" i="3" s="1"/>
  <c r="G32" i="3" s="1"/>
  <c r="I31" i="3"/>
  <c r="J31" i="3"/>
  <c r="B33" i="3"/>
  <c r="S33" i="3" s="1"/>
  <c r="C34" i="3"/>
  <c r="D42" i="2"/>
  <c r="C92" i="2"/>
  <c r="C32" i="1"/>
  <c r="H30" i="1"/>
  <c r="I30" i="1"/>
  <c r="J30" i="1"/>
  <c r="B32" i="1"/>
  <c r="D34" i="9" l="1"/>
  <c r="F34" i="9" s="1"/>
  <c r="B30" i="8"/>
  <c r="T30" i="8"/>
  <c r="E30" i="8"/>
  <c r="H30" i="8"/>
  <c r="K30" i="8"/>
  <c r="W30" i="8"/>
  <c r="F30" i="8"/>
  <c r="M30" i="8"/>
  <c r="X30" i="8"/>
  <c r="A30" i="8"/>
  <c r="D30" i="8"/>
  <c r="N30" i="8"/>
  <c r="S30" i="8"/>
  <c r="C30" i="8"/>
  <c r="R30" i="8"/>
  <c r="I30" i="8"/>
  <c r="O30" i="8"/>
  <c r="G30" i="8"/>
  <c r="V30" i="8"/>
  <c r="U30" i="8"/>
  <c r="M31" i="6"/>
  <c r="W31" i="8" s="1"/>
  <c r="N31" i="6"/>
  <c r="O31" i="8" s="1"/>
  <c r="L31" i="6"/>
  <c r="G31" i="8" s="1"/>
  <c r="B32" i="5"/>
  <c r="B33" i="5"/>
  <c r="J30" i="8"/>
  <c r="A36" i="9"/>
  <c r="E34" i="9"/>
  <c r="K34" i="9" s="1"/>
  <c r="E34" i="6" s="1"/>
  <c r="C35" i="9"/>
  <c r="B35" i="9"/>
  <c r="C37" i="6"/>
  <c r="G36" i="6"/>
  <c r="W32" i="4"/>
  <c r="I32" i="2"/>
  <c r="K32" i="2"/>
  <c r="T34" i="2"/>
  <c r="U34" i="2"/>
  <c r="H33" i="2"/>
  <c r="V32" i="1"/>
  <c r="B35" i="2"/>
  <c r="I32" i="3"/>
  <c r="R32" i="1"/>
  <c r="K32" i="1" s="1"/>
  <c r="G32" i="1" s="1"/>
  <c r="S32" i="1"/>
  <c r="R33" i="3"/>
  <c r="K33" i="3" s="1"/>
  <c r="G33" i="3" s="1"/>
  <c r="J32" i="3"/>
  <c r="H32" i="3"/>
  <c r="B34" i="3"/>
  <c r="S34" i="3" s="1"/>
  <c r="C35" i="3"/>
  <c r="D43" i="2"/>
  <c r="C93" i="2"/>
  <c r="J31" i="1"/>
  <c r="I31" i="1"/>
  <c r="H31" i="1"/>
  <c r="C33" i="1"/>
  <c r="B33" i="1"/>
  <c r="V31" i="8" l="1"/>
  <c r="K31" i="8"/>
  <c r="X31" i="8"/>
  <c r="F31" i="8"/>
  <c r="R31" i="8"/>
  <c r="U31" i="8"/>
  <c r="L31" i="8"/>
  <c r="C31" i="8"/>
  <c r="S31" i="8"/>
  <c r="P31" i="8"/>
  <c r="M31" i="8"/>
  <c r="A31" i="8"/>
  <c r="D31" i="8"/>
  <c r="H31" i="8"/>
  <c r="I31" i="8"/>
  <c r="M32" i="6"/>
  <c r="N32" i="8" s="1"/>
  <c r="N32" i="6"/>
  <c r="O32" i="8" s="1"/>
  <c r="L32" i="6"/>
  <c r="G32" i="8" s="1"/>
  <c r="E31" i="8"/>
  <c r="Q31" i="8"/>
  <c r="B31" i="8"/>
  <c r="N31" i="8"/>
  <c r="J31" i="8"/>
  <c r="T31" i="8"/>
  <c r="L33" i="6"/>
  <c r="S33" i="8" s="1"/>
  <c r="N33" i="6"/>
  <c r="R33" i="8" s="1"/>
  <c r="M33" i="6"/>
  <c r="W33" i="8" s="1"/>
  <c r="B34" i="5"/>
  <c r="D35" i="9"/>
  <c r="E35" i="9" s="1"/>
  <c r="A37" i="9"/>
  <c r="B36" i="9"/>
  <c r="C36" i="9"/>
  <c r="C32" i="8"/>
  <c r="J32" i="8"/>
  <c r="C38" i="6"/>
  <c r="G37" i="6"/>
  <c r="V33" i="1"/>
  <c r="I33" i="2"/>
  <c r="J33" i="2"/>
  <c r="K33" i="2"/>
  <c r="W33" i="4"/>
  <c r="T35" i="2"/>
  <c r="U35" i="2"/>
  <c r="H34" i="2"/>
  <c r="B36" i="2"/>
  <c r="I33" i="3"/>
  <c r="R33" i="1"/>
  <c r="K33" i="1" s="1"/>
  <c r="G33" i="1" s="1"/>
  <c r="S33" i="1"/>
  <c r="R34" i="3"/>
  <c r="K34" i="3" s="1"/>
  <c r="G34" i="3" s="1"/>
  <c r="J33" i="3"/>
  <c r="H33" i="3"/>
  <c r="B35" i="3"/>
  <c r="S35" i="3" s="1"/>
  <c r="C36" i="3"/>
  <c r="D44" i="2"/>
  <c r="C94" i="2"/>
  <c r="C34" i="1"/>
  <c r="J32" i="1"/>
  <c r="I32" i="1"/>
  <c r="H32" i="1"/>
  <c r="B34" i="1"/>
  <c r="B33" i="8" l="1"/>
  <c r="D36" i="9"/>
  <c r="E36" i="9" s="1"/>
  <c r="D33" i="8"/>
  <c r="F32" i="8"/>
  <c r="P33" i="8"/>
  <c r="R32" i="8"/>
  <c r="J33" i="8"/>
  <c r="U32" i="8"/>
  <c r="V33" i="8"/>
  <c r="G33" i="8"/>
  <c r="H33" i="8"/>
  <c r="A33" i="8"/>
  <c r="T32" i="8"/>
  <c r="L32" i="8"/>
  <c r="I32" i="8"/>
  <c r="M33" i="8"/>
  <c r="X32" i="8"/>
  <c r="A32" i="8"/>
  <c r="U33" i="8"/>
  <c r="P32" i="8"/>
  <c r="S32" i="8"/>
  <c r="M32" i="8"/>
  <c r="D32" i="8"/>
  <c r="L33" i="8"/>
  <c r="O33" i="8"/>
  <c r="C33" i="8"/>
  <c r="V32" i="8"/>
  <c r="E32" i="8"/>
  <c r="X33" i="8"/>
  <c r="K32" i="8"/>
  <c r="Q32" i="8"/>
  <c r="H32" i="8"/>
  <c r="W32" i="8"/>
  <c r="B32" i="8"/>
  <c r="I33" i="8"/>
  <c r="F33" i="8"/>
  <c r="Q33" i="8"/>
  <c r="N33" i="8"/>
  <c r="T33" i="8"/>
  <c r="K33" i="8"/>
  <c r="E33" i="8"/>
  <c r="L34" i="6"/>
  <c r="S34" i="8" s="1"/>
  <c r="M34" i="6"/>
  <c r="H34" i="8" s="1"/>
  <c r="N34" i="6"/>
  <c r="X34" i="8" s="1"/>
  <c r="F35" i="9"/>
  <c r="K35" i="9" s="1"/>
  <c r="E35" i="6" s="1"/>
  <c r="F36" i="9"/>
  <c r="K36" i="9" s="1"/>
  <c r="E36" i="6" s="1"/>
  <c r="C37" i="9"/>
  <c r="B37" i="9"/>
  <c r="A38" i="9"/>
  <c r="C39" i="6"/>
  <c r="G38" i="6"/>
  <c r="I34" i="2"/>
  <c r="J34" i="2"/>
  <c r="K34" i="2"/>
  <c r="W34" i="4"/>
  <c r="H35" i="2"/>
  <c r="T36" i="2"/>
  <c r="U36" i="2"/>
  <c r="B37" i="2"/>
  <c r="V34" i="1"/>
  <c r="J34" i="3"/>
  <c r="R34" i="1"/>
  <c r="K34" i="1" s="1"/>
  <c r="G34" i="1" s="1"/>
  <c r="S34" i="1"/>
  <c r="R35" i="3"/>
  <c r="K35" i="3" s="1"/>
  <c r="G35" i="3" s="1"/>
  <c r="H34" i="3"/>
  <c r="I34" i="3"/>
  <c r="B36" i="3"/>
  <c r="S36" i="3" s="1"/>
  <c r="C37" i="3"/>
  <c r="D45" i="2"/>
  <c r="C95" i="2"/>
  <c r="J33" i="1"/>
  <c r="I33" i="1"/>
  <c r="H33" i="1"/>
  <c r="C35" i="1"/>
  <c r="B35" i="1"/>
  <c r="D34" i="8" l="1"/>
  <c r="G34" i="8"/>
  <c r="A34" i="8"/>
  <c r="W34" i="8"/>
  <c r="R34" i="8"/>
  <c r="E34" i="8"/>
  <c r="B34" i="8"/>
  <c r="Q34" i="8"/>
  <c r="T34" i="8"/>
  <c r="V34" i="8"/>
  <c r="K34" i="8"/>
  <c r="J34" i="8"/>
  <c r="P34" i="8"/>
  <c r="N34" i="8"/>
  <c r="C34" i="8"/>
  <c r="U34" i="8"/>
  <c r="I34" i="8"/>
  <c r="L34" i="8"/>
  <c r="F34" i="8"/>
  <c r="M34" i="8"/>
  <c r="B36" i="5"/>
  <c r="O34" i="8"/>
  <c r="B35" i="5"/>
  <c r="A39" i="9"/>
  <c r="C38" i="9"/>
  <c r="B38" i="9"/>
  <c r="D37" i="9"/>
  <c r="E37" i="9" s="1"/>
  <c r="C40" i="6"/>
  <c r="G39" i="6"/>
  <c r="T37" i="2"/>
  <c r="U37" i="2"/>
  <c r="H36" i="2"/>
  <c r="J35" i="2"/>
  <c r="K35" i="2"/>
  <c r="I35" i="2"/>
  <c r="W35" i="4"/>
  <c r="B38" i="2"/>
  <c r="V35" i="1"/>
  <c r="H35" i="3"/>
  <c r="R35" i="1"/>
  <c r="K35" i="1" s="1"/>
  <c r="G35" i="1" s="1"/>
  <c r="S35" i="1"/>
  <c r="R36" i="3"/>
  <c r="K36" i="3" s="1"/>
  <c r="G36" i="3" s="1"/>
  <c r="I35" i="3"/>
  <c r="J35" i="3"/>
  <c r="B37" i="3"/>
  <c r="S37" i="3" s="1"/>
  <c r="C38" i="3"/>
  <c r="D46" i="2"/>
  <c r="C96" i="2"/>
  <c r="C36" i="1"/>
  <c r="H34" i="1"/>
  <c r="J34" i="1"/>
  <c r="I34" i="1"/>
  <c r="B36" i="1"/>
  <c r="L35" i="6" l="1"/>
  <c r="M35" i="8" s="1"/>
  <c r="M35" i="6"/>
  <c r="H35" i="8" s="1"/>
  <c r="N35" i="6"/>
  <c r="U35" i="8" s="1"/>
  <c r="M36" i="6"/>
  <c r="E36" i="8" s="1"/>
  <c r="L36" i="6"/>
  <c r="G36" i="8" s="1"/>
  <c r="N36" i="6"/>
  <c r="U36" i="8" s="1"/>
  <c r="B35" i="8"/>
  <c r="A35" i="8"/>
  <c r="D38" i="9"/>
  <c r="F38" i="9" s="1"/>
  <c r="D36" i="8"/>
  <c r="M36" i="8"/>
  <c r="J36" i="8"/>
  <c r="F37" i="9"/>
  <c r="K37" i="9" s="1"/>
  <c r="E37" i="6" s="1"/>
  <c r="A40" i="9"/>
  <c r="C39" i="9"/>
  <c r="B39" i="9"/>
  <c r="V36" i="1"/>
  <c r="C41" i="6"/>
  <c r="G40" i="6"/>
  <c r="H37" i="2"/>
  <c r="K36" i="2"/>
  <c r="I36" i="2"/>
  <c r="J36" i="2"/>
  <c r="W36" i="4"/>
  <c r="T38" i="2"/>
  <c r="U38" i="2"/>
  <c r="B39" i="2"/>
  <c r="I36" i="3"/>
  <c r="R36" i="1"/>
  <c r="K36" i="1" s="1"/>
  <c r="G36" i="1" s="1"/>
  <c r="S36" i="1"/>
  <c r="R37" i="3"/>
  <c r="K37" i="3" s="1"/>
  <c r="G37" i="3" s="1"/>
  <c r="J36" i="3"/>
  <c r="H36" i="3"/>
  <c r="B38" i="3"/>
  <c r="S38" i="3" s="1"/>
  <c r="C39" i="3"/>
  <c r="D47" i="2"/>
  <c r="C97" i="2"/>
  <c r="J35" i="1"/>
  <c r="H35" i="1"/>
  <c r="I35" i="1"/>
  <c r="C37" i="1"/>
  <c r="B37" i="1"/>
  <c r="A36" i="8" l="1"/>
  <c r="J35" i="8"/>
  <c r="I35" i="8"/>
  <c r="V35" i="8"/>
  <c r="V36" i="8"/>
  <c r="P36" i="8"/>
  <c r="D35" i="8"/>
  <c r="G35" i="8"/>
  <c r="S36" i="8"/>
  <c r="P35" i="8"/>
  <c r="S35" i="8"/>
  <c r="R35" i="8"/>
  <c r="F36" i="8"/>
  <c r="L36" i="8"/>
  <c r="C36" i="8"/>
  <c r="R36" i="8"/>
  <c r="B36" i="8"/>
  <c r="O36" i="8"/>
  <c r="I36" i="8"/>
  <c r="Q36" i="8"/>
  <c r="T36" i="8"/>
  <c r="X35" i="8"/>
  <c r="W36" i="8"/>
  <c r="X36" i="8"/>
  <c r="F35" i="8"/>
  <c r="B37" i="5"/>
  <c r="H36" i="8"/>
  <c r="K36" i="8"/>
  <c r="O35" i="8"/>
  <c r="K35" i="8"/>
  <c r="W35" i="8"/>
  <c r="E35" i="8"/>
  <c r="T35" i="8"/>
  <c r="N35" i="8"/>
  <c r="N36" i="8"/>
  <c r="L35" i="8"/>
  <c r="Q35" i="8"/>
  <c r="C35" i="8"/>
  <c r="D39" i="9"/>
  <c r="E39" i="9" s="1"/>
  <c r="E38" i="9"/>
  <c r="K38" i="9" s="1"/>
  <c r="E38" i="6" s="1"/>
  <c r="B40" i="9"/>
  <c r="C40" i="9"/>
  <c r="A41" i="9"/>
  <c r="C42" i="6"/>
  <c r="G41" i="6"/>
  <c r="I37" i="2"/>
  <c r="J37" i="2"/>
  <c r="K37" i="2"/>
  <c r="W37" i="4"/>
  <c r="H38" i="2"/>
  <c r="T39" i="2"/>
  <c r="U39" i="2"/>
  <c r="B40" i="2"/>
  <c r="B41" i="2" s="1"/>
  <c r="V37" i="1"/>
  <c r="I37" i="3"/>
  <c r="R37" i="1"/>
  <c r="K37" i="1" s="1"/>
  <c r="G37" i="1" s="1"/>
  <c r="S37" i="1"/>
  <c r="R38" i="3"/>
  <c r="K38" i="3" s="1"/>
  <c r="G38" i="3" s="1"/>
  <c r="J37" i="3"/>
  <c r="H37" i="3"/>
  <c r="B39" i="3"/>
  <c r="S39" i="3" s="1"/>
  <c r="C40" i="3"/>
  <c r="D48" i="2"/>
  <c r="C98" i="2"/>
  <c r="C38" i="1"/>
  <c r="J36" i="1"/>
  <c r="I36" i="1"/>
  <c r="H36" i="1"/>
  <c r="B38" i="1"/>
  <c r="M37" i="6" l="1"/>
  <c r="N37" i="6"/>
  <c r="I37" i="8" s="1"/>
  <c r="L37" i="6"/>
  <c r="G37" i="8" s="1"/>
  <c r="B38" i="5"/>
  <c r="F39" i="9"/>
  <c r="K39" i="9" s="1"/>
  <c r="E39" i="6" s="1"/>
  <c r="A42" i="9"/>
  <c r="C41" i="9"/>
  <c r="B41" i="9"/>
  <c r="W37" i="8"/>
  <c r="E37" i="8"/>
  <c r="H37" i="8"/>
  <c r="T37" i="8"/>
  <c r="N37" i="8"/>
  <c r="B37" i="8"/>
  <c r="K37" i="8"/>
  <c r="Q37" i="8"/>
  <c r="D40" i="9"/>
  <c r="F40" i="9" s="1"/>
  <c r="C37" i="8"/>
  <c r="C43" i="6"/>
  <c r="G42" i="6"/>
  <c r="H39" i="2"/>
  <c r="T41" i="2"/>
  <c r="U41" i="2"/>
  <c r="U40" i="2"/>
  <c r="T40" i="2"/>
  <c r="I38" i="2"/>
  <c r="J38" i="2"/>
  <c r="K38" i="2"/>
  <c r="W38" i="4"/>
  <c r="V38" i="1"/>
  <c r="J38" i="3"/>
  <c r="R38" i="1"/>
  <c r="K38" i="1" s="1"/>
  <c r="G38" i="1" s="1"/>
  <c r="S38" i="1"/>
  <c r="R39" i="3"/>
  <c r="K39" i="3" s="1"/>
  <c r="G39" i="3" s="1"/>
  <c r="H38" i="3"/>
  <c r="I38" i="3"/>
  <c r="B40" i="3"/>
  <c r="S40" i="3" s="1"/>
  <c r="C41" i="3"/>
  <c r="D49" i="2"/>
  <c r="C99" i="2"/>
  <c r="B42" i="2"/>
  <c r="J37" i="1"/>
  <c r="I37" i="1"/>
  <c r="H37" i="1"/>
  <c r="C39" i="1"/>
  <c r="B39" i="1"/>
  <c r="R37" i="8" l="1"/>
  <c r="L37" i="8"/>
  <c r="F37" i="8"/>
  <c r="X37" i="8"/>
  <c r="V37" i="8"/>
  <c r="D37" i="8"/>
  <c r="U37" i="8"/>
  <c r="O37" i="8"/>
  <c r="P37" i="8"/>
  <c r="A37" i="8"/>
  <c r="J37" i="8"/>
  <c r="S37" i="8"/>
  <c r="L38" i="6"/>
  <c r="D38" i="8" s="1"/>
  <c r="N38" i="6"/>
  <c r="L38" i="8" s="1"/>
  <c r="M38" i="6"/>
  <c r="Q38" i="8" s="1"/>
  <c r="M37" i="8"/>
  <c r="D41" i="9"/>
  <c r="E41" i="9" s="1"/>
  <c r="A43" i="9"/>
  <c r="E40" i="9"/>
  <c r="K40" i="9" s="1"/>
  <c r="E40" i="6" s="1"/>
  <c r="C42" i="9"/>
  <c r="B42" i="9"/>
  <c r="C44" i="6"/>
  <c r="G43" i="6"/>
  <c r="H40" i="2"/>
  <c r="W40" i="4" s="1"/>
  <c r="T42" i="2"/>
  <c r="U42" i="2"/>
  <c r="H41" i="2"/>
  <c r="J39" i="2"/>
  <c r="K39" i="2"/>
  <c r="I39" i="2"/>
  <c r="W39" i="4"/>
  <c r="V39" i="1"/>
  <c r="H39" i="3"/>
  <c r="R39" i="1"/>
  <c r="K39" i="1" s="1"/>
  <c r="G39" i="1" s="1"/>
  <c r="S39" i="1"/>
  <c r="R40" i="3"/>
  <c r="K40" i="3" s="1"/>
  <c r="G40" i="3" s="1"/>
  <c r="I39" i="3"/>
  <c r="J39" i="3"/>
  <c r="B41" i="3"/>
  <c r="S41" i="3" s="1"/>
  <c r="C42" i="3"/>
  <c r="D50" i="2"/>
  <c r="C100" i="2"/>
  <c r="B43" i="2"/>
  <c r="C40" i="1"/>
  <c r="H38" i="1"/>
  <c r="I38" i="1"/>
  <c r="J38" i="1"/>
  <c r="B40" i="1"/>
  <c r="W38" i="8" l="1"/>
  <c r="X38" i="8"/>
  <c r="C38" i="8"/>
  <c r="F41" i="9"/>
  <c r="K41" i="9" s="1"/>
  <c r="E41" i="6" s="1"/>
  <c r="U38" i="8"/>
  <c r="E38" i="8"/>
  <c r="B39" i="5"/>
  <c r="L39" i="6" s="1"/>
  <c r="K38" i="8"/>
  <c r="I38" i="8"/>
  <c r="H38" i="8"/>
  <c r="V38" i="8"/>
  <c r="R38" i="8"/>
  <c r="O38" i="8"/>
  <c r="J38" i="8"/>
  <c r="F38" i="8"/>
  <c r="N38" i="8"/>
  <c r="B38" i="8"/>
  <c r="P38" i="8"/>
  <c r="A38" i="8"/>
  <c r="M38" i="8"/>
  <c r="S38" i="8"/>
  <c r="T38" i="8"/>
  <c r="G38" i="8"/>
  <c r="B41" i="5"/>
  <c r="B40" i="5"/>
  <c r="D42" i="9"/>
  <c r="F42" i="9" s="1"/>
  <c r="C43" i="9"/>
  <c r="B43" i="9"/>
  <c r="A44" i="9"/>
  <c r="C45" i="6"/>
  <c r="G44" i="6"/>
  <c r="K40" i="2"/>
  <c r="I40" i="2"/>
  <c r="J40" i="2"/>
  <c r="V40" i="1"/>
  <c r="I41" i="2"/>
  <c r="J41" i="2"/>
  <c r="K41" i="2"/>
  <c r="W41" i="4"/>
  <c r="T43" i="2"/>
  <c r="U43" i="2"/>
  <c r="H42" i="2"/>
  <c r="I40" i="3"/>
  <c r="R40" i="1"/>
  <c r="K40" i="1" s="1"/>
  <c r="G40" i="1" s="1"/>
  <c r="S40" i="1"/>
  <c r="R41" i="3"/>
  <c r="K41" i="3" s="1"/>
  <c r="G41" i="3" s="1"/>
  <c r="J40" i="3"/>
  <c r="H40" i="3"/>
  <c r="B42" i="3"/>
  <c r="S42" i="3" s="1"/>
  <c r="C43" i="3"/>
  <c r="D51" i="2"/>
  <c r="C101" i="2"/>
  <c r="B44" i="2"/>
  <c r="J39" i="1"/>
  <c r="I39" i="1"/>
  <c r="H39" i="1"/>
  <c r="C41" i="1"/>
  <c r="B41" i="1"/>
  <c r="M39" i="6" l="1"/>
  <c r="G39" i="8"/>
  <c r="D39" i="8"/>
  <c r="N39" i="6"/>
  <c r="H39" i="8"/>
  <c r="B39" i="8"/>
  <c r="N40" i="6"/>
  <c r="L40" i="8" s="1"/>
  <c r="M40" i="6"/>
  <c r="E40" i="8" s="1"/>
  <c r="L40" i="6"/>
  <c r="V40" i="8" s="1"/>
  <c r="W39" i="8"/>
  <c r="T39" i="8"/>
  <c r="P39" i="8"/>
  <c r="J39" i="8"/>
  <c r="M39" i="8"/>
  <c r="E39" i="8"/>
  <c r="V39" i="8"/>
  <c r="A39" i="8"/>
  <c r="M41" i="6"/>
  <c r="H41" i="8" s="1"/>
  <c r="N41" i="6"/>
  <c r="X41" i="8" s="1"/>
  <c r="L41" i="6"/>
  <c r="J41" i="8" s="1"/>
  <c r="S39" i="8"/>
  <c r="E42" i="9"/>
  <c r="K42" i="9" s="1"/>
  <c r="E42" i="6" s="1"/>
  <c r="D43" i="9"/>
  <c r="F43" i="9" s="1"/>
  <c r="A45" i="9"/>
  <c r="C44" i="9"/>
  <c r="B44" i="9"/>
  <c r="M40" i="8"/>
  <c r="C46" i="6"/>
  <c r="G45" i="6"/>
  <c r="T44" i="2"/>
  <c r="U44" i="2"/>
  <c r="I42" i="2"/>
  <c r="J42" i="2"/>
  <c r="K42" i="2"/>
  <c r="W42" i="4"/>
  <c r="H43" i="2"/>
  <c r="V41" i="1"/>
  <c r="I41" i="3"/>
  <c r="S41" i="1"/>
  <c r="R41" i="1"/>
  <c r="K41" i="1" s="1"/>
  <c r="G41" i="1" s="1"/>
  <c r="R42" i="3"/>
  <c r="K42" i="3" s="1"/>
  <c r="G42" i="3" s="1"/>
  <c r="J41" i="3"/>
  <c r="H41" i="3"/>
  <c r="B43" i="3"/>
  <c r="S43" i="3" s="1"/>
  <c r="C44" i="3"/>
  <c r="D52" i="2"/>
  <c r="C102" i="2"/>
  <c r="B45" i="2"/>
  <c r="C42" i="1"/>
  <c r="I40" i="1"/>
  <c r="J40" i="1"/>
  <c r="H40" i="1"/>
  <c r="B42" i="1"/>
  <c r="J40" i="8" l="1"/>
  <c r="U41" i="8"/>
  <c r="B41" i="8"/>
  <c r="R40" i="8"/>
  <c r="T40" i="8"/>
  <c r="V41" i="8"/>
  <c r="K40" i="8"/>
  <c r="F41" i="8"/>
  <c r="P41" i="8"/>
  <c r="N40" i="8"/>
  <c r="X40" i="8"/>
  <c r="S41" i="8"/>
  <c r="Q40" i="8"/>
  <c r="H40" i="8"/>
  <c r="O41" i="8"/>
  <c r="F40" i="8"/>
  <c r="A41" i="8"/>
  <c r="G41" i="8"/>
  <c r="D41" i="8"/>
  <c r="B40" i="8"/>
  <c r="R41" i="8"/>
  <c r="I40" i="8"/>
  <c r="E43" i="9"/>
  <c r="K43" i="9" s="1"/>
  <c r="E43" i="6" s="1"/>
  <c r="L41" i="8"/>
  <c r="O40" i="8"/>
  <c r="C40" i="8"/>
  <c r="N39" i="8"/>
  <c r="Q39" i="8"/>
  <c r="K39" i="8"/>
  <c r="A40" i="8"/>
  <c r="X39" i="8"/>
  <c r="U39" i="8"/>
  <c r="L39" i="8"/>
  <c r="I39" i="8"/>
  <c r="R39" i="8"/>
  <c r="C39" i="8"/>
  <c r="F39" i="8"/>
  <c r="O39" i="8"/>
  <c r="M41" i="8"/>
  <c r="S40" i="8"/>
  <c r="W40" i="8"/>
  <c r="C41" i="8"/>
  <c r="I41" i="8"/>
  <c r="U40" i="8"/>
  <c r="P40" i="8"/>
  <c r="D40" i="8"/>
  <c r="G40" i="8"/>
  <c r="E41" i="8"/>
  <c r="W41" i="8"/>
  <c r="N41" i="8"/>
  <c r="T41" i="8"/>
  <c r="Q41" i="8"/>
  <c r="K41" i="8"/>
  <c r="B42" i="5"/>
  <c r="D44" i="9"/>
  <c r="E44" i="9" s="1"/>
  <c r="A46" i="9"/>
  <c r="C45" i="9"/>
  <c r="B45" i="9"/>
  <c r="D45" i="9" s="1"/>
  <c r="E45" i="9" s="1"/>
  <c r="C47" i="6"/>
  <c r="G46" i="6"/>
  <c r="V42" i="1"/>
  <c r="T45" i="2"/>
  <c r="U45" i="2"/>
  <c r="J43" i="2"/>
  <c r="K43" i="2"/>
  <c r="I43" i="2"/>
  <c r="W43" i="4"/>
  <c r="H44" i="2"/>
  <c r="J42" i="3"/>
  <c r="R42" i="1"/>
  <c r="K42" i="1" s="1"/>
  <c r="G42" i="1" s="1"/>
  <c r="S42" i="1"/>
  <c r="R43" i="3"/>
  <c r="K43" i="3" s="1"/>
  <c r="G43" i="3" s="1"/>
  <c r="H42" i="3"/>
  <c r="I42" i="3"/>
  <c r="B44" i="3"/>
  <c r="S44" i="3" s="1"/>
  <c r="C45" i="3"/>
  <c r="D53" i="2"/>
  <c r="C103" i="2"/>
  <c r="B46" i="2"/>
  <c r="J41" i="1"/>
  <c r="I41" i="1"/>
  <c r="H41" i="1"/>
  <c r="C43" i="1"/>
  <c r="B43" i="1"/>
  <c r="M42" i="6" l="1"/>
  <c r="N42" i="6"/>
  <c r="L42" i="6"/>
  <c r="B43" i="5"/>
  <c r="F44" i="9"/>
  <c r="K44" i="9" s="1"/>
  <c r="E44" i="6" s="1"/>
  <c r="F45" i="9"/>
  <c r="K45" i="9" s="1"/>
  <c r="E45" i="6" s="1"/>
  <c r="C46" i="9"/>
  <c r="B46" i="9"/>
  <c r="A47" i="9"/>
  <c r="C48" i="6"/>
  <c r="G47" i="6"/>
  <c r="T46" i="2"/>
  <c r="U46" i="2"/>
  <c r="K44" i="2"/>
  <c r="I44" i="2"/>
  <c r="J44" i="2"/>
  <c r="W44" i="4"/>
  <c r="H45" i="2"/>
  <c r="V43" i="1"/>
  <c r="H43" i="3"/>
  <c r="R43" i="1"/>
  <c r="K43" i="1" s="1"/>
  <c r="G43" i="1" s="1"/>
  <c r="S43" i="1"/>
  <c r="R44" i="3"/>
  <c r="K44" i="3" s="1"/>
  <c r="G44" i="3" s="1"/>
  <c r="I43" i="3"/>
  <c r="J43" i="3"/>
  <c r="B45" i="3"/>
  <c r="S45" i="3" s="1"/>
  <c r="C46" i="3"/>
  <c r="D54" i="2"/>
  <c r="C104" i="2"/>
  <c r="B47" i="2"/>
  <c r="C44" i="1"/>
  <c r="H42" i="1"/>
  <c r="J42" i="1"/>
  <c r="I42" i="1"/>
  <c r="B44" i="1"/>
  <c r="N43" i="6" l="1"/>
  <c r="L43" i="6"/>
  <c r="S43" i="8" s="1"/>
  <c r="M43" i="6"/>
  <c r="T43" i="8" s="1"/>
  <c r="B45" i="5"/>
  <c r="B44" i="5"/>
  <c r="M42" i="8"/>
  <c r="A42" i="8"/>
  <c r="S42" i="8"/>
  <c r="V42" i="8"/>
  <c r="J42" i="8"/>
  <c r="D42" i="8"/>
  <c r="P42" i="8"/>
  <c r="G42" i="8"/>
  <c r="U42" i="8"/>
  <c r="L42" i="8"/>
  <c r="X42" i="8"/>
  <c r="I42" i="8"/>
  <c r="C42" i="8"/>
  <c r="R42" i="8"/>
  <c r="O42" i="8"/>
  <c r="F42" i="8"/>
  <c r="N42" i="8"/>
  <c r="E42" i="8"/>
  <c r="Q42" i="8"/>
  <c r="B42" i="8"/>
  <c r="W42" i="8"/>
  <c r="K42" i="8"/>
  <c r="H42" i="8"/>
  <c r="T42" i="8"/>
  <c r="D43" i="8"/>
  <c r="G43" i="8"/>
  <c r="A48" i="9"/>
  <c r="C47" i="9"/>
  <c r="B47" i="9"/>
  <c r="D46" i="9"/>
  <c r="F46" i="9" s="1"/>
  <c r="C49" i="6"/>
  <c r="G48" i="6"/>
  <c r="H46" i="2"/>
  <c r="W46" i="4" s="1"/>
  <c r="T47" i="2"/>
  <c r="U47" i="2"/>
  <c r="I45" i="2"/>
  <c r="J45" i="2"/>
  <c r="K45" i="2"/>
  <c r="W45" i="4"/>
  <c r="V44" i="1"/>
  <c r="I44" i="3"/>
  <c r="R44" i="1"/>
  <c r="K44" i="1" s="1"/>
  <c r="G44" i="1" s="1"/>
  <c r="S44" i="1"/>
  <c r="R45" i="3"/>
  <c r="K45" i="3" s="1"/>
  <c r="G45" i="3" s="1"/>
  <c r="J44" i="3"/>
  <c r="H44" i="3"/>
  <c r="B46" i="3"/>
  <c r="S46" i="3" s="1"/>
  <c r="C47" i="3"/>
  <c r="D55" i="2"/>
  <c r="C105" i="2"/>
  <c r="B48" i="2"/>
  <c r="J43" i="1"/>
  <c r="I43" i="1"/>
  <c r="H43" i="1"/>
  <c r="C45" i="1"/>
  <c r="B45" i="1"/>
  <c r="W43" i="8" l="1"/>
  <c r="H43" i="8"/>
  <c r="Q43" i="8"/>
  <c r="E43" i="8"/>
  <c r="M45" i="6"/>
  <c r="W45" i="8" s="1"/>
  <c r="N45" i="6"/>
  <c r="L45" i="8" s="1"/>
  <c r="L45" i="6"/>
  <c r="P45" i="8" s="1"/>
  <c r="N44" i="6"/>
  <c r="M44" i="6"/>
  <c r="L44" i="6"/>
  <c r="K43" i="8"/>
  <c r="J43" i="8"/>
  <c r="P43" i="8"/>
  <c r="V43" i="8"/>
  <c r="M43" i="8"/>
  <c r="A43" i="8"/>
  <c r="N43" i="8"/>
  <c r="B43" i="8"/>
  <c r="I43" i="8"/>
  <c r="L43" i="8"/>
  <c r="C43" i="8"/>
  <c r="F43" i="8"/>
  <c r="X43" i="8"/>
  <c r="U43" i="8"/>
  <c r="R43" i="8"/>
  <c r="O43" i="8"/>
  <c r="D47" i="9"/>
  <c r="E47" i="9" s="1"/>
  <c r="E46" i="9"/>
  <c r="K46" i="9" s="1"/>
  <c r="E46" i="6" s="1"/>
  <c r="B45" i="8"/>
  <c r="N45" i="8"/>
  <c r="B48" i="9"/>
  <c r="C48" i="9"/>
  <c r="A49" i="9"/>
  <c r="C50" i="6"/>
  <c r="G49" i="6"/>
  <c r="I46" i="2"/>
  <c r="J46" i="2"/>
  <c r="K46" i="2"/>
  <c r="U48" i="2"/>
  <c r="T48" i="2"/>
  <c r="H47" i="2"/>
  <c r="V45" i="1"/>
  <c r="I45" i="3"/>
  <c r="R45" i="1"/>
  <c r="K45" i="1" s="1"/>
  <c r="G45" i="1" s="1"/>
  <c r="S45" i="1"/>
  <c r="R46" i="3"/>
  <c r="K46" i="3" s="1"/>
  <c r="G46" i="3" s="1"/>
  <c r="J45" i="3"/>
  <c r="H45" i="3"/>
  <c r="B47" i="3"/>
  <c r="S47" i="3" s="1"/>
  <c r="C48" i="3"/>
  <c r="D56" i="2"/>
  <c r="C106" i="2"/>
  <c r="B49" i="2"/>
  <c r="C46" i="1"/>
  <c r="J44" i="1"/>
  <c r="I44" i="1"/>
  <c r="H44" i="1"/>
  <c r="B46" i="1"/>
  <c r="M45" i="8" l="1"/>
  <c r="R45" i="8"/>
  <c r="C45" i="8"/>
  <c r="D45" i="8"/>
  <c r="A45" i="8"/>
  <c r="J45" i="8"/>
  <c r="G45" i="8"/>
  <c r="V45" i="8"/>
  <c r="E45" i="8"/>
  <c r="H45" i="8"/>
  <c r="K45" i="8"/>
  <c r="T45" i="8"/>
  <c r="O45" i="8"/>
  <c r="X45" i="8"/>
  <c r="Q45" i="8"/>
  <c r="F45" i="8"/>
  <c r="I45" i="8"/>
  <c r="U45" i="8"/>
  <c r="O44" i="8"/>
  <c r="F44" i="8"/>
  <c r="L44" i="8"/>
  <c r="X44" i="8"/>
  <c r="R44" i="8"/>
  <c r="C44" i="8"/>
  <c r="I44" i="8"/>
  <c r="U44" i="8"/>
  <c r="M44" i="8"/>
  <c r="D44" i="8"/>
  <c r="S44" i="8"/>
  <c r="A44" i="8"/>
  <c r="G44" i="8"/>
  <c r="P44" i="8"/>
  <c r="V44" i="8"/>
  <c r="J44" i="8"/>
  <c r="B46" i="5"/>
  <c r="S45" i="8"/>
  <c r="N44" i="8"/>
  <c r="B44" i="8"/>
  <c r="H44" i="8"/>
  <c r="T44" i="8"/>
  <c r="K44" i="8"/>
  <c r="Q44" i="8"/>
  <c r="W44" i="8"/>
  <c r="E44" i="8"/>
  <c r="D48" i="9"/>
  <c r="E48" i="9" s="1"/>
  <c r="F47" i="9"/>
  <c r="K47" i="9" s="1"/>
  <c r="E47" i="6" s="1"/>
  <c r="C49" i="9"/>
  <c r="B49" i="9"/>
  <c r="A50" i="9"/>
  <c r="C51" i="6"/>
  <c r="G50" i="6"/>
  <c r="V46" i="1"/>
  <c r="J47" i="2"/>
  <c r="K47" i="2"/>
  <c r="I47" i="2"/>
  <c r="W47" i="4"/>
  <c r="T49" i="2"/>
  <c r="U49" i="2"/>
  <c r="H48" i="2"/>
  <c r="H46" i="3"/>
  <c r="R46" i="1"/>
  <c r="K46" i="1" s="1"/>
  <c r="G46" i="1" s="1"/>
  <c r="S46" i="1"/>
  <c r="R47" i="3"/>
  <c r="K47" i="3" s="1"/>
  <c r="G47" i="3" s="1"/>
  <c r="I46" i="3"/>
  <c r="J46" i="3"/>
  <c r="B48" i="3"/>
  <c r="S48" i="3" s="1"/>
  <c r="C49" i="3"/>
  <c r="D57" i="2"/>
  <c r="C107" i="2"/>
  <c r="B50" i="2"/>
  <c r="J45" i="1"/>
  <c r="I45" i="1"/>
  <c r="H45" i="1"/>
  <c r="C47" i="1"/>
  <c r="B47" i="1"/>
  <c r="F48" i="9" l="1"/>
  <c r="K48" i="9" s="1"/>
  <c r="E48" i="6" s="1"/>
  <c r="M46" i="6"/>
  <c r="K46" i="8" s="1"/>
  <c r="L46" i="6"/>
  <c r="D46" i="8" s="1"/>
  <c r="N46" i="6"/>
  <c r="U46" i="8" s="1"/>
  <c r="B48" i="5"/>
  <c r="N48" i="6" s="1"/>
  <c r="D49" i="9"/>
  <c r="E49" i="9" s="1"/>
  <c r="A51" i="9"/>
  <c r="C50" i="9"/>
  <c r="B50" i="9"/>
  <c r="C52" i="6"/>
  <c r="G51" i="6"/>
  <c r="K48" i="2"/>
  <c r="I48" i="2"/>
  <c r="J48" i="2"/>
  <c r="W48" i="4"/>
  <c r="T50" i="2"/>
  <c r="U50" i="2"/>
  <c r="H49" i="2"/>
  <c r="V47" i="1"/>
  <c r="I47" i="3"/>
  <c r="R47" i="1"/>
  <c r="K47" i="1" s="1"/>
  <c r="G47" i="1" s="1"/>
  <c r="S47" i="1"/>
  <c r="R48" i="3"/>
  <c r="K48" i="3" s="1"/>
  <c r="G48" i="3" s="1"/>
  <c r="J47" i="3"/>
  <c r="B49" i="3"/>
  <c r="S49" i="3" s="1"/>
  <c r="H47" i="3"/>
  <c r="C50" i="3"/>
  <c r="D58" i="2"/>
  <c r="C108" i="2"/>
  <c r="B51" i="2"/>
  <c r="C48" i="1"/>
  <c r="H46" i="1"/>
  <c r="J46" i="1"/>
  <c r="I46" i="1"/>
  <c r="B48" i="1"/>
  <c r="A46" i="8" l="1"/>
  <c r="F46" i="8"/>
  <c r="T46" i="8"/>
  <c r="M46" i="8"/>
  <c r="G46" i="8"/>
  <c r="H46" i="8"/>
  <c r="V46" i="8"/>
  <c r="Q46" i="8"/>
  <c r="B46" i="8"/>
  <c r="E46" i="8"/>
  <c r="N46" i="8"/>
  <c r="W46" i="8"/>
  <c r="J46" i="8"/>
  <c r="S46" i="8"/>
  <c r="B47" i="5"/>
  <c r="N47" i="6" s="1"/>
  <c r="P46" i="8"/>
  <c r="X46" i="8"/>
  <c r="O46" i="8"/>
  <c r="L46" i="8"/>
  <c r="M48" i="6"/>
  <c r="H48" i="8" s="1"/>
  <c r="R46" i="8"/>
  <c r="C46" i="8"/>
  <c r="L48" i="6"/>
  <c r="S48" i="8" s="1"/>
  <c r="I46" i="8"/>
  <c r="F49" i="9"/>
  <c r="K49" i="9" s="1"/>
  <c r="E49" i="6" s="1"/>
  <c r="C51" i="9"/>
  <c r="B51" i="9"/>
  <c r="D50" i="9"/>
  <c r="F50" i="9" s="1"/>
  <c r="A52" i="9"/>
  <c r="O48" i="8"/>
  <c r="F48" i="8"/>
  <c r="X48" i="8"/>
  <c r="R48" i="8"/>
  <c r="I48" i="8"/>
  <c r="L48" i="8"/>
  <c r="U48" i="8"/>
  <c r="C48" i="8"/>
  <c r="C53" i="6"/>
  <c r="G52" i="6"/>
  <c r="V48" i="1"/>
  <c r="I49" i="2"/>
  <c r="J49" i="2"/>
  <c r="K49" i="2"/>
  <c r="W49" i="4"/>
  <c r="T51" i="2"/>
  <c r="U51" i="2"/>
  <c r="H50" i="2"/>
  <c r="J48" i="3"/>
  <c r="R48" i="1"/>
  <c r="K48" i="1" s="1"/>
  <c r="G48" i="1" s="1"/>
  <c r="S48" i="1"/>
  <c r="R49" i="3"/>
  <c r="K49" i="3" s="1"/>
  <c r="G49" i="3" s="1"/>
  <c r="H48" i="3"/>
  <c r="I48" i="3"/>
  <c r="B50" i="3"/>
  <c r="S50" i="3" s="1"/>
  <c r="C51" i="3"/>
  <c r="D59" i="2"/>
  <c r="C109" i="2"/>
  <c r="B52" i="2"/>
  <c r="J47" i="1"/>
  <c r="I47" i="1"/>
  <c r="H47" i="1"/>
  <c r="C49" i="1"/>
  <c r="B49" i="1"/>
  <c r="M48" i="8" l="1"/>
  <c r="W48" i="8"/>
  <c r="L47" i="6"/>
  <c r="G47" i="8" s="1"/>
  <c r="B48" i="8"/>
  <c r="O47" i="8"/>
  <c r="L47" i="8"/>
  <c r="X47" i="8"/>
  <c r="U47" i="8"/>
  <c r="F47" i="8"/>
  <c r="I47" i="8"/>
  <c r="R47" i="8"/>
  <c r="C47" i="8"/>
  <c r="B49" i="5"/>
  <c r="L49" i="6" s="1"/>
  <c r="M47" i="6"/>
  <c r="K47" i="8" s="1"/>
  <c r="K48" i="8"/>
  <c r="N48" i="8"/>
  <c r="T48" i="8"/>
  <c r="E48" i="8"/>
  <c r="V48" i="8"/>
  <c r="Q48" i="8"/>
  <c r="J48" i="8"/>
  <c r="D48" i="8"/>
  <c r="P48" i="8"/>
  <c r="G48" i="8"/>
  <c r="A48" i="8"/>
  <c r="M49" i="6"/>
  <c r="B49" i="8" s="1"/>
  <c r="N49" i="6"/>
  <c r="U49" i="8" s="1"/>
  <c r="H47" i="8"/>
  <c r="D51" i="9"/>
  <c r="E51" i="9" s="1"/>
  <c r="A53" i="9"/>
  <c r="B52" i="9"/>
  <c r="C52" i="9"/>
  <c r="E50" i="9"/>
  <c r="K50" i="9" s="1"/>
  <c r="E50" i="6" s="1"/>
  <c r="C54" i="6"/>
  <c r="G53" i="6"/>
  <c r="T52" i="2"/>
  <c r="U52" i="2"/>
  <c r="I50" i="2"/>
  <c r="J50" i="2"/>
  <c r="K50" i="2"/>
  <c r="W50" i="4"/>
  <c r="H51" i="2"/>
  <c r="V49" i="1"/>
  <c r="J49" i="3"/>
  <c r="R49" i="1"/>
  <c r="K49" i="1" s="1"/>
  <c r="G49" i="1" s="1"/>
  <c r="S49" i="1"/>
  <c r="R50" i="3"/>
  <c r="K50" i="3" s="1"/>
  <c r="G50" i="3" s="1"/>
  <c r="H49" i="3"/>
  <c r="B51" i="3"/>
  <c r="S51" i="3" s="1"/>
  <c r="I49" i="3"/>
  <c r="C52" i="3"/>
  <c r="D60" i="2"/>
  <c r="C110" i="2"/>
  <c r="B53" i="2"/>
  <c r="C50" i="1"/>
  <c r="J48" i="1"/>
  <c r="I48" i="1"/>
  <c r="H48" i="1"/>
  <c r="B50" i="1"/>
  <c r="S47" i="8" l="1"/>
  <c r="M47" i="8"/>
  <c r="P47" i="8"/>
  <c r="A47" i="8"/>
  <c r="D47" i="8"/>
  <c r="V47" i="8"/>
  <c r="J47" i="8"/>
  <c r="V49" i="8"/>
  <c r="J49" i="8"/>
  <c r="D49" i="8"/>
  <c r="A49" i="8"/>
  <c r="G49" i="8"/>
  <c r="S49" i="8"/>
  <c r="M49" i="8"/>
  <c r="P49" i="8"/>
  <c r="L49" i="8"/>
  <c r="R49" i="8"/>
  <c r="T47" i="8"/>
  <c r="E47" i="8"/>
  <c r="N47" i="8"/>
  <c r="B47" i="8"/>
  <c r="W49" i="8"/>
  <c r="W47" i="8"/>
  <c r="Q47" i="8"/>
  <c r="H49" i="8"/>
  <c r="N49" i="8"/>
  <c r="K49" i="8"/>
  <c r="T49" i="8"/>
  <c r="E49" i="8"/>
  <c r="F49" i="8"/>
  <c r="O49" i="8"/>
  <c r="I49" i="8"/>
  <c r="X49" i="8"/>
  <c r="C49" i="8"/>
  <c r="Q49" i="8"/>
  <c r="F51" i="9"/>
  <c r="K51" i="9" s="1"/>
  <c r="B50" i="5"/>
  <c r="D52" i="9"/>
  <c r="E52" i="9" s="1"/>
  <c r="A54" i="9"/>
  <c r="C53" i="9"/>
  <c r="B53" i="9"/>
  <c r="V50" i="1"/>
  <c r="C55" i="6"/>
  <c r="G54" i="6"/>
  <c r="T53" i="2"/>
  <c r="U53" i="2"/>
  <c r="J51" i="2"/>
  <c r="K51" i="2"/>
  <c r="I51" i="2"/>
  <c r="W51" i="4"/>
  <c r="H52" i="2"/>
  <c r="J50" i="3"/>
  <c r="R50" i="1"/>
  <c r="K50" i="1" s="1"/>
  <c r="G50" i="1" s="1"/>
  <c r="S50" i="1"/>
  <c r="R51" i="3"/>
  <c r="K51" i="3" s="1"/>
  <c r="G51" i="3" s="1"/>
  <c r="I50" i="3"/>
  <c r="H50" i="3"/>
  <c r="B52" i="3"/>
  <c r="S52" i="3" s="1"/>
  <c r="C53" i="3"/>
  <c r="D61" i="2"/>
  <c r="C111" i="2"/>
  <c r="B54" i="2"/>
  <c r="J49" i="1"/>
  <c r="I49" i="1"/>
  <c r="H49" i="1"/>
  <c r="C51" i="1"/>
  <c r="B51" i="1"/>
  <c r="E51" i="6" l="1"/>
  <c r="B51" i="5" s="1"/>
  <c r="F52" i="9"/>
  <c r="N50" i="6"/>
  <c r="U50" i="8" s="1"/>
  <c r="L50" i="6"/>
  <c r="G50" i="8" s="1"/>
  <c r="M50" i="6"/>
  <c r="Q50" i="8" s="1"/>
  <c r="D53" i="9"/>
  <c r="F53" i="9" s="1"/>
  <c r="K52" i="9"/>
  <c r="E52" i="6" s="1"/>
  <c r="C54" i="9"/>
  <c r="B54" i="9"/>
  <c r="A55" i="9"/>
  <c r="S50" i="8"/>
  <c r="C56" i="6"/>
  <c r="G55" i="6"/>
  <c r="T54" i="2"/>
  <c r="U54" i="2"/>
  <c r="K52" i="2"/>
  <c r="I52" i="2"/>
  <c r="J52" i="2"/>
  <c r="W52" i="4"/>
  <c r="H53" i="2"/>
  <c r="V51" i="1"/>
  <c r="J51" i="3"/>
  <c r="R51" i="1"/>
  <c r="K51" i="1" s="1"/>
  <c r="G51" i="1" s="1"/>
  <c r="S51" i="1"/>
  <c r="R52" i="3"/>
  <c r="K52" i="3" s="1"/>
  <c r="G52" i="3" s="1"/>
  <c r="H51" i="3"/>
  <c r="I51" i="3"/>
  <c r="B53" i="3"/>
  <c r="S53" i="3" s="1"/>
  <c r="C54" i="3"/>
  <c r="D62" i="2"/>
  <c r="C112" i="2"/>
  <c r="B55" i="2"/>
  <c r="C52" i="1"/>
  <c r="H50" i="1"/>
  <c r="J50" i="1"/>
  <c r="I50" i="1"/>
  <c r="B52" i="1"/>
  <c r="L51" i="6" l="1"/>
  <c r="P51" i="8" s="1"/>
  <c r="M51" i="6"/>
  <c r="W51" i="8" s="1"/>
  <c r="N51" i="6"/>
  <c r="I51" i="8" s="1"/>
  <c r="C50" i="8"/>
  <c r="X50" i="8"/>
  <c r="F50" i="8"/>
  <c r="V50" i="8"/>
  <c r="M50" i="8"/>
  <c r="V51" i="8"/>
  <c r="J51" i="8"/>
  <c r="J50" i="8"/>
  <c r="G51" i="8"/>
  <c r="O50" i="8"/>
  <c r="D50" i="8"/>
  <c r="K51" i="8"/>
  <c r="B51" i="8"/>
  <c r="P50" i="8"/>
  <c r="S51" i="8"/>
  <c r="H50" i="8"/>
  <c r="E51" i="8"/>
  <c r="M51" i="8"/>
  <c r="W50" i="8"/>
  <c r="H51" i="8"/>
  <c r="N50" i="8"/>
  <c r="N51" i="8"/>
  <c r="C51" i="8"/>
  <c r="E50" i="8"/>
  <c r="K50" i="8"/>
  <c r="Q51" i="8"/>
  <c r="U51" i="8"/>
  <c r="T50" i="8"/>
  <c r="O51" i="8"/>
  <c r="D51" i="8"/>
  <c r="L51" i="8"/>
  <c r="A50" i="8"/>
  <c r="F51" i="8"/>
  <c r="X51" i="8"/>
  <c r="B50" i="8"/>
  <c r="T51" i="8"/>
  <c r="A51" i="8"/>
  <c r="E53" i="9"/>
  <c r="K53" i="9" s="1"/>
  <c r="E53" i="6" s="1"/>
  <c r="L50" i="8"/>
  <c r="I50" i="8"/>
  <c r="R51" i="8"/>
  <c r="R50" i="8"/>
  <c r="B52" i="5"/>
  <c r="D54" i="9"/>
  <c r="F54" i="9" s="1"/>
  <c r="C55" i="9"/>
  <c r="B55" i="9"/>
  <c r="D55" i="9" s="1"/>
  <c r="A56" i="9"/>
  <c r="C57" i="6"/>
  <c r="G56" i="6"/>
  <c r="V52" i="1"/>
  <c r="H54" i="2"/>
  <c r="W54" i="4" s="1"/>
  <c r="I53" i="2"/>
  <c r="J53" i="2"/>
  <c r="K53" i="2"/>
  <c r="W53" i="4"/>
  <c r="T55" i="2"/>
  <c r="U55" i="2"/>
  <c r="J52" i="3"/>
  <c r="R52" i="1"/>
  <c r="K52" i="1" s="1"/>
  <c r="G52" i="1" s="1"/>
  <c r="S52" i="1"/>
  <c r="R53" i="3"/>
  <c r="K53" i="3" s="1"/>
  <c r="G53" i="3" s="1"/>
  <c r="H52" i="3"/>
  <c r="I52" i="3"/>
  <c r="B54" i="3"/>
  <c r="S54" i="3" s="1"/>
  <c r="C55" i="3"/>
  <c r="D63" i="2"/>
  <c r="C113" i="2"/>
  <c r="B56" i="2"/>
  <c r="J51" i="1"/>
  <c r="I51" i="1"/>
  <c r="H51" i="1"/>
  <c r="C53" i="1"/>
  <c r="B53" i="1"/>
  <c r="M52" i="6" l="1"/>
  <c r="L52" i="6"/>
  <c r="P52" i="8" s="1"/>
  <c r="N52" i="6"/>
  <c r="O52" i="8" s="1"/>
  <c r="B53" i="5"/>
  <c r="F55" i="9"/>
  <c r="E54" i="9"/>
  <c r="K54" i="9" s="1"/>
  <c r="E54" i="6" s="1"/>
  <c r="E55" i="9"/>
  <c r="A57" i="9"/>
  <c r="B56" i="9"/>
  <c r="C56" i="9"/>
  <c r="G57" i="6"/>
  <c r="C58" i="6"/>
  <c r="J54" i="2"/>
  <c r="I54" i="2"/>
  <c r="K54" i="2"/>
  <c r="U56" i="2"/>
  <c r="T56" i="2"/>
  <c r="H55" i="2"/>
  <c r="V53" i="1"/>
  <c r="H53" i="3"/>
  <c r="R53" i="1"/>
  <c r="K53" i="1" s="1"/>
  <c r="G53" i="1" s="1"/>
  <c r="S53" i="1"/>
  <c r="R54" i="3"/>
  <c r="K54" i="3" s="1"/>
  <c r="G54" i="3" s="1"/>
  <c r="I53" i="3"/>
  <c r="J53" i="3"/>
  <c r="B55" i="3"/>
  <c r="S55" i="3" s="1"/>
  <c r="C56" i="3"/>
  <c r="D64" i="2"/>
  <c r="C114" i="2"/>
  <c r="B57" i="2"/>
  <c r="C54" i="1"/>
  <c r="J52" i="1"/>
  <c r="I52" i="1"/>
  <c r="H52" i="1"/>
  <c r="B54" i="1"/>
  <c r="K55" i="9" l="1"/>
  <c r="E55" i="6" s="1"/>
  <c r="B55" i="5" s="1"/>
  <c r="L53" i="6"/>
  <c r="N53" i="6"/>
  <c r="M53" i="6"/>
  <c r="B54" i="5"/>
  <c r="R52" i="8"/>
  <c r="U52" i="8"/>
  <c r="I52" i="8"/>
  <c r="C52" i="8"/>
  <c r="F52" i="8"/>
  <c r="L52" i="8"/>
  <c r="M52" i="8"/>
  <c r="S52" i="8"/>
  <c r="V52" i="8"/>
  <c r="J52" i="8"/>
  <c r="A52" i="8"/>
  <c r="G52" i="8"/>
  <c r="D52" i="8"/>
  <c r="X52" i="8"/>
  <c r="N52" i="8"/>
  <c r="H52" i="8"/>
  <c r="K52" i="8"/>
  <c r="E52" i="8"/>
  <c r="T52" i="8"/>
  <c r="Q52" i="8"/>
  <c r="B52" i="8"/>
  <c r="W52" i="8"/>
  <c r="D56" i="9"/>
  <c r="E56" i="9" s="1"/>
  <c r="C57" i="9"/>
  <c r="B57" i="9"/>
  <c r="A58" i="9"/>
  <c r="C59" i="6"/>
  <c r="G58" i="6"/>
  <c r="V54" i="1"/>
  <c r="H56" i="2"/>
  <c r="W56" i="4" s="1"/>
  <c r="T57" i="2"/>
  <c r="U57" i="2"/>
  <c r="J55" i="2"/>
  <c r="K55" i="2"/>
  <c r="I55" i="2"/>
  <c r="W55" i="4"/>
  <c r="J54" i="3"/>
  <c r="R54" i="1"/>
  <c r="K54" i="1" s="1"/>
  <c r="G54" i="1" s="1"/>
  <c r="S54" i="1"/>
  <c r="R55" i="3"/>
  <c r="K55" i="3" s="1"/>
  <c r="G55" i="3" s="1"/>
  <c r="H54" i="3"/>
  <c r="I54" i="3"/>
  <c r="B56" i="3"/>
  <c r="S56" i="3" s="1"/>
  <c r="C57" i="3"/>
  <c r="D65" i="2"/>
  <c r="C115" i="2"/>
  <c r="B58" i="2"/>
  <c r="J53" i="1"/>
  <c r="I53" i="1"/>
  <c r="H53" i="1"/>
  <c r="C55" i="1"/>
  <c r="B55" i="1"/>
  <c r="F56" i="9" l="1"/>
  <c r="M54" i="6"/>
  <c r="N54" i="8" s="1"/>
  <c r="N54" i="6"/>
  <c r="R54" i="8" s="1"/>
  <c r="L54" i="6"/>
  <c r="A54" i="8" s="1"/>
  <c r="L55" i="6"/>
  <c r="D55" i="8" s="1"/>
  <c r="M55" i="6"/>
  <c r="N55" i="6"/>
  <c r="C55" i="8" s="1"/>
  <c r="F53" i="8"/>
  <c r="I53" i="8"/>
  <c r="L53" i="8"/>
  <c r="X53" i="8"/>
  <c r="R53" i="8"/>
  <c r="U53" i="8"/>
  <c r="C53" i="8"/>
  <c r="O53" i="8"/>
  <c r="V53" i="8"/>
  <c r="G53" i="8"/>
  <c r="S53" i="8"/>
  <c r="A53" i="8"/>
  <c r="J53" i="8"/>
  <c r="D53" i="8"/>
  <c r="P53" i="8"/>
  <c r="M53" i="8"/>
  <c r="E53" i="8"/>
  <c r="N53" i="8"/>
  <c r="T53" i="8"/>
  <c r="B53" i="8"/>
  <c r="H53" i="8"/>
  <c r="W53" i="8"/>
  <c r="Q53" i="8"/>
  <c r="K53" i="8"/>
  <c r="D57" i="9"/>
  <c r="E57" i="9" s="1"/>
  <c r="H54" i="8"/>
  <c r="Q54" i="8"/>
  <c r="T54" i="8"/>
  <c r="W54" i="8"/>
  <c r="B54" i="8"/>
  <c r="K54" i="8"/>
  <c r="E54" i="8"/>
  <c r="B55" i="8"/>
  <c r="T55" i="8"/>
  <c r="E55" i="8"/>
  <c r="W55" i="8"/>
  <c r="K55" i="8"/>
  <c r="Q55" i="8"/>
  <c r="N55" i="8"/>
  <c r="H55" i="8"/>
  <c r="A59" i="9"/>
  <c r="C58" i="9"/>
  <c r="B58" i="9"/>
  <c r="K56" i="9"/>
  <c r="E56" i="6" s="1"/>
  <c r="G59" i="6"/>
  <c r="C60" i="6"/>
  <c r="J56" i="2"/>
  <c r="I56" i="2"/>
  <c r="K56" i="2"/>
  <c r="V55" i="1"/>
  <c r="T58" i="2"/>
  <c r="U58" i="2"/>
  <c r="H57" i="2"/>
  <c r="H55" i="3"/>
  <c r="R55" i="1"/>
  <c r="K55" i="1" s="1"/>
  <c r="G55" i="1" s="1"/>
  <c r="S55" i="1"/>
  <c r="R56" i="3"/>
  <c r="K56" i="3" s="1"/>
  <c r="G56" i="3" s="1"/>
  <c r="I55" i="3"/>
  <c r="J55" i="3"/>
  <c r="B57" i="3"/>
  <c r="S57" i="3" s="1"/>
  <c r="C58" i="3"/>
  <c r="D66" i="2"/>
  <c r="C116" i="2"/>
  <c r="B59" i="2"/>
  <c r="C56" i="1"/>
  <c r="H54" i="1"/>
  <c r="I54" i="1"/>
  <c r="J54" i="1"/>
  <c r="B56" i="1"/>
  <c r="F54" i="8" l="1"/>
  <c r="G54" i="8"/>
  <c r="U54" i="8"/>
  <c r="X54" i="8"/>
  <c r="D54" i="8"/>
  <c r="O54" i="8"/>
  <c r="C54" i="8"/>
  <c r="I54" i="8"/>
  <c r="S54" i="8"/>
  <c r="A55" i="8"/>
  <c r="P55" i="8"/>
  <c r="V55" i="8"/>
  <c r="M55" i="8"/>
  <c r="G55" i="8"/>
  <c r="V54" i="8"/>
  <c r="S55" i="8"/>
  <c r="M54" i="8"/>
  <c r="P54" i="8"/>
  <c r="L54" i="8"/>
  <c r="U55" i="8"/>
  <c r="O55" i="8"/>
  <c r="L55" i="8"/>
  <c r="R55" i="8"/>
  <c r="X55" i="8"/>
  <c r="I55" i="8"/>
  <c r="B56" i="5"/>
  <c r="F55" i="8"/>
  <c r="F57" i="9"/>
  <c r="K57" i="9" s="1"/>
  <c r="E57" i="6" s="1"/>
  <c r="J55" i="8"/>
  <c r="J54" i="8"/>
  <c r="D58" i="9"/>
  <c r="E58" i="9" s="1"/>
  <c r="A60" i="9"/>
  <c r="C59" i="9"/>
  <c r="B59" i="9"/>
  <c r="C61" i="6"/>
  <c r="G60" i="6"/>
  <c r="T59" i="2"/>
  <c r="U59" i="2"/>
  <c r="I57" i="2"/>
  <c r="J57" i="2"/>
  <c r="K57" i="2"/>
  <c r="W57" i="4"/>
  <c r="H58" i="2"/>
  <c r="V56" i="1"/>
  <c r="I56" i="3"/>
  <c r="R56" i="1"/>
  <c r="K56" i="1" s="1"/>
  <c r="G56" i="1" s="1"/>
  <c r="S56" i="1"/>
  <c r="R57" i="3"/>
  <c r="K57" i="3" s="1"/>
  <c r="G57" i="3" s="1"/>
  <c r="J56" i="3"/>
  <c r="H56" i="3"/>
  <c r="B58" i="3"/>
  <c r="S58" i="3" s="1"/>
  <c r="C59" i="3"/>
  <c r="D67" i="2"/>
  <c r="C117" i="2"/>
  <c r="B60" i="2"/>
  <c r="J55" i="1"/>
  <c r="I55" i="1"/>
  <c r="H55" i="1"/>
  <c r="C57" i="1"/>
  <c r="B57" i="1"/>
  <c r="N56" i="6" l="1"/>
  <c r="O56" i="8" s="1"/>
  <c r="M56" i="6"/>
  <c r="Q56" i="8" s="1"/>
  <c r="B57" i="5"/>
  <c r="L56" i="6"/>
  <c r="G56" i="8" s="1"/>
  <c r="D59" i="9"/>
  <c r="F59" i="9" s="1"/>
  <c r="F58" i="9"/>
  <c r="K58" i="9" s="1"/>
  <c r="E58" i="6" s="1"/>
  <c r="C60" i="9"/>
  <c r="B60" i="9"/>
  <c r="A61" i="9"/>
  <c r="U56" i="8"/>
  <c r="X56" i="8"/>
  <c r="C62" i="6"/>
  <c r="G61" i="6"/>
  <c r="T60" i="2"/>
  <c r="U60" i="2"/>
  <c r="I58" i="2"/>
  <c r="J58" i="2"/>
  <c r="K58" i="2"/>
  <c r="W58" i="4"/>
  <c r="H59" i="2"/>
  <c r="V57" i="1"/>
  <c r="I57" i="3"/>
  <c r="R57" i="1"/>
  <c r="K57" i="1" s="1"/>
  <c r="G57" i="1" s="1"/>
  <c r="S57" i="1"/>
  <c r="R58" i="3"/>
  <c r="K58" i="3" s="1"/>
  <c r="G58" i="3" s="1"/>
  <c r="J57" i="3"/>
  <c r="H57" i="3"/>
  <c r="B59" i="3"/>
  <c r="S59" i="3" s="1"/>
  <c r="C60" i="3"/>
  <c r="D68" i="2"/>
  <c r="C118" i="2"/>
  <c r="B61" i="2"/>
  <c r="C58" i="1"/>
  <c r="J56" i="1"/>
  <c r="H56" i="1"/>
  <c r="I56" i="1"/>
  <c r="B58" i="1"/>
  <c r="D60" i="9" l="1"/>
  <c r="E56" i="8"/>
  <c r="H56" i="8"/>
  <c r="B56" i="8"/>
  <c r="N56" i="8"/>
  <c r="T56" i="8"/>
  <c r="W56" i="8"/>
  <c r="L56" i="8"/>
  <c r="I56" i="8"/>
  <c r="F56" i="8"/>
  <c r="P56" i="8"/>
  <c r="C56" i="8"/>
  <c r="R56" i="8"/>
  <c r="D56" i="8"/>
  <c r="J56" i="8"/>
  <c r="S56" i="8"/>
  <c r="A56" i="8"/>
  <c r="V56" i="8"/>
  <c r="K56" i="8"/>
  <c r="M57" i="6"/>
  <c r="N57" i="6"/>
  <c r="L57" i="6"/>
  <c r="A57" i="8" s="1"/>
  <c r="B58" i="5"/>
  <c r="M56" i="8"/>
  <c r="E60" i="9"/>
  <c r="F60" i="9"/>
  <c r="E59" i="9"/>
  <c r="K59" i="9" s="1"/>
  <c r="E59" i="6" s="1"/>
  <c r="A62" i="9"/>
  <c r="C61" i="9"/>
  <c r="B61" i="9"/>
  <c r="V58" i="1"/>
  <c r="C63" i="6"/>
  <c r="G62" i="6"/>
  <c r="T61" i="2"/>
  <c r="U61" i="2"/>
  <c r="J59" i="2"/>
  <c r="K59" i="2"/>
  <c r="I59" i="2"/>
  <c r="W59" i="4"/>
  <c r="H60" i="2"/>
  <c r="J58" i="3"/>
  <c r="R58" i="1"/>
  <c r="K58" i="1" s="1"/>
  <c r="G58" i="1" s="1"/>
  <c r="S58" i="1"/>
  <c r="R59" i="3"/>
  <c r="K59" i="3" s="1"/>
  <c r="G59" i="3" s="1"/>
  <c r="H58" i="3"/>
  <c r="I58" i="3"/>
  <c r="B60" i="3"/>
  <c r="S60" i="3" s="1"/>
  <c r="C61" i="3"/>
  <c r="D69" i="2"/>
  <c r="C119" i="2"/>
  <c r="B62" i="2"/>
  <c r="J57" i="1"/>
  <c r="I57" i="1"/>
  <c r="H57" i="1"/>
  <c r="C59" i="1"/>
  <c r="B59" i="1"/>
  <c r="L58" i="6" l="1"/>
  <c r="J58" i="8" s="1"/>
  <c r="N58" i="6"/>
  <c r="C58" i="8" s="1"/>
  <c r="K60" i="9"/>
  <c r="E60" i="6" s="1"/>
  <c r="B60" i="5" s="1"/>
  <c r="P57" i="8"/>
  <c r="J57" i="8"/>
  <c r="V57" i="8"/>
  <c r="M57" i="8"/>
  <c r="D57" i="8"/>
  <c r="G57" i="8"/>
  <c r="S57" i="8"/>
  <c r="B59" i="5"/>
  <c r="M58" i="6"/>
  <c r="W58" i="8" s="1"/>
  <c r="U57" i="8"/>
  <c r="I57" i="8"/>
  <c r="C57" i="8"/>
  <c r="F57" i="8"/>
  <c r="O57" i="8"/>
  <c r="R57" i="8"/>
  <c r="L57" i="8"/>
  <c r="X57" i="8"/>
  <c r="N57" i="8"/>
  <c r="B57" i="8"/>
  <c r="Q57" i="8"/>
  <c r="T57" i="8"/>
  <c r="E57" i="8"/>
  <c r="H57" i="8"/>
  <c r="K57" i="8"/>
  <c r="W57" i="8"/>
  <c r="D61" i="9"/>
  <c r="F61" i="9" s="1"/>
  <c r="T58" i="8"/>
  <c r="N58" i="8"/>
  <c r="S58" i="8"/>
  <c r="D58" i="8"/>
  <c r="M58" i="8"/>
  <c r="V58" i="8"/>
  <c r="A58" i="8"/>
  <c r="P58" i="8"/>
  <c r="A63" i="9"/>
  <c r="C62" i="9"/>
  <c r="B62" i="9"/>
  <c r="V59" i="1"/>
  <c r="C64" i="6"/>
  <c r="G63" i="6"/>
  <c r="T62" i="2"/>
  <c r="U62" i="2"/>
  <c r="K60" i="2"/>
  <c r="I60" i="2"/>
  <c r="J60" i="2"/>
  <c r="W60" i="4"/>
  <c r="H61" i="2"/>
  <c r="H59" i="3"/>
  <c r="R59" i="1"/>
  <c r="K59" i="1" s="1"/>
  <c r="G59" i="1" s="1"/>
  <c r="S59" i="1"/>
  <c r="R60" i="3"/>
  <c r="K60" i="3" s="1"/>
  <c r="G60" i="3" s="1"/>
  <c r="I59" i="3"/>
  <c r="J59" i="3"/>
  <c r="B61" i="3"/>
  <c r="S61" i="3" s="1"/>
  <c r="C62" i="3"/>
  <c r="D70" i="2"/>
  <c r="C120" i="2"/>
  <c r="B63" i="2"/>
  <c r="C60" i="1"/>
  <c r="H58" i="1"/>
  <c r="J58" i="1"/>
  <c r="I58" i="1"/>
  <c r="B60" i="1"/>
  <c r="L58" i="8" l="1"/>
  <c r="G58" i="8"/>
  <c r="U58" i="8"/>
  <c r="X58" i="8"/>
  <c r="O58" i="8"/>
  <c r="F58" i="8"/>
  <c r="I58" i="8"/>
  <c r="E61" i="9"/>
  <c r="K61" i="9" s="1"/>
  <c r="R58" i="8"/>
  <c r="L60" i="6"/>
  <c r="M60" i="6"/>
  <c r="K60" i="8" s="1"/>
  <c r="N60" i="6"/>
  <c r="I60" i="8" s="1"/>
  <c r="H58" i="8"/>
  <c r="K58" i="8"/>
  <c r="B58" i="8"/>
  <c r="Q58" i="8"/>
  <c r="E58" i="8"/>
  <c r="M59" i="6"/>
  <c r="L59" i="6"/>
  <c r="G59" i="8" s="1"/>
  <c r="N59" i="6"/>
  <c r="C59" i="8" s="1"/>
  <c r="D62" i="9"/>
  <c r="F62" i="9" s="1"/>
  <c r="A64" i="9"/>
  <c r="C63" i="9"/>
  <c r="B63" i="9"/>
  <c r="V60" i="1"/>
  <c r="C65" i="6"/>
  <c r="G64" i="6"/>
  <c r="T63" i="2"/>
  <c r="U63" i="2"/>
  <c r="I61" i="2"/>
  <c r="J61" i="2"/>
  <c r="K61" i="2"/>
  <c r="W61" i="4"/>
  <c r="H62" i="2"/>
  <c r="I60" i="3"/>
  <c r="R60" i="1"/>
  <c r="K60" i="1" s="1"/>
  <c r="G60" i="1" s="1"/>
  <c r="S60" i="1"/>
  <c r="R61" i="3"/>
  <c r="K61" i="3" s="1"/>
  <c r="G61" i="3" s="1"/>
  <c r="J60" i="3"/>
  <c r="H60" i="3"/>
  <c r="B62" i="3"/>
  <c r="S62" i="3" s="1"/>
  <c r="C63" i="3"/>
  <c r="D71" i="2"/>
  <c r="C121" i="2"/>
  <c r="B64" i="2"/>
  <c r="J59" i="1"/>
  <c r="I59" i="1"/>
  <c r="H59" i="1"/>
  <c r="C61" i="1"/>
  <c r="B61" i="1"/>
  <c r="E61" i="6" l="1"/>
  <c r="B61" i="5" s="1"/>
  <c r="B60" i="8"/>
  <c r="F60" i="8"/>
  <c r="R60" i="8"/>
  <c r="R59" i="8"/>
  <c r="U60" i="8"/>
  <c r="L60" i="8"/>
  <c r="C60" i="8"/>
  <c r="E60" i="8"/>
  <c r="X59" i="8"/>
  <c r="O60" i="8"/>
  <c r="W60" i="8"/>
  <c r="H60" i="8"/>
  <c r="Q60" i="8"/>
  <c r="T60" i="8"/>
  <c r="U59" i="8"/>
  <c r="X60" i="8"/>
  <c r="N60" i="8"/>
  <c r="F59" i="8"/>
  <c r="D60" i="8"/>
  <c r="A60" i="8"/>
  <c r="V60" i="8"/>
  <c r="G60" i="8"/>
  <c r="M60" i="8"/>
  <c r="S60" i="8"/>
  <c r="J60" i="8"/>
  <c r="P60" i="8"/>
  <c r="L59" i="8"/>
  <c r="D59" i="8"/>
  <c r="J59" i="8"/>
  <c r="S59" i="8"/>
  <c r="A59" i="8"/>
  <c r="M59" i="8"/>
  <c r="V59" i="8"/>
  <c r="P59" i="8"/>
  <c r="I59" i="8"/>
  <c r="O59" i="8"/>
  <c r="N59" i="8"/>
  <c r="T59" i="8"/>
  <c r="W59" i="8"/>
  <c r="E59" i="8"/>
  <c r="B59" i="8"/>
  <c r="H59" i="8"/>
  <c r="Q59" i="8"/>
  <c r="K59" i="8"/>
  <c r="E62" i="9"/>
  <c r="K62" i="9" s="1"/>
  <c r="E62" i="6" s="1"/>
  <c r="B64" i="9"/>
  <c r="C64" i="9"/>
  <c r="D63" i="9"/>
  <c r="F63" i="9" s="1"/>
  <c r="A65" i="9"/>
  <c r="C66" i="6"/>
  <c r="G65" i="6"/>
  <c r="U64" i="2"/>
  <c r="T64" i="2"/>
  <c r="I62" i="2"/>
  <c r="J62" i="2"/>
  <c r="K62" i="2"/>
  <c r="W62" i="4"/>
  <c r="H63" i="2"/>
  <c r="V61" i="1"/>
  <c r="I61" i="3"/>
  <c r="R61" i="1"/>
  <c r="K61" i="1" s="1"/>
  <c r="G61" i="1" s="1"/>
  <c r="S61" i="1"/>
  <c r="R62" i="3"/>
  <c r="K62" i="3" s="1"/>
  <c r="G62" i="3" s="1"/>
  <c r="J61" i="3"/>
  <c r="H61" i="3"/>
  <c r="B63" i="3"/>
  <c r="S63" i="3" s="1"/>
  <c r="C64" i="3"/>
  <c r="D72" i="2"/>
  <c r="C122" i="2"/>
  <c r="B65" i="2"/>
  <c r="C62" i="1"/>
  <c r="J60" i="1"/>
  <c r="I60" i="1"/>
  <c r="H60" i="1"/>
  <c r="B62" i="1"/>
  <c r="L61" i="6" l="1"/>
  <c r="G61" i="8" s="1"/>
  <c r="N61" i="6"/>
  <c r="M61" i="6"/>
  <c r="D61" i="8"/>
  <c r="P61" i="8"/>
  <c r="B61" i="8"/>
  <c r="L61" i="8"/>
  <c r="S61" i="8"/>
  <c r="W61" i="8"/>
  <c r="F61" i="8"/>
  <c r="R61" i="8"/>
  <c r="X61" i="8"/>
  <c r="I61" i="8"/>
  <c r="J61" i="8"/>
  <c r="U61" i="8"/>
  <c r="M61" i="8"/>
  <c r="A61" i="8"/>
  <c r="Q61" i="8"/>
  <c r="B62" i="5"/>
  <c r="K61" i="8"/>
  <c r="N61" i="8"/>
  <c r="T61" i="8"/>
  <c r="D64" i="9"/>
  <c r="E64" i="9" s="1"/>
  <c r="C65" i="9"/>
  <c r="B65" i="9"/>
  <c r="E63" i="9"/>
  <c r="K63" i="9" s="1"/>
  <c r="E63" i="6" s="1"/>
  <c r="A66" i="9"/>
  <c r="C67" i="6"/>
  <c r="G66" i="6"/>
  <c r="V62" i="1"/>
  <c r="T65" i="2"/>
  <c r="U65" i="2"/>
  <c r="J63" i="2"/>
  <c r="K63" i="2"/>
  <c r="I63" i="2"/>
  <c r="W63" i="4"/>
  <c r="H64" i="2"/>
  <c r="J62" i="3"/>
  <c r="R62" i="1"/>
  <c r="K62" i="1" s="1"/>
  <c r="G62" i="1" s="1"/>
  <c r="S62" i="1"/>
  <c r="R63" i="3"/>
  <c r="K63" i="3" s="1"/>
  <c r="G63" i="3" s="1"/>
  <c r="H62" i="3"/>
  <c r="I62" i="3"/>
  <c r="B64" i="3"/>
  <c r="S64" i="3" s="1"/>
  <c r="C65" i="3"/>
  <c r="D73" i="2"/>
  <c r="C123" i="2"/>
  <c r="B66" i="2"/>
  <c r="I61" i="1"/>
  <c r="J61" i="1"/>
  <c r="H61" i="1"/>
  <c r="C63" i="1"/>
  <c r="B63" i="1"/>
  <c r="E61" i="8" l="1"/>
  <c r="H61" i="8"/>
  <c r="V61" i="8"/>
  <c r="C61" i="8"/>
  <c r="O61" i="8"/>
  <c r="N62" i="6"/>
  <c r="L62" i="6"/>
  <c r="M62" i="6"/>
  <c r="E62" i="8" s="1"/>
  <c r="B63" i="5"/>
  <c r="M63" i="6" s="1"/>
  <c r="D65" i="9"/>
  <c r="F65" i="9" s="1"/>
  <c r="F64" i="9"/>
  <c r="K64" i="9" s="1"/>
  <c r="E64" i="6" s="1"/>
  <c r="A67" i="9"/>
  <c r="C66" i="9"/>
  <c r="B66" i="9"/>
  <c r="C68" i="6"/>
  <c r="G67" i="6"/>
  <c r="T66" i="2"/>
  <c r="U66" i="2"/>
  <c r="K64" i="2"/>
  <c r="I64" i="2"/>
  <c r="J64" i="2"/>
  <c r="W64" i="4"/>
  <c r="H65" i="2"/>
  <c r="V63" i="1"/>
  <c r="H63" i="3"/>
  <c r="R63" i="1"/>
  <c r="K63" i="1" s="1"/>
  <c r="G63" i="1" s="1"/>
  <c r="S63" i="1"/>
  <c r="R64" i="3"/>
  <c r="K64" i="3" s="1"/>
  <c r="G64" i="3" s="1"/>
  <c r="I63" i="3"/>
  <c r="J63" i="3"/>
  <c r="B65" i="3"/>
  <c r="S65" i="3" s="1"/>
  <c r="C66" i="3"/>
  <c r="D74" i="2"/>
  <c r="C124" i="2"/>
  <c r="B67" i="2"/>
  <c r="C64" i="1"/>
  <c r="H62" i="1"/>
  <c r="I62" i="1"/>
  <c r="J62" i="1"/>
  <c r="B64" i="1"/>
  <c r="B62" i="8" l="1"/>
  <c r="H62" i="8"/>
  <c r="W62" i="8"/>
  <c r="L63" i="6"/>
  <c r="V63" i="8" s="1"/>
  <c r="Q62" i="8"/>
  <c r="N62" i="8"/>
  <c r="T62" i="8"/>
  <c r="N63" i="6"/>
  <c r="X63" i="8" s="1"/>
  <c r="S62" i="8"/>
  <c r="D62" i="8"/>
  <c r="M62" i="8"/>
  <c r="V62" i="8"/>
  <c r="G62" i="8"/>
  <c r="A62" i="8"/>
  <c r="J62" i="8"/>
  <c r="P62" i="8"/>
  <c r="B64" i="5"/>
  <c r="K62" i="8"/>
  <c r="U62" i="8"/>
  <c r="O62" i="8"/>
  <c r="C62" i="8"/>
  <c r="L62" i="8"/>
  <c r="F62" i="8"/>
  <c r="X62" i="8"/>
  <c r="I62" i="8"/>
  <c r="R62" i="8"/>
  <c r="E65" i="9"/>
  <c r="K65" i="9" s="1"/>
  <c r="E65" i="6" s="1"/>
  <c r="K63" i="8"/>
  <c r="B63" i="8"/>
  <c r="W63" i="8"/>
  <c r="N63" i="8"/>
  <c r="Q63" i="8"/>
  <c r="T63" i="8"/>
  <c r="E63" i="8"/>
  <c r="H63" i="8"/>
  <c r="D66" i="9"/>
  <c r="F66" i="9" s="1"/>
  <c r="A68" i="9"/>
  <c r="C67" i="9"/>
  <c r="B67" i="9"/>
  <c r="C69" i="6"/>
  <c r="G68" i="6"/>
  <c r="V64" i="1"/>
  <c r="T67" i="2"/>
  <c r="U67" i="2"/>
  <c r="I65" i="2"/>
  <c r="J65" i="2"/>
  <c r="K65" i="2"/>
  <c r="W65" i="4"/>
  <c r="H66" i="2"/>
  <c r="I64" i="3"/>
  <c r="R64" i="1"/>
  <c r="K64" i="1" s="1"/>
  <c r="G64" i="1" s="1"/>
  <c r="S64" i="1"/>
  <c r="R65" i="3"/>
  <c r="K65" i="3" s="1"/>
  <c r="G65" i="3" s="1"/>
  <c r="J64" i="3"/>
  <c r="H64" i="3"/>
  <c r="B66" i="3"/>
  <c r="S66" i="3" s="1"/>
  <c r="C67" i="3"/>
  <c r="D75" i="2"/>
  <c r="C125" i="2"/>
  <c r="B68" i="2"/>
  <c r="J63" i="1"/>
  <c r="I63" i="1"/>
  <c r="H63" i="1"/>
  <c r="C65" i="1"/>
  <c r="B65" i="1"/>
  <c r="S63" i="8" l="1"/>
  <c r="C63" i="8"/>
  <c r="R63" i="8"/>
  <c r="A63" i="8"/>
  <c r="F63" i="8"/>
  <c r="D63" i="8"/>
  <c r="G63" i="8"/>
  <c r="L63" i="8"/>
  <c r="P63" i="8"/>
  <c r="M63" i="8"/>
  <c r="I63" i="8"/>
  <c r="O63" i="8"/>
  <c r="J63" i="8"/>
  <c r="U63" i="8"/>
  <c r="M64" i="6"/>
  <c r="L64" i="6"/>
  <c r="N64" i="6"/>
  <c r="I64" i="8" s="1"/>
  <c r="B65" i="5"/>
  <c r="D67" i="9"/>
  <c r="F67" i="9" s="1"/>
  <c r="A69" i="9"/>
  <c r="E66" i="9"/>
  <c r="K66" i="9" s="1"/>
  <c r="E66" i="6" s="1"/>
  <c r="B68" i="9"/>
  <c r="C68" i="9"/>
  <c r="C70" i="6"/>
  <c r="G69" i="6"/>
  <c r="T68" i="2"/>
  <c r="U68" i="2"/>
  <c r="I66" i="2"/>
  <c r="J66" i="2"/>
  <c r="K66" i="2"/>
  <c r="W66" i="4"/>
  <c r="H67" i="2"/>
  <c r="V65" i="1"/>
  <c r="I65" i="3"/>
  <c r="R65" i="1"/>
  <c r="K65" i="1" s="1"/>
  <c r="G65" i="1" s="1"/>
  <c r="S65" i="1"/>
  <c r="R66" i="3"/>
  <c r="K66" i="3" s="1"/>
  <c r="G66" i="3" s="1"/>
  <c r="J65" i="3"/>
  <c r="H65" i="3"/>
  <c r="B67" i="3"/>
  <c r="S67" i="3" s="1"/>
  <c r="C68" i="3"/>
  <c r="D76" i="2"/>
  <c r="C126" i="2"/>
  <c r="B69" i="2"/>
  <c r="C66" i="1"/>
  <c r="J64" i="1"/>
  <c r="I64" i="1"/>
  <c r="H64" i="1"/>
  <c r="B66" i="1"/>
  <c r="O64" i="8" l="1"/>
  <c r="N65" i="6"/>
  <c r="L65" i="6"/>
  <c r="M65" i="6"/>
  <c r="R64" i="8"/>
  <c r="X64" i="8"/>
  <c r="U64" i="8"/>
  <c r="C64" i="8"/>
  <c r="A64" i="8"/>
  <c r="S64" i="8"/>
  <c r="V64" i="8"/>
  <c r="D64" i="8"/>
  <c r="J64" i="8"/>
  <c r="P64" i="8"/>
  <c r="M64" i="8"/>
  <c r="G64" i="8"/>
  <c r="B66" i="5"/>
  <c r="F64" i="8"/>
  <c r="L64" i="8"/>
  <c r="T64" i="8"/>
  <c r="N64" i="8"/>
  <c r="H64" i="8"/>
  <c r="B64" i="8"/>
  <c r="K64" i="8"/>
  <c r="W64" i="8"/>
  <c r="Q64" i="8"/>
  <c r="E64" i="8"/>
  <c r="E67" i="9"/>
  <c r="K67" i="9" s="1"/>
  <c r="E67" i="6" s="1"/>
  <c r="D68" i="9"/>
  <c r="F68" i="9" s="1"/>
  <c r="A70" i="9"/>
  <c r="C69" i="9"/>
  <c r="B69" i="9"/>
  <c r="C71" i="6"/>
  <c r="G70" i="6"/>
  <c r="V66" i="1"/>
  <c r="T69" i="2"/>
  <c r="U69" i="2"/>
  <c r="J67" i="2"/>
  <c r="K67" i="2"/>
  <c r="I67" i="2"/>
  <c r="W67" i="4"/>
  <c r="H68" i="2"/>
  <c r="J66" i="3"/>
  <c r="R66" i="1"/>
  <c r="K66" i="1" s="1"/>
  <c r="G66" i="1" s="1"/>
  <c r="S66" i="1"/>
  <c r="R67" i="3"/>
  <c r="K67" i="3" s="1"/>
  <c r="G67" i="3" s="1"/>
  <c r="H66" i="3"/>
  <c r="I66" i="3"/>
  <c r="B68" i="3"/>
  <c r="S68" i="3" s="1"/>
  <c r="C69" i="3"/>
  <c r="D77" i="2"/>
  <c r="C127" i="2"/>
  <c r="B70" i="2"/>
  <c r="J65" i="1"/>
  <c r="I65" i="1"/>
  <c r="H65" i="1"/>
  <c r="C67" i="1"/>
  <c r="B67" i="1"/>
  <c r="N66" i="6" l="1"/>
  <c r="X66" i="8" s="1"/>
  <c r="L66" i="6"/>
  <c r="D66" i="8" s="1"/>
  <c r="M66" i="6"/>
  <c r="E66" i="8" s="1"/>
  <c r="K65" i="8"/>
  <c r="Q65" i="8"/>
  <c r="B65" i="8"/>
  <c r="T65" i="8"/>
  <c r="E65" i="8"/>
  <c r="W65" i="8"/>
  <c r="N65" i="8"/>
  <c r="H65" i="8"/>
  <c r="J65" i="8"/>
  <c r="S65" i="8"/>
  <c r="A65" i="8"/>
  <c r="P65" i="8"/>
  <c r="V65" i="8"/>
  <c r="G65" i="8"/>
  <c r="D65" i="8"/>
  <c r="M65" i="8"/>
  <c r="B67" i="5"/>
  <c r="I65" i="8"/>
  <c r="C65" i="8"/>
  <c r="R65" i="8"/>
  <c r="U65" i="8"/>
  <c r="L65" i="8"/>
  <c r="F65" i="8"/>
  <c r="O65" i="8"/>
  <c r="X65" i="8"/>
  <c r="D69" i="9"/>
  <c r="F69" i="9" s="1"/>
  <c r="E68" i="9"/>
  <c r="K68" i="9" s="1"/>
  <c r="E68" i="6" s="1"/>
  <c r="F66" i="8"/>
  <c r="O66" i="8"/>
  <c r="L66" i="8"/>
  <c r="A71" i="9"/>
  <c r="N66" i="8"/>
  <c r="C70" i="9"/>
  <c r="B70" i="9"/>
  <c r="P66" i="8"/>
  <c r="M66" i="8"/>
  <c r="C72" i="6"/>
  <c r="G71" i="6"/>
  <c r="T70" i="2"/>
  <c r="U70" i="2"/>
  <c r="K68" i="2"/>
  <c r="I68" i="2"/>
  <c r="J68" i="2"/>
  <c r="W68" i="4"/>
  <c r="H69" i="2"/>
  <c r="V67" i="1"/>
  <c r="H67" i="3"/>
  <c r="R67" i="1"/>
  <c r="K67" i="1" s="1"/>
  <c r="G67" i="1" s="1"/>
  <c r="S67" i="1"/>
  <c r="R68" i="3"/>
  <c r="K68" i="3" s="1"/>
  <c r="G68" i="3" s="1"/>
  <c r="I67" i="3"/>
  <c r="J67" i="3"/>
  <c r="B69" i="3"/>
  <c r="S69" i="3" s="1"/>
  <c r="C70" i="3"/>
  <c r="D78" i="2"/>
  <c r="C128" i="2"/>
  <c r="B71" i="2"/>
  <c r="C68" i="1"/>
  <c r="H66" i="1"/>
  <c r="J66" i="1"/>
  <c r="I66" i="1"/>
  <c r="B68" i="1"/>
  <c r="R66" i="8" l="1"/>
  <c r="Q66" i="8"/>
  <c r="K66" i="8"/>
  <c r="B66" i="8"/>
  <c r="T66" i="8"/>
  <c r="W66" i="8"/>
  <c r="H66" i="8"/>
  <c r="V66" i="8"/>
  <c r="C66" i="8"/>
  <c r="G66" i="8"/>
  <c r="A66" i="8"/>
  <c r="S66" i="8"/>
  <c r="U66" i="8"/>
  <c r="J66" i="8"/>
  <c r="I66" i="8"/>
  <c r="N67" i="6"/>
  <c r="L67" i="6"/>
  <c r="G67" i="8" s="1"/>
  <c r="M67" i="6"/>
  <c r="K67" i="8" s="1"/>
  <c r="B68" i="5"/>
  <c r="E69" i="9"/>
  <c r="K69" i="9" s="1"/>
  <c r="E69" i="6" s="1"/>
  <c r="C71" i="9"/>
  <c r="B71" i="9"/>
  <c r="D70" i="9"/>
  <c r="F70" i="9" s="1"/>
  <c r="A72" i="9"/>
  <c r="V68" i="1"/>
  <c r="C73" i="6"/>
  <c r="G72" i="6"/>
  <c r="T71" i="2"/>
  <c r="U71" i="2"/>
  <c r="I69" i="2"/>
  <c r="J69" i="2"/>
  <c r="K69" i="2"/>
  <c r="W69" i="4"/>
  <c r="H70" i="2"/>
  <c r="J68" i="3"/>
  <c r="R68" i="1"/>
  <c r="K68" i="1" s="1"/>
  <c r="G68" i="1" s="1"/>
  <c r="S68" i="1"/>
  <c r="R69" i="3"/>
  <c r="K69" i="3" s="1"/>
  <c r="G69" i="3" s="1"/>
  <c r="H68" i="3"/>
  <c r="B70" i="3"/>
  <c r="S70" i="3" s="1"/>
  <c r="I68" i="3"/>
  <c r="C71" i="3"/>
  <c r="D79" i="2"/>
  <c r="C129" i="2"/>
  <c r="B72" i="2"/>
  <c r="J67" i="1"/>
  <c r="I67" i="1"/>
  <c r="H67" i="1"/>
  <c r="C69" i="1"/>
  <c r="B69" i="1"/>
  <c r="D71" i="9" l="1"/>
  <c r="F71" i="9" s="1"/>
  <c r="Q67" i="8"/>
  <c r="T67" i="8"/>
  <c r="N67" i="8"/>
  <c r="H67" i="8"/>
  <c r="W67" i="8"/>
  <c r="E67" i="8"/>
  <c r="A67" i="8"/>
  <c r="D67" i="8"/>
  <c r="V67" i="8"/>
  <c r="P67" i="8"/>
  <c r="M67" i="8"/>
  <c r="J67" i="8"/>
  <c r="S67" i="8"/>
  <c r="M68" i="6"/>
  <c r="L68" i="6"/>
  <c r="V68" i="8" s="1"/>
  <c r="N68" i="6"/>
  <c r="C68" i="8" s="1"/>
  <c r="B69" i="5"/>
  <c r="B67" i="8"/>
  <c r="X67" i="8"/>
  <c r="O67" i="8"/>
  <c r="F67" i="8"/>
  <c r="U67" i="8"/>
  <c r="L67" i="8"/>
  <c r="R67" i="8"/>
  <c r="I67" i="8"/>
  <c r="C67" i="8"/>
  <c r="A73" i="9"/>
  <c r="B72" i="9"/>
  <c r="C72" i="9"/>
  <c r="E71" i="9"/>
  <c r="K71" i="9" s="1"/>
  <c r="E71" i="6" s="1"/>
  <c r="E70" i="9"/>
  <c r="K70" i="9" s="1"/>
  <c r="E70" i="6" s="1"/>
  <c r="V69" i="1"/>
  <c r="C74" i="6"/>
  <c r="G73" i="6"/>
  <c r="U72" i="2"/>
  <c r="T72" i="2"/>
  <c r="I70" i="2"/>
  <c r="J70" i="2"/>
  <c r="K70" i="2"/>
  <c r="W70" i="4"/>
  <c r="H71" i="2"/>
  <c r="J69" i="3"/>
  <c r="R69" i="1"/>
  <c r="K69" i="1" s="1"/>
  <c r="G69" i="1" s="1"/>
  <c r="S69" i="1"/>
  <c r="R70" i="3"/>
  <c r="K70" i="3" s="1"/>
  <c r="G70" i="3" s="1"/>
  <c r="H69" i="3"/>
  <c r="I69" i="3"/>
  <c r="B71" i="3"/>
  <c r="S71" i="3" s="1"/>
  <c r="C72" i="3"/>
  <c r="D80" i="2"/>
  <c r="C130" i="2"/>
  <c r="B73" i="2"/>
  <c r="C70" i="1"/>
  <c r="J68" i="1"/>
  <c r="I68" i="1"/>
  <c r="H68" i="1"/>
  <c r="B70" i="1"/>
  <c r="U68" i="8" l="1"/>
  <c r="F68" i="8"/>
  <c r="R68" i="8"/>
  <c r="L68" i="8"/>
  <c r="G68" i="8"/>
  <c r="N69" i="6"/>
  <c r="M69" i="6"/>
  <c r="K69" i="8" s="1"/>
  <c r="P68" i="8"/>
  <c r="S68" i="8"/>
  <c r="A68" i="8"/>
  <c r="D68" i="8"/>
  <c r="O68" i="8"/>
  <c r="X68" i="8"/>
  <c r="J68" i="8"/>
  <c r="M68" i="8"/>
  <c r="B71" i="5"/>
  <c r="B70" i="5"/>
  <c r="I68" i="8"/>
  <c r="L69" i="6"/>
  <c r="H68" i="8"/>
  <c r="N68" i="8"/>
  <c r="K68" i="8"/>
  <c r="B68" i="8"/>
  <c r="E68" i="8"/>
  <c r="T68" i="8"/>
  <c r="Q68" i="8"/>
  <c r="W68" i="8"/>
  <c r="D72" i="9"/>
  <c r="F72" i="9" s="1"/>
  <c r="A74" i="9"/>
  <c r="C73" i="9"/>
  <c r="B73" i="9"/>
  <c r="C75" i="6"/>
  <c r="G74" i="6"/>
  <c r="V70" i="1"/>
  <c r="H72" i="2"/>
  <c r="J72" i="2" s="1"/>
  <c r="T73" i="2"/>
  <c r="U73" i="2"/>
  <c r="J71" i="2"/>
  <c r="K71" i="2"/>
  <c r="I71" i="2"/>
  <c r="W71" i="4"/>
  <c r="J70" i="3"/>
  <c r="R70" i="1"/>
  <c r="K70" i="1" s="1"/>
  <c r="G70" i="1" s="1"/>
  <c r="S70" i="1"/>
  <c r="R71" i="3"/>
  <c r="K71" i="3" s="1"/>
  <c r="G71" i="3" s="1"/>
  <c r="H70" i="3"/>
  <c r="I70" i="3"/>
  <c r="B72" i="3"/>
  <c r="S72" i="3" s="1"/>
  <c r="C73" i="3"/>
  <c r="D81" i="2"/>
  <c r="C131" i="2"/>
  <c r="B74" i="2"/>
  <c r="J69" i="1"/>
  <c r="I69" i="1"/>
  <c r="H69" i="1"/>
  <c r="C71" i="1"/>
  <c r="B71" i="1"/>
  <c r="H69" i="8" l="1"/>
  <c r="T69" i="8"/>
  <c r="Q69" i="8"/>
  <c r="N69" i="8"/>
  <c r="E69" i="8"/>
  <c r="W69" i="8"/>
  <c r="B69" i="8"/>
  <c r="C69" i="8"/>
  <c r="R69" i="8"/>
  <c r="O69" i="8"/>
  <c r="L69" i="8"/>
  <c r="I69" i="8"/>
  <c r="F69" i="8"/>
  <c r="U69" i="8"/>
  <c r="X69" i="8"/>
  <c r="L70" i="6"/>
  <c r="D70" i="8" s="1"/>
  <c r="N70" i="6"/>
  <c r="O70" i="8" s="1"/>
  <c r="M70" i="6"/>
  <c r="Q70" i="8" s="1"/>
  <c r="N71" i="6"/>
  <c r="C71" i="8" s="1"/>
  <c r="M71" i="6"/>
  <c r="K71" i="8" s="1"/>
  <c r="L71" i="6"/>
  <c r="D71" i="8" s="1"/>
  <c r="V69" i="8"/>
  <c r="A69" i="8"/>
  <c r="D69" i="8"/>
  <c r="P69" i="8"/>
  <c r="S69" i="8"/>
  <c r="J69" i="8"/>
  <c r="M69" i="8"/>
  <c r="G69" i="8"/>
  <c r="E72" i="9"/>
  <c r="K72" i="9" s="1"/>
  <c r="E72" i="6" s="1"/>
  <c r="C74" i="9"/>
  <c r="B74" i="9"/>
  <c r="M71" i="8"/>
  <c r="D73" i="9"/>
  <c r="F73" i="9" s="1"/>
  <c r="I70" i="8"/>
  <c r="A75" i="9"/>
  <c r="C76" i="6"/>
  <c r="G75" i="6"/>
  <c r="I72" i="2"/>
  <c r="K72" i="2"/>
  <c r="W72" i="4"/>
  <c r="T74" i="2"/>
  <c r="U74" i="2"/>
  <c r="H73" i="2"/>
  <c r="V71" i="1"/>
  <c r="I71" i="3"/>
  <c r="R71" i="1"/>
  <c r="K71" i="1" s="1"/>
  <c r="G71" i="1" s="1"/>
  <c r="S71" i="1"/>
  <c r="R72" i="3"/>
  <c r="K72" i="3" s="1"/>
  <c r="G72" i="3" s="1"/>
  <c r="J71" i="3"/>
  <c r="B73" i="3"/>
  <c r="S73" i="3" s="1"/>
  <c r="H71" i="3"/>
  <c r="C74" i="3"/>
  <c r="D82" i="2"/>
  <c r="C132" i="2"/>
  <c r="B75" i="2"/>
  <c r="C72" i="1"/>
  <c r="H70" i="1"/>
  <c r="I70" i="1"/>
  <c r="J70" i="1"/>
  <c r="B72" i="1"/>
  <c r="X71" i="8" l="1"/>
  <c r="D74" i="9"/>
  <c r="E74" i="9" s="1"/>
  <c r="X70" i="8"/>
  <c r="V71" i="8"/>
  <c r="C70" i="8"/>
  <c r="O71" i="8"/>
  <c r="U71" i="8"/>
  <c r="H71" i="8"/>
  <c r="J70" i="8"/>
  <c r="R70" i="8"/>
  <c r="A71" i="8"/>
  <c r="P70" i="8"/>
  <c r="M70" i="8"/>
  <c r="L71" i="8"/>
  <c r="R71" i="8"/>
  <c r="T71" i="8"/>
  <c r="N71" i="8"/>
  <c r="V70" i="8"/>
  <c r="B71" i="8"/>
  <c r="A70" i="8"/>
  <c r="G70" i="8"/>
  <c r="I71" i="8"/>
  <c r="Q71" i="8"/>
  <c r="W71" i="8"/>
  <c r="N70" i="8"/>
  <c r="P71" i="8"/>
  <c r="H70" i="8"/>
  <c r="K70" i="8"/>
  <c r="T70" i="8"/>
  <c r="U70" i="8"/>
  <c r="F70" i="8"/>
  <c r="J71" i="8"/>
  <c r="S71" i="8"/>
  <c r="S70" i="8"/>
  <c r="B70" i="8"/>
  <c r="W70" i="8"/>
  <c r="E71" i="8"/>
  <c r="L70" i="8"/>
  <c r="G71" i="8"/>
  <c r="B72" i="5"/>
  <c r="F71" i="8"/>
  <c r="E70" i="8"/>
  <c r="C75" i="9"/>
  <c r="B75" i="9"/>
  <c r="F74" i="9"/>
  <c r="K74" i="9" s="1"/>
  <c r="E74" i="6" s="1"/>
  <c r="A76" i="9"/>
  <c r="E73" i="9"/>
  <c r="K73" i="9" s="1"/>
  <c r="E73" i="6" s="1"/>
  <c r="G76" i="6"/>
  <c r="C77" i="6"/>
  <c r="V72" i="1"/>
  <c r="I73" i="2"/>
  <c r="J73" i="2"/>
  <c r="K73" i="2"/>
  <c r="W73" i="4"/>
  <c r="T75" i="2"/>
  <c r="U75" i="2"/>
  <c r="H74" i="2"/>
  <c r="J72" i="3"/>
  <c r="R72" i="1"/>
  <c r="K72" i="1" s="1"/>
  <c r="G72" i="1" s="1"/>
  <c r="S72" i="1"/>
  <c r="R73" i="3"/>
  <c r="K73" i="3" s="1"/>
  <c r="G73" i="3" s="1"/>
  <c r="H72" i="3"/>
  <c r="I72" i="3"/>
  <c r="B74" i="3"/>
  <c r="S74" i="3" s="1"/>
  <c r="C75" i="3"/>
  <c r="D83" i="2"/>
  <c r="C133" i="2"/>
  <c r="B76" i="2"/>
  <c r="J71" i="1"/>
  <c r="I71" i="1"/>
  <c r="H71" i="1"/>
  <c r="C73" i="1"/>
  <c r="B73" i="1"/>
  <c r="M72" i="6" l="1"/>
  <c r="N72" i="8" s="1"/>
  <c r="L72" i="6"/>
  <c r="S72" i="8" s="1"/>
  <c r="N72" i="6"/>
  <c r="U72" i="8" s="1"/>
  <c r="B74" i="5"/>
  <c r="B73" i="5"/>
  <c r="D75" i="9"/>
  <c r="F75" i="9" s="1"/>
  <c r="J72" i="8"/>
  <c r="C76" i="9"/>
  <c r="B76" i="9"/>
  <c r="A77" i="9"/>
  <c r="C78" i="6"/>
  <c r="G77" i="6"/>
  <c r="T76" i="2"/>
  <c r="U76" i="2"/>
  <c r="I74" i="2"/>
  <c r="J74" i="2"/>
  <c r="K74" i="2"/>
  <c r="W74" i="4"/>
  <c r="H75" i="2"/>
  <c r="V73" i="1"/>
  <c r="I73" i="3"/>
  <c r="S73" i="1"/>
  <c r="R73" i="1"/>
  <c r="K73" i="1" s="1"/>
  <c r="G73" i="1" s="1"/>
  <c r="R74" i="3"/>
  <c r="K74" i="3" s="1"/>
  <c r="G74" i="3" s="1"/>
  <c r="J73" i="3"/>
  <c r="H73" i="3"/>
  <c r="B75" i="3"/>
  <c r="S75" i="3" s="1"/>
  <c r="C76" i="3"/>
  <c r="D84" i="2"/>
  <c r="C134" i="2"/>
  <c r="B77" i="2"/>
  <c r="C74" i="1"/>
  <c r="J72" i="1"/>
  <c r="I72" i="1"/>
  <c r="H72" i="1"/>
  <c r="B74" i="1"/>
  <c r="X72" i="8" l="1"/>
  <c r="H72" i="8"/>
  <c r="B72" i="8"/>
  <c r="C72" i="8"/>
  <c r="G72" i="8"/>
  <c r="D72" i="8"/>
  <c r="Q72" i="8"/>
  <c r="W72" i="8"/>
  <c r="P72" i="8"/>
  <c r="T72" i="8"/>
  <c r="E72" i="8"/>
  <c r="L74" i="6"/>
  <c r="J74" i="8" s="1"/>
  <c r="N74" i="6"/>
  <c r="C74" i="8" s="1"/>
  <c r="L72" i="8"/>
  <c r="I72" i="8"/>
  <c r="F72" i="8"/>
  <c r="O72" i="8"/>
  <c r="A72" i="8"/>
  <c r="V72" i="8"/>
  <c r="R72" i="8"/>
  <c r="M72" i="8"/>
  <c r="K72" i="8"/>
  <c r="N73" i="6"/>
  <c r="O73" i="8" s="1"/>
  <c r="M73" i="6"/>
  <c r="B73" i="8" s="1"/>
  <c r="L73" i="6"/>
  <c r="D73" i="8" s="1"/>
  <c r="M74" i="6"/>
  <c r="H74" i="8" s="1"/>
  <c r="D76" i="9"/>
  <c r="F76" i="9" s="1"/>
  <c r="E75" i="9"/>
  <c r="K75" i="9" s="1"/>
  <c r="E75" i="6" s="1"/>
  <c r="A78" i="9"/>
  <c r="C77" i="9"/>
  <c r="B77" i="9"/>
  <c r="D77" i="9" s="1"/>
  <c r="F77" i="9" s="1"/>
  <c r="C79" i="6"/>
  <c r="G78" i="6"/>
  <c r="H76" i="2"/>
  <c r="W76" i="4" s="1"/>
  <c r="J75" i="2"/>
  <c r="K75" i="2"/>
  <c r="I75" i="2"/>
  <c r="W75" i="4"/>
  <c r="T77" i="2"/>
  <c r="U77" i="2"/>
  <c r="V74" i="1"/>
  <c r="J74" i="3"/>
  <c r="R74" i="1"/>
  <c r="K74" i="1" s="1"/>
  <c r="G74" i="1" s="1"/>
  <c r="S74" i="1"/>
  <c r="R75" i="3"/>
  <c r="K75" i="3" s="1"/>
  <c r="G75" i="3" s="1"/>
  <c r="H74" i="3"/>
  <c r="I74" i="3"/>
  <c r="B76" i="3"/>
  <c r="S76" i="3" s="1"/>
  <c r="C77" i="3"/>
  <c r="D85" i="2"/>
  <c r="C135" i="2"/>
  <c r="B78" i="2"/>
  <c r="J73" i="1"/>
  <c r="I73" i="1"/>
  <c r="H73" i="1"/>
  <c r="C75" i="1"/>
  <c r="B75" i="1"/>
  <c r="G73" i="8" l="1"/>
  <c r="S74" i="8"/>
  <c r="Q73" i="8"/>
  <c r="L73" i="8"/>
  <c r="U73" i="8"/>
  <c r="V74" i="8"/>
  <c r="D74" i="8"/>
  <c r="K73" i="8"/>
  <c r="C73" i="8"/>
  <c r="F73" i="8"/>
  <c r="W73" i="8"/>
  <c r="A74" i="8"/>
  <c r="G74" i="8"/>
  <c r="R73" i="8"/>
  <c r="X73" i="8"/>
  <c r="M73" i="8"/>
  <c r="L74" i="8"/>
  <c r="M74" i="8"/>
  <c r="N73" i="8"/>
  <c r="V73" i="8"/>
  <c r="I74" i="8"/>
  <c r="S73" i="8"/>
  <c r="W74" i="8"/>
  <c r="T73" i="8"/>
  <c r="H73" i="8"/>
  <c r="K74" i="8"/>
  <c r="I73" i="8"/>
  <c r="B74" i="8"/>
  <c r="Q74" i="8"/>
  <c r="R74" i="8"/>
  <c r="U74" i="8"/>
  <c r="N74" i="8"/>
  <c r="E74" i="8"/>
  <c r="P73" i="8"/>
  <c r="J73" i="8"/>
  <c r="X74" i="8"/>
  <c r="F74" i="8"/>
  <c r="P74" i="8"/>
  <c r="E73" i="8"/>
  <c r="T74" i="8"/>
  <c r="A73" i="8"/>
  <c r="O74" i="8"/>
  <c r="B75" i="5"/>
  <c r="E76" i="9"/>
  <c r="K76" i="9" s="1"/>
  <c r="E76" i="6" s="1"/>
  <c r="E77" i="9"/>
  <c r="K77" i="9" s="1"/>
  <c r="E77" i="6" s="1"/>
  <c r="C78" i="9"/>
  <c r="B78" i="9"/>
  <c r="A79" i="9"/>
  <c r="G79" i="6"/>
  <c r="C80" i="6"/>
  <c r="I76" i="2"/>
  <c r="K76" i="2"/>
  <c r="J76" i="2"/>
  <c r="T78" i="2"/>
  <c r="U78" i="2"/>
  <c r="H77" i="2"/>
  <c r="V75" i="1"/>
  <c r="H75" i="3"/>
  <c r="R75" i="1"/>
  <c r="K75" i="1" s="1"/>
  <c r="G75" i="1" s="1"/>
  <c r="S75" i="1"/>
  <c r="R76" i="3"/>
  <c r="K76" i="3" s="1"/>
  <c r="G76" i="3" s="1"/>
  <c r="I75" i="3"/>
  <c r="J75" i="3"/>
  <c r="B77" i="3"/>
  <c r="S77" i="3" s="1"/>
  <c r="C78" i="3"/>
  <c r="D86" i="2"/>
  <c r="C136" i="2"/>
  <c r="B79" i="2"/>
  <c r="C76" i="1"/>
  <c r="J74" i="1"/>
  <c r="I74" i="1"/>
  <c r="H74" i="1"/>
  <c r="B76" i="1"/>
  <c r="D78" i="9" l="1"/>
  <c r="F78" i="9" s="1"/>
  <c r="M75" i="6"/>
  <c r="E75" i="8" s="1"/>
  <c r="L75" i="6"/>
  <c r="D75" i="8" s="1"/>
  <c r="N75" i="6"/>
  <c r="U75" i="8" s="1"/>
  <c r="B77" i="5"/>
  <c r="E78" i="9"/>
  <c r="K78" i="9" s="1"/>
  <c r="E78" i="6" s="1"/>
  <c r="A80" i="9"/>
  <c r="C79" i="9"/>
  <c r="B79" i="9"/>
  <c r="G80" i="6"/>
  <c r="C81" i="6"/>
  <c r="V76" i="1"/>
  <c r="T79" i="2"/>
  <c r="U79" i="2"/>
  <c r="I77" i="2"/>
  <c r="J77" i="2"/>
  <c r="K77" i="2"/>
  <c r="W77" i="4"/>
  <c r="H78" i="2"/>
  <c r="I76" i="3"/>
  <c r="R76" i="1"/>
  <c r="K76" i="1" s="1"/>
  <c r="G76" i="1" s="1"/>
  <c r="S76" i="1"/>
  <c r="R77" i="3"/>
  <c r="K77" i="3" s="1"/>
  <c r="G77" i="3" s="1"/>
  <c r="J76" i="3"/>
  <c r="H76" i="3"/>
  <c r="B78" i="3"/>
  <c r="S78" i="3" s="1"/>
  <c r="C79" i="3"/>
  <c r="D87" i="2"/>
  <c r="C137" i="2"/>
  <c r="B80" i="2"/>
  <c r="J75" i="1"/>
  <c r="I75" i="1"/>
  <c r="H75" i="1"/>
  <c r="C77" i="1"/>
  <c r="B77" i="1"/>
  <c r="J75" i="8" l="1"/>
  <c r="B75" i="8"/>
  <c r="Q75" i="8"/>
  <c r="A75" i="8"/>
  <c r="W75" i="8"/>
  <c r="H75" i="8"/>
  <c r="B76" i="5"/>
  <c r="L76" i="6" s="1"/>
  <c r="M76" i="8" s="1"/>
  <c r="X75" i="8"/>
  <c r="R75" i="8"/>
  <c r="I75" i="8"/>
  <c r="C75" i="8"/>
  <c r="M75" i="8"/>
  <c r="V75" i="8"/>
  <c r="K75" i="8"/>
  <c r="T75" i="8"/>
  <c r="G75" i="8"/>
  <c r="S75" i="8"/>
  <c r="N75" i="8"/>
  <c r="P75" i="8"/>
  <c r="L77" i="6"/>
  <c r="M77" i="8" s="1"/>
  <c r="N77" i="6"/>
  <c r="C77" i="8" s="1"/>
  <c r="M77" i="6"/>
  <c r="W77" i="8" s="1"/>
  <c r="O75" i="8"/>
  <c r="L75" i="8"/>
  <c r="B78" i="5"/>
  <c r="F75" i="8"/>
  <c r="C80" i="9"/>
  <c r="B80" i="9"/>
  <c r="A81" i="9"/>
  <c r="D79" i="9"/>
  <c r="F79" i="9" s="1"/>
  <c r="C82" i="6"/>
  <c r="G81" i="6"/>
  <c r="V77" i="1"/>
  <c r="U80" i="2"/>
  <c r="T80" i="2"/>
  <c r="I78" i="2"/>
  <c r="J78" i="2"/>
  <c r="K78" i="2"/>
  <c r="W78" i="4"/>
  <c r="H79" i="2"/>
  <c r="I77" i="3"/>
  <c r="R77" i="1"/>
  <c r="K77" i="1" s="1"/>
  <c r="G77" i="1" s="1"/>
  <c r="S77" i="1"/>
  <c r="R78" i="3"/>
  <c r="K78" i="3" s="1"/>
  <c r="G78" i="3" s="1"/>
  <c r="J77" i="3"/>
  <c r="H77" i="3"/>
  <c r="B79" i="3"/>
  <c r="S79" i="3" s="1"/>
  <c r="C80" i="3"/>
  <c r="D88" i="2"/>
  <c r="C138" i="2"/>
  <c r="B81" i="2"/>
  <c r="C78" i="1"/>
  <c r="J76" i="1"/>
  <c r="I76" i="1"/>
  <c r="H76" i="1"/>
  <c r="B78" i="1"/>
  <c r="D80" i="9" l="1"/>
  <c r="G77" i="8"/>
  <c r="F77" i="8"/>
  <c r="R77" i="8"/>
  <c r="B77" i="8"/>
  <c r="N76" i="6"/>
  <c r="V77" i="8"/>
  <c r="M76" i="6"/>
  <c r="E76" i="8" s="1"/>
  <c r="K77" i="8"/>
  <c r="H77" i="8"/>
  <c r="E77" i="8"/>
  <c r="N77" i="8"/>
  <c r="T77" i="8"/>
  <c r="D77" i="8"/>
  <c r="Q77" i="8"/>
  <c r="P77" i="8"/>
  <c r="O77" i="8"/>
  <c r="A77" i="8"/>
  <c r="S77" i="8"/>
  <c r="X77" i="8"/>
  <c r="I77" i="8"/>
  <c r="J77" i="8"/>
  <c r="U77" i="8"/>
  <c r="L77" i="8"/>
  <c r="M78" i="6"/>
  <c r="H78" i="8" s="1"/>
  <c r="N78" i="6"/>
  <c r="U78" i="8" s="1"/>
  <c r="L78" i="6"/>
  <c r="A78" i="8" s="1"/>
  <c r="V76" i="8"/>
  <c r="S76" i="8"/>
  <c r="G76" i="8"/>
  <c r="A76" i="8"/>
  <c r="P76" i="8"/>
  <c r="J76" i="8"/>
  <c r="D76" i="8"/>
  <c r="F80" i="9"/>
  <c r="A82" i="9"/>
  <c r="E80" i="9"/>
  <c r="E79" i="9"/>
  <c r="K79" i="9" s="1"/>
  <c r="E79" i="6" s="1"/>
  <c r="C81" i="9"/>
  <c r="B81" i="9"/>
  <c r="V78" i="1"/>
  <c r="C83" i="6"/>
  <c r="G82" i="6"/>
  <c r="H80" i="2"/>
  <c r="J80" i="2" s="1"/>
  <c r="T81" i="2"/>
  <c r="U81" i="2"/>
  <c r="J79" i="2"/>
  <c r="K79" i="2"/>
  <c r="I79" i="2"/>
  <c r="W79" i="4"/>
  <c r="J78" i="3"/>
  <c r="R78" i="1"/>
  <c r="K78" i="1" s="1"/>
  <c r="G78" i="1" s="1"/>
  <c r="S78" i="1"/>
  <c r="R79" i="3"/>
  <c r="K79" i="3" s="1"/>
  <c r="G79" i="3" s="1"/>
  <c r="H78" i="3"/>
  <c r="I78" i="3"/>
  <c r="B80" i="3"/>
  <c r="S80" i="3" s="1"/>
  <c r="C81" i="3"/>
  <c r="D89" i="2"/>
  <c r="C139" i="2"/>
  <c r="B82" i="2"/>
  <c r="J77" i="1"/>
  <c r="H77" i="1"/>
  <c r="I77" i="1"/>
  <c r="C79" i="1"/>
  <c r="B79" i="1"/>
  <c r="H76" i="8" l="1"/>
  <c r="W76" i="8"/>
  <c r="B76" i="8"/>
  <c r="K76" i="8"/>
  <c r="T76" i="8"/>
  <c r="N76" i="8"/>
  <c r="E78" i="8"/>
  <c r="Q76" i="8"/>
  <c r="T78" i="8"/>
  <c r="Q78" i="8"/>
  <c r="K78" i="8"/>
  <c r="X78" i="8"/>
  <c r="F76" i="8"/>
  <c r="R76" i="8"/>
  <c r="I76" i="8"/>
  <c r="U76" i="8"/>
  <c r="O76" i="8"/>
  <c r="X76" i="8"/>
  <c r="L76" i="8"/>
  <c r="C76" i="8"/>
  <c r="N78" i="8"/>
  <c r="B78" i="8"/>
  <c r="L78" i="8"/>
  <c r="D78" i="8"/>
  <c r="F78" i="8"/>
  <c r="S78" i="8"/>
  <c r="J78" i="8"/>
  <c r="G78" i="8"/>
  <c r="I78" i="8"/>
  <c r="C78" i="8"/>
  <c r="W78" i="8"/>
  <c r="M78" i="8"/>
  <c r="R78" i="8"/>
  <c r="O78" i="8"/>
  <c r="V78" i="8"/>
  <c r="B79" i="5"/>
  <c r="P78" i="8"/>
  <c r="K80" i="9"/>
  <c r="E80" i="6" s="1"/>
  <c r="D81" i="9"/>
  <c r="F81" i="9" s="1"/>
  <c r="A83" i="9"/>
  <c r="C82" i="9"/>
  <c r="B82" i="9"/>
  <c r="C84" i="6"/>
  <c r="G83" i="6"/>
  <c r="W80" i="4"/>
  <c r="I80" i="2"/>
  <c r="V79" i="1"/>
  <c r="K80" i="2"/>
  <c r="T82" i="2"/>
  <c r="U82" i="2"/>
  <c r="H81" i="2"/>
  <c r="H79" i="3"/>
  <c r="R79" i="1"/>
  <c r="K79" i="1" s="1"/>
  <c r="G79" i="1" s="1"/>
  <c r="S79" i="1"/>
  <c r="R80" i="3"/>
  <c r="K80" i="3" s="1"/>
  <c r="G80" i="3" s="1"/>
  <c r="I79" i="3"/>
  <c r="J79" i="3"/>
  <c r="B81" i="3"/>
  <c r="S81" i="3" s="1"/>
  <c r="C82" i="3"/>
  <c r="D90" i="2"/>
  <c r="C140" i="2"/>
  <c r="B83" i="2"/>
  <c r="C80" i="1"/>
  <c r="J78" i="1"/>
  <c r="H78" i="1"/>
  <c r="I78" i="1"/>
  <c r="B80" i="1"/>
  <c r="M79" i="6" l="1"/>
  <c r="B79" i="8" s="1"/>
  <c r="N79" i="6"/>
  <c r="O79" i="8" s="1"/>
  <c r="L79" i="6"/>
  <c r="M79" i="8" s="1"/>
  <c r="B80" i="5"/>
  <c r="E81" i="9"/>
  <c r="K81" i="9" s="1"/>
  <c r="E81" i="6" s="1"/>
  <c r="D82" i="9"/>
  <c r="E82" i="9" s="1"/>
  <c r="C83" i="9"/>
  <c r="B83" i="9"/>
  <c r="Q79" i="8"/>
  <c r="H79" i="8"/>
  <c r="T79" i="8"/>
  <c r="A84" i="9"/>
  <c r="C85" i="6"/>
  <c r="G84" i="6"/>
  <c r="T83" i="2"/>
  <c r="U83" i="2"/>
  <c r="I81" i="2"/>
  <c r="J81" i="2"/>
  <c r="K81" i="2"/>
  <c r="W81" i="4"/>
  <c r="H82" i="2"/>
  <c r="V80" i="1"/>
  <c r="I80" i="3"/>
  <c r="R80" i="1"/>
  <c r="K80" i="1" s="1"/>
  <c r="G80" i="1" s="1"/>
  <c r="S80" i="1"/>
  <c r="R81" i="3"/>
  <c r="K81" i="3" s="1"/>
  <c r="G81" i="3" s="1"/>
  <c r="J80" i="3"/>
  <c r="H80" i="3"/>
  <c r="B82" i="3"/>
  <c r="S82" i="3" s="1"/>
  <c r="C83" i="3"/>
  <c r="D91" i="2"/>
  <c r="C141" i="2"/>
  <c r="B84" i="2"/>
  <c r="J79" i="1"/>
  <c r="I79" i="1"/>
  <c r="H79" i="1"/>
  <c r="C81" i="1"/>
  <c r="B81" i="1"/>
  <c r="K79" i="8" l="1"/>
  <c r="E79" i="8"/>
  <c r="L79" i="8"/>
  <c r="N79" i="8"/>
  <c r="U79" i="8"/>
  <c r="J79" i="8"/>
  <c r="D79" i="8"/>
  <c r="V79" i="8"/>
  <c r="G79" i="8"/>
  <c r="W79" i="8"/>
  <c r="A79" i="8"/>
  <c r="S79" i="8"/>
  <c r="P79" i="8"/>
  <c r="N80" i="6"/>
  <c r="L80" i="6"/>
  <c r="M80" i="6"/>
  <c r="C79" i="8"/>
  <c r="X79" i="8"/>
  <c r="F79" i="8"/>
  <c r="I79" i="8"/>
  <c r="R79" i="8"/>
  <c r="B81" i="5"/>
  <c r="A85" i="9"/>
  <c r="C84" i="9"/>
  <c r="B84" i="9"/>
  <c r="D84" i="9" s="1"/>
  <c r="D83" i="9"/>
  <c r="F83" i="9" s="1"/>
  <c r="F82" i="9"/>
  <c r="K82" i="9" s="1"/>
  <c r="E82" i="6" s="1"/>
  <c r="C86" i="6"/>
  <c r="G85" i="6"/>
  <c r="T84" i="2"/>
  <c r="U84" i="2"/>
  <c r="I82" i="2"/>
  <c r="J82" i="2"/>
  <c r="K82" i="2"/>
  <c r="W82" i="4"/>
  <c r="H83" i="2"/>
  <c r="V81" i="1"/>
  <c r="I81" i="3"/>
  <c r="R81" i="1"/>
  <c r="K81" i="1" s="1"/>
  <c r="G81" i="1" s="1"/>
  <c r="S81" i="1"/>
  <c r="R82" i="3"/>
  <c r="K82" i="3" s="1"/>
  <c r="G82" i="3" s="1"/>
  <c r="J81" i="3"/>
  <c r="H81" i="3"/>
  <c r="B83" i="3"/>
  <c r="S83" i="3" s="1"/>
  <c r="C84" i="3"/>
  <c r="D92" i="2"/>
  <c r="C142" i="2"/>
  <c r="B85" i="2"/>
  <c r="C82" i="1"/>
  <c r="J80" i="1"/>
  <c r="I80" i="1"/>
  <c r="H80" i="1"/>
  <c r="B82" i="1"/>
  <c r="N81" i="6" l="1"/>
  <c r="F81" i="8" s="1"/>
  <c r="M81" i="6"/>
  <c r="T81" i="8" s="1"/>
  <c r="L81" i="6"/>
  <c r="S81" i="8" s="1"/>
  <c r="B82" i="5"/>
  <c r="L82" i="6" s="1"/>
  <c r="H80" i="8"/>
  <c r="K80" i="8"/>
  <c r="Q80" i="8"/>
  <c r="W80" i="8"/>
  <c r="E80" i="8"/>
  <c r="B80" i="8"/>
  <c r="T80" i="8"/>
  <c r="N80" i="8"/>
  <c r="P80" i="8"/>
  <c r="M80" i="8"/>
  <c r="V80" i="8"/>
  <c r="G80" i="8"/>
  <c r="J80" i="8"/>
  <c r="D80" i="8"/>
  <c r="S80" i="8"/>
  <c r="A80" i="8"/>
  <c r="I80" i="8"/>
  <c r="X80" i="8"/>
  <c r="U80" i="8"/>
  <c r="F80" i="8"/>
  <c r="R80" i="8"/>
  <c r="L80" i="8"/>
  <c r="O80" i="8"/>
  <c r="C80" i="8"/>
  <c r="R81" i="8"/>
  <c r="O81" i="8"/>
  <c r="F84" i="9"/>
  <c r="E84" i="9"/>
  <c r="E83" i="9"/>
  <c r="K83" i="9" s="1"/>
  <c r="E83" i="6" s="1"/>
  <c r="A86" i="9"/>
  <c r="C85" i="9"/>
  <c r="B85" i="9"/>
  <c r="C87" i="6"/>
  <c r="G86" i="6"/>
  <c r="J83" i="2"/>
  <c r="K83" i="2"/>
  <c r="I83" i="2"/>
  <c r="W83" i="4"/>
  <c r="T85" i="2"/>
  <c r="U85" i="2"/>
  <c r="H84" i="2"/>
  <c r="V82" i="1"/>
  <c r="J82" i="3"/>
  <c r="R82" i="1"/>
  <c r="K82" i="1" s="1"/>
  <c r="G82" i="1" s="1"/>
  <c r="S82" i="1"/>
  <c r="R83" i="3"/>
  <c r="K83" i="3" s="1"/>
  <c r="G83" i="3" s="1"/>
  <c r="H82" i="3"/>
  <c r="I82" i="3"/>
  <c r="B84" i="3"/>
  <c r="S84" i="3" s="1"/>
  <c r="C85" i="3"/>
  <c r="D93" i="2"/>
  <c r="C143" i="2"/>
  <c r="B86" i="2"/>
  <c r="J81" i="1"/>
  <c r="I81" i="1"/>
  <c r="H81" i="1"/>
  <c r="C83" i="1"/>
  <c r="B83" i="1"/>
  <c r="X81" i="8" l="1"/>
  <c r="C81" i="8"/>
  <c r="U81" i="8"/>
  <c r="L81" i="8"/>
  <c r="I81" i="8"/>
  <c r="J81" i="8"/>
  <c r="K81" i="8"/>
  <c r="W81" i="8"/>
  <c r="M82" i="6"/>
  <c r="Q82" i="8" s="1"/>
  <c r="N81" i="8"/>
  <c r="B81" i="8"/>
  <c r="P81" i="8"/>
  <c r="D81" i="8"/>
  <c r="G81" i="8"/>
  <c r="M81" i="8"/>
  <c r="N82" i="6"/>
  <c r="F82" i="8" s="1"/>
  <c r="H81" i="8"/>
  <c r="Q81" i="8"/>
  <c r="E81" i="8"/>
  <c r="B83" i="5"/>
  <c r="A81" i="8"/>
  <c r="V81" i="8"/>
  <c r="D85" i="9"/>
  <c r="F85" i="9" s="1"/>
  <c r="A87" i="9"/>
  <c r="C86" i="9"/>
  <c r="B86" i="9"/>
  <c r="K84" i="9"/>
  <c r="E84" i="6" s="1"/>
  <c r="S82" i="8"/>
  <c r="D82" i="8"/>
  <c r="P82" i="8"/>
  <c r="G82" i="8"/>
  <c r="M82" i="8"/>
  <c r="J82" i="8"/>
  <c r="A82" i="8"/>
  <c r="V82" i="8"/>
  <c r="G87" i="6"/>
  <c r="C88" i="6"/>
  <c r="T86" i="2"/>
  <c r="U86" i="2"/>
  <c r="K84" i="2"/>
  <c r="I84" i="2"/>
  <c r="J84" i="2"/>
  <c r="W84" i="4"/>
  <c r="H85" i="2"/>
  <c r="V83" i="1"/>
  <c r="H83" i="3"/>
  <c r="R83" i="1"/>
  <c r="K83" i="1" s="1"/>
  <c r="G83" i="1" s="1"/>
  <c r="S83" i="1"/>
  <c r="R84" i="3"/>
  <c r="K84" i="3" s="1"/>
  <c r="G84" i="3" s="1"/>
  <c r="I83" i="3"/>
  <c r="J83" i="3"/>
  <c r="B85" i="3"/>
  <c r="S85" i="3" s="1"/>
  <c r="C86" i="3"/>
  <c r="D94" i="2"/>
  <c r="C144" i="2"/>
  <c r="B87" i="2"/>
  <c r="C84" i="1"/>
  <c r="J82" i="1"/>
  <c r="I82" i="1"/>
  <c r="H82" i="1"/>
  <c r="B84" i="1"/>
  <c r="T82" i="8" l="1"/>
  <c r="W82" i="8"/>
  <c r="B82" i="8"/>
  <c r="K82" i="8"/>
  <c r="E82" i="8"/>
  <c r="O82" i="8"/>
  <c r="H82" i="8"/>
  <c r="N82" i="8"/>
  <c r="I82" i="8"/>
  <c r="R82" i="8"/>
  <c r="L82" i="8"/>
  <c r="X82" i="8"/>
  <c r="U82" i="8"/>
  <c r="C82" i="8"/>
  <c r="L83" i="6"/>
  <c r="V83" i="8" s="1"/>
  <c r="M83" i="6"/>
  <c r="H83" i="8" s="1"/>
  <c r="N83" i="6"/>
  <c r="U83" i="8" s="1"/>
  <c r="B84" i="5"/>
  <c r="E85" i="9"/>
  <c r="K85" i="9" s="1"/>
  <c r="E85" i="6" s="1"/>
  <c r="A88" i="9"/>
  <c r="C87" i="9"/>
  <c r="B87" i="9"/>
  <c r="D86" i="9"/>
  <c r="F86" i="9" s="1"/>
  <c r="V84" i="1"/>
  <c r="C89" i="6"/>
  <c r="G88" i="6"/>
  <c r="T87" i="2"/>
  <c r="U87" i="2"/>
  <c r="I85" i="2"/>
  <c r="J85" i="2"/>
  <c r="K85" i="2"/>
  <c r="W85" i="4"/>
  <c r="H86" i="2"/>
  <c r="I84" i="3"/>
  <c r="R84" i="1"/>
  <c r="K84" i="1" s="1"/>
  <c r="G84" i="1" s="1"/>
  <c r="S84" i="1"/>
  <c r="R85" i="3"/>
  <c r="K85" i="3" s="1"/>
  <c r="G85" i="3" s="1"/>
  <c r="J84" i="3"/>
  <c r="H84" i="3"/>
  <c r="B86" i="3"/>
  <c r="S86" i="3" s="1"/>
  <c r="C87" i="3"/>
  <c r="D95" i="2"/>
  <c r="C145" i="2"/>
  <c r="B88" i="2"/>
  <c r="I83" i="1"/>
  <c r="H83" i="1"/>
  <c r="J83" i="1"/>
  <c r="C85" i="1"/>
  <c r="B85" i="1"/>
  <c r="S83" i="8" l="1"/>
  <c r="A83" i="8"/>
  <c r="X83" i="8"/>
  <c r="P83" i="8"/>
  <c r="J83" i="8"/>
  <c r="G83" i="8"/>
  <c r="E83" i="8"/>
  <c r="D83" i="8"/>
  <c r="M83" i="8"/>
  <c r="B83" i="8"/>
  <c r="Q83" i="8"/>
  <c r="W83" i="8"/>
  <c r="N83" i="8"/>
  <c r="K83" i="8"/>
  <c r="T83" i="8"/>
  <c r="I83" i="8"/>
  <c r="L83" i="8"/>
  <c r="O83" i="8"/>
  <c r="L84" i="6"/>
  <c r="M84" i="8" s="1"/>
  <c r="N84" i="6"/>
  <c r="U84" i="8" s="1"/>
  <c r="M84" i="6"/>
  <c r="K84" i="8" s="1"/>
  <c r="R83" i="8"/>
  <c r="C83" i="8"/>
  <c r="F83" i="8"/>
  <c r="D87" i="9"/>
  <c r="F87" i="9" s="1"/>
  <c r="C88" i="9"/>
  <c r="B88" i="9"/>
  <c r="A89" i="9"/>
  <c r="E86" i="9"/>
  <c r="K86" i="9" s="1"/>
  <c r="E86" i="6" s="1"/>
  <c r="V85" i="1"/>
  <c r="G89" i="6"/>
  <c r="C90" i="6"/>
  <c r="U88" i="2"/>
  <c r="T88" i="2"/>
  <c r="I86" i="2"/>
  <c r="J86" i="2"/>
  <c r="K86" i="2"/>
  <c r="W86" i="4"/>
  <c r="H87" i="2"/>
  <c r="I85" i="3"/>
  <c r="R85" i="1"/>
  <c r="K85" i="1" s="1"/>
  <c r="G85" i="1" s="1"/>
  <c r="S85" i="1"/>
  <c r="R86" i="3"/>
  <c r="K86" i="3" s="1"/>
  <c r="G86" i="3" s="1"/>
  <c r="J85" i="3"/>
  <c r="H85" i="3"/>
  <c r="B87" i="3"/>
  <c r="S87" i="3" s="1"/>
  <c r="C88" i="3"/>
  <c r="D96" i="2"/>
  <c r="C146" i="2"/>
  <c r="B89" i="2"/>
  <c r="C86" i="1"/>
  <c r="J84" i="1"/>
  <c r="I84" i="1"/>
  <c r="H84" i="1"/>
  <c r="B86" i="1"/>
  <c r="H84" i="8" l="1"/>
  <c r="L84" i="8"/>
  <c r="F84" i="8"/>
  <c r="Q84" i="8"/>
  <c r="I84" i="8"/>
  <c r="B84" i="8"/>
  <c r="B85" i="5"/>
  <c r="M85" i="6" s="1"/>
  <c r="N84" i="8"/>
  <c r="T84" i="8"/>
  <c r="E84" i="8"/>
  <c r="J84" i="8"/>
  <c r="D84" i="8"/>
  <c r="P84" i="8"/>
  <c r="S84" i="8"/>
  <c r="R84" i="8"/>
  <c r="O84" i="8"/>
  <c r="X84" i="8"/>
  <c r="V84" i="8"/>
  <c r="G84" i="8"/>
  <c r="C84" i="8"/>
  <c r="A84" i="8"/>
  <c r="B86" i="5"/>
  <c r="W84" i="8"/>
  <c r="D88" i="9"/>
  <c r="F88" i="9" s="1"/>
  <c r="E87" i="9"/>
  <c r="K87" i="9" s="1"/>
  <c r="E87" i="6" s="1"/>
  <c r="A90" i="9"/>
  <c r="C89" i="9"/>
  <c r="B89" i="9"/>
  <c r="V86" i="1"/>
  <c r="C91" i="6"/>
  <c r="G90" i="6"/>
  <c r="H88" i="2"/>
  <c r="W88" i="4" s="1"/>
  <c r="T89" i="2"/>
  <c r="U89" i="2"/>
  <c r="J87" i="2"/>
  <c r="K87" i="2"/>
  <c r="I87" i="2"/>
  <c r="W87" i="4"/>
  <c r="H86" i="3"/>
  <c r="R86" i="1"/>
  <c r="K86" i="1" s="1"/>
  <c r="G86" i="1" s="1"/>
  <c r="S86" i="1"/>
  <c r="R87" i="3"/>
  <c r="K87" i="3" s="1"/>
  <c r="G87" i="3" s="1"/>
  <c r="I86" i="3"/>
  <c r="B88" i="3"/>
  <c r="S88" i="3" s="1"/>
  <c r="J86" i="3"/>
  <c r="C89" i="3"/>
  <c r="D97" i="2"/>
  <c r="C147" i="2"/>
  <c r="B90" i="2"/>
  <c r="J85" i="1"/>
  <c r="I85" i="1"/>
  <c r="H85" i="1"/>
  <c r="C87" i="1"/>
  <c r="B87" i="1"/>
  <c r="N85" i="6" l="1"/>
  <c r="L85" i="6"/>
  <c r="S85" i="8" s="1"/>
  <c r="N85" i="8"/>
  <c r="Q85" i="8"/>
  <c r="W85" i="8"/>
  <c r="K85" i="8"/>
  <c r="B85" i="8"/>
  <c r="H85" i="8"/>
  <c r="E85" i="8"/>
  <c r="T85" i="8"/>
  <c r="L86" i="6"/>
  <c r="G86" i="8" s="1"/>
  <c r="M86" i="6"/>
  <c r="Q86" i="8" s="1"/>
  <c r="N86" i="6"/>
  <c r="F86" i="8" s="1"/>
  <c r="M85" i="8"/>
  <c r="A85" i="8"/>
  <c r="F85" i="8"/>
  <c r="L85" i="8"/>
  <c r="R85" i="8"/>
  <c r="O85" i="8"/>
  <c r="I85" i="8"/>
  <c r="C85" i="8"/>
  <c r="X85" i="8"/>
  <c r="U85" i="8"/>
  <c r="E88" i="9"/>
  <c r="K88" i="9" s="1"/>
  <c r="E88" i="6" s="1"/>
  <c r="D89" i="9"/>
  <c r="F89" i="9" s="1"/>
  <c r="X86" i="8"/>
  <c r="C90" i="9"/>
  <c r="B90" i="9"/>
  <c r="A91" i="9"/>
  <c r="C92" i="6"/>
  <c r="G91" i="6"/>
  <c r="J88" i="2"/>
  <c r="I88" i="2"/>
  <c r="K88" i="2"/>
  <c r="V87" i="1"/>
  <c r="T90" i="2"/>
  <c r="U90" i="2"/>
  <c r="H89" i="2"/>
  <c r="I87" i="3"/>
  <c r="R87" i="1"/>
  <c r="K87" i="1" s="1"/>
  <c r="G87" i="1" s="1"/>
  <c r="S87" i="1"/>
  <c r="R88" i="3"/>
  <c r="K88" i="3" s="1"/>
  <c r="G88" i="3" s="1"/>
  <c r="J87" i="3"/>
  <c r="H87" i="3"/>
  <c r="B89" i="3"/>
  <c r="S89" i="3" s="1"/>
  <c r="C90" i="3"/>
  <c r="D98" i="2"/>
  <c r="C148" i="2"/>
  <c r="B91" i="2"/>
  <c r="C88" i="1"/>
  <c r="H86" i="1"/>
  <c r="I86" i="1"/>
  <c r="J86" i="1"/>
  <c r="B88" i="1"/>
  <c r="N86" i="8" l="1"/>
  <c r="D85" i="8"/>
  <c r="G85" i="8"/>
  <c r="J85" i="8"/>
  <c r="P85" i="8"/>
  <c r="V85" i="8"/>
  <c r="S86" i="8"/>
  <c r="D86" i="8"/>
  <c r="P86" i="8"/>
  <c r="U86" i="8"/>
  <c r="J86" i="8"/>
  <c r="B87" i="5"/>
  <c r="M87" i="6" s="1"/>
  <c r="W86" i="8"/>
  <c r="R86" i="8"/>
  <c r="K86" i="8"/>
  <c r="T86" i="8"/>
  <c r="M86" i="8"/>
  <c r="A86" i="8"/>
  <c r="E86" i="8"/>
  <c r="B86" i="8"/>
  <c r="V86" i="8"/>
  <c r="H86" i="8"/>
  <c r="L86" i="8"/>
  <c r="I86" i="8"/>
  <c r="C86" i="8"/>
  <c r="O86" i="8"/>
  <c r="B88" i="5"/>
  <c r="E89" i="9"/>
  <c r="K89" i="9" s="1"/>
  <c r="E89" i="6" s="1"/>
  <c r="C91" i="9"/>
  <c r="B91" i="9"/>
  <c r="D90" i="9"/>
  <c r="E90" i="9" s="1"/>
  <c r="A92" i="9"/>
  <c r="C93" i="6"/>
  <c r="G92" i="6"/>
  <c r="V88" i="1"/>
  <c r="T91" i="2"/>
  <c r="U91" i="2"/>
  <c r="I89" i="2"/>
  <c r="J89" i="2"/>
  <c r="K89" i="2"/>
  <c r="W89" i="4"/>
  <c r="H90" i="2"/>
  <c r="J88" i="3"/>
  <c r="S88" i="1"/>
  <c r="R88" i="1"/>
  <c r="K88" i="1" s="1"/>
  <c r="G88" i="1" s="1"/>
  <c r="R89" i="3"/>
  <c r="K89" i="3" s="1"/>
  <c r="G89" i="3" s="1"/>
  <c r="H88" i="3"/>
  <c r="B90" i="3"/>
  <c r="S90" i="3" s="1"/>
  <c r="I88" i="3"/>
  <c r="C91" i="3"/>
  <c r="D99" i="2"/>
  <c r="C149" i="2"/>
  <c r="B92" i="2"/>
  <c r="J87" i="1"/>
  <c r="I87" i="1"/>
  <c r="H87" i="1"/>
  <c r="C89" i="1"/>
  <c r="B89" i="1"/>
  <c r="T87" i="8" l="1"/>
  <c r="Q87" i="8"/>
  <c r="W87" i="8"/>
  <c r="E87" i="8"/>
  <c r="B87" i="8"/>
  <c r="H87" i="8"/>
  <c r="N87" i="8"/>
  <c r="K87" i="8"/>
  <c r="L87" i="6"/>
  <c r="D87" i="8" s="1"/>
  <c r="N87" i="6"/>
  <c r="O87" i="8" s="1"/>
  <c r="N88" i="6"/>
  <c r="U88" i="8" s="1"/>
  <c r="L88" i="6"/>
  <c r="G88" i="8" s="1"/>
  <c r="M88" i="6"/>
  <c r="T88" i="8" s="1"/>
  <c r="B89" i="5"/>
  <c r="S87" i="8"/>
  <c r="F90" i="9"/>
  <c r="K90" i="9" s="1"/>
  <c r="E90" i="6" s="1"/>
  <c r="K88" i="8"/>
  <c r="C92" i="9"/>
  <c r="B92" i="9"/>
  <c r="D91" i="9"/>
  <c r="E91" i="9" s="1"/>
  <c r="A93" i="9"/>
  <c r="V89" i="1"/>
  <c r="C94" i="6"/>
  <c r="G93" i="6"/>
  <c r="I90" i="2"/>
  <c r="J90" i="2"/>
  <c r="K90" i="2"/>
  <c r="W90" i="4"/>
  <c r="T92" i="2"/>
  <c r="U92" i="2"/>
  <c r="H91" i="2"/>
  <c r="J89" i="3"/>
  <c r="R89" i="1"/>
  <c r="K89" i="1" s="1"/>
  <c r="G89" i="1" s="1"/>
  <c r="S89" i="1"/>
  <c r="R90" i="3"/>
  <c r="K90" i="3" s="1"/>
  <c r="G90" i="3" s="1"/>
  <c r="H89" i="3"/>
  <c r="I89" i="3"/>
  <c r="B91" i="3"/>
  <c r="S91" i="3" s="1"/>
  <c r="C92" i="3"/>
  <c r="D100" i="2"/>
  <c r="C150" i="2"/>
  <c r="B93" i="2"/>
  <c r="C90" i="1"/>
  <c r="J88" i="1"/>
  <c r="I88" i="1"/>
  <c r="H88" i="1"/>
  <c r="B90" i="1"/>
  <c r="L88" i="8" l="1"/>
  <c r="M87" i="8"/>
  <c r="J87" i="8"/>
  <c r="R88" i="8"/>
  <c r="G87" i="8"/>
  <c r="V87" i="8"/>
  <c r="J88" i="8"/>
  <c r="D92" i="9"/>
  <c r="F92" i="9" s="1"/>
  <c r="E88" i="8"/>
  <c r="S88" i="8"/>
  <c r="A88" i="8"/>
  <c r="X87" i="8"/>
  <c r="C87" i="8"/>
  <c r="I87" i="8"/>
  <c r="R87" i="8"/>
  <c r="L87" i="8"/>
  <c r="D88" i="8"/>
  <c r="U87" i="8"/>
  <c r="F87" i="8"/>
  <c r="P87" i="8"/>
  <c r="A87" i="8"/>
  <c r="M88" i="8"/>
  <c r="P88" i="8"/>
  <c r="N88" i="8"/>
  <c r="Q88" i="8"/>
  <c r="F88" i="8"/>
  <c r="V88" i="8"/>
  <c r="W88" i="8"/>
  <c r="H88" i="8"/>
  <c r="C88" i="8"/>
  <c r="X88" i="8"/>
  <c r="O88" i="8"/>
  <c r="B88" i="8"/>
  <c r="I88" i="8"/>
  <c r="M89" i="6"/>
  <c r="L89" i="6"/>
  <c r="A89" i="8" s="1"/>
  <c r="N89" i="6"/>
  <c r="X89" i="8" s="1"/>
  <c r="A94" i="9"/>
  <c r="F91" i="9"/>
  <c r="K91" i="9" s="1"/>
  <c r="E91" i="6" s="1"/>
  <c r="C93" i="9"/>
  <c r="B93" i="9"/>
  <c r="C95" i="6"/>
  <c r="G94" i="6"/>
  <c r="J91" i="2"/>
  <c r="K91" i="2"/>
  <c r="I91" i="2"/>
  <c r="W91" i="4"/>
  <c r="T93" i="2"/>
  <c r="U93" i="2"/>
  <c r="H92" i="2"/>
  <c r="V90" i="1"/>
  <c r="H90" i="3"/>
  <c r="R90" i="1"/>
  <c r="K90" i="1" s="1"/>
  <c r="G90" i="1" s="1"/>
  <c r="S90" i="1"/>
  <c r="R91" i="3"/>
  <c r="K91" i="3" s="1"/>
  <c r="G91" i="3" s="1"/>
  <c r="I90" i="3"/>
  <c r="B92" i="3"/>
  <c r="S92" i="3" s="1"/>
  <c r="J90" i="3"/>
  <c r="C93" i="3"/>
  <c r="D101" i="2"/>
  <c r="C151" i="2"/>
  <c r="B94" i="2"/>
  <c r="J89" i="1"/>
  <c r="I89" i="1"/>
  <c r="H89" i="1"/>
  <c r="C91" i="1"/>
  <c r="B91" i="1"/>
  <c r="E92" i="9" l="1"/>
  <c r="K92" i="9" s="1"/>
  <c r="E92" i="6" s="1"/>
  <c r="B90" i="5"/>
  <c r="N90" i="6" s="1"/>
  <c r="R89" i="8"/>
  <c r="D89" i="8"/>
  <c r="O89" i="8"/>
  <c r="F89" i="8"/>
  <c r="J89" i="8"/>
  <c r="P89" i="8"/>
  <c r="L89" i="8"/>
  <c r="G89" i="8"/>
  <c r="V89" i="8"/>
  <c r="M89" i="8"/>
  <c r="S89" i="8"/>
  <c r="B92" i="5"/>
  <c r="U89" i="8"/>
  <c r="B91" i="5"/>
  <c r="I89" i="8"/>
  <c r="C89" i="8"/>
  <c r="N89" i="8"/>
  <c r="E89" i="8"/>
  <c r="W89" i="8"/>
  <c r="H89" i="8"/>
  <c r="Q89" i="8"/>
  <c r="K89" i="8"/>
  <c r="B89" i="8"/>
  <c r="T89" i="8"/>
  <c r="D93" i="9"/>
  <c r="F93" i="9" s="1"/>
  <c r="A95" i="9"/>
  <c r="C94" i="9"/>
  <c r="B94" i="9"/>
  <c r="C96" i="6"/>
  <c r="G95" i="6"/>
  <c r="T94" i="2"/>
  <c r="U94" i="2"/>
  <c r="K92" i="2"/>
  <c r="I92" i="2"/>
  <c r="J92" i="2"/>
  <c r="W92" i="4"/>
  <c r="H93" i="2"/>
  <c r="V91" i="1"/>
  <c r="I91" i="3"/>
  <c r="R91" i="1"/>
  <c r="K91" i="1" s="1"/>
  <c r="G91" i="1" s="1"/>
  <c r="S91" i="1"/>
  <c r="R92" i="3"/>
  <c r="K92" i="3" s="1"/>
  <c r="G92" i="3" s="1"/>
  <c r="J91" i="3"/>
  <c r="H91" i="3"/>
  <c r="B93" i="3"/>
  <c r="S93" i="3" s="1"/>
  <c r="C94" i="3"/>
  <c r="D102" i="2"/>
  <c r="C152" i="2"/>
  <c r="B95" i="2"/>
  <c r="C92" i="1"/>
  <c r="J90" i="1"/>
  <c r="H90" i="1"/>
  <c r="I90" i="1"/>
  <c r="B92" i="1"/>
  <c r="L90" i="6" l="1"/>
  <c r="S90" i="8" s="1"/>
  <c r="O90" i="8"/>
  <c r="C90" i="8"/>
  <c r="I90" i="8"/>
  <c r="F90" i="8"/>
  <c r="L90" i="8"/>
  <c r="X90" i="8"/>
  <c r="R90" i="8"/>
  <c r="U90" i="8"/>
  <c r="M90" i="6"/>
  <c r="E90" i="8" s="1"/>
  <c r="M91" i="6"/>
  <c r="N91" i="8" s="1"/>
  <c r="N91" i="6"/>
  <c r="C91" i="8" s="1"/>
  <c r="L91" i="6"/>
  <c r="J91" i="8" s="1"/>
  <c r="L92" i="6"/>
  <c r="S92" i="8" s="1"/>
  <c r="N92" i="6"/>
  <c r="I92" i="8" s="1"/>
  <c r="M92" i="6"/>
  <c r="H92" i="8" s="1"/>
  <c r="W90" i="8"/>
  <c r="E93" i="9"/>
  <c r="K93" i="9" s="1"/>
  <c r="E93" i="6" s="1"/>
  <c r="A96" i="9"/>
  <c r="C95" i="9"/>
  <c r="B95" i="9"/>
  <c r="D94" i="9"/>
  <c r="F94" i="9" s="1"/>
  <c r="C97" i="6"/>
  <c r="G96" i="6"/>
  <c r="T95" i="2"/>
  <c r="U95" i="2"/>
  <c r="I93" i="2"/>
  <c r="J93" i="2"/>
  <c r="K93" i="2"/>
  <c r="W93" i="4"/>
  <c r="H94" i="2"/>
  <c r="V92" i="1"/>
  <c r="I92" i="3"/>
  <c r="S92" i="1"/>
  <c r="R92" i="1"/>
  <c r="K92" i="1" s="1"/>
  <c r="G92" i="1" s="1"/>
  <c r="R93" i="3"/>
  <c r="K93" i="3" s="1"/>
  <c r="G93" i="3" s="1"/>
  <c r="J92" i="3"/>
  <c r="H92" i="3"/>
  <c r="B94" i="3"/>
  <c r="S94" i="3" s="1"/>
  <c r="C95" i="3"/>
  <c r="D103" i="2"/>
  <c r="C153" i="2"/>
  <c r="B96" i="2"/>
  <c r="J91" i="1"/>
  <c r="I91" i="1"/>
  <c r="H91" i="1"/>
  <c r="C93" i="1"/>
  <c r="B93" i="1"/>
  <c r="W91" i="8" l="1"/>
  <c r="D90" i="8"/>
  <c r="A90" i="8"/>
  <c r="P90" i="8"/>
  <c r="M90" i="8"/>
  <c r="K91" i="8"/>
  <c r="V90" i="8"/>
  <c r="G90" i="8"/>
  <c r="D92" i="8"/>
  <c r="Q90" i="8"/>
  <c r="K90" i="8"/>
  <c r="J90" i="8"/>
  <c r="I91" i="8"/>
  <c r="A91" i="8"/>
  <c r="M91" i="8"/>
  <c r="N90" i="8"/>
  <c r="X92" i="8"/>
  <c r="N92" i="8"/>
  <c r="O92" i="8"/>
  <c r="U92" i="8"/>
  <c r="L91" i="8"/>
  <c r="Q92" i="8"/>
  <c r="H91" i="8"/>
  <c r="H90" i="8"/>
  <c r="T90" i="8"/>
  <c r="B90" i="8"/>
  <c r="O91" i="8"/>
  <c r="W92" i="8"/>
  <c r="R91" i="8"/>
  <c r="F91" i="8"/>
  <c r="B92" i="8"/>
  <c r="K92" i="8"/>
  <c r="C92" i="8"/>
  <c r="Q91" i="8"/>
  <c r="U91" i="8"/>
  <c r="T92" i="8"/>
  <c r="X91" i="8"/>
  <c r="E92" i="8"/>
  <c r="F92" i="8"/>
  <c r="R92" i="8"/>
  <c r="E91" i="8"/>
  <c r="S91" i="8"/>
  <c r="V91" i="8"/>
  <c r="G91" i="8"/>
  <c r="D91" i="8"/>
  <c r="P91" i="8"/>
  <c r="B91" i="8"/>
  <c r="A92" i="8"/>
  <c r="L92" i="8"/>
  <c r="T91" i="8"/>
  <c r="G92" i="8"/>
  <c r="P92" i="8"/>
  <c r="V92" i="8"/>
  <c r="B93" i="5"/>
  <c r="J92" i="8"/>
  <c r="M92" i="8"/>
  <c r="E94" i="9"/>
  <c r="K94" i="9" s="1"/>
  <c r="E94" i="6" s="1"/>
  <c r="C96" i="9"/>
  <c r="B96" i="9"/>
  <c r="A97" i="9"/>
  <c r="D95" i="9"/>
  <c r="F95" i="9" s="1"/>
  <c r="C98" i="6"/>
  <c r="G97" i="6"/>
  <c r="U96" i="2"/>
  <c r="T96" i="2"/>
  <c r="I94" i="2"/>
  <c r="J94" i="2"/>
  <c r="K94" i="2"/>
  <c r="W94" i="4"/>
  <c r="H95" i="2"/>
  <c r="V93" i="1"/>
  <c r="I93" i="3"/>
  <c r="R93" i="1"/>
  <c r="K93" i="1" s="1"/>
  <c r="G93" i="1" s="1"/>
  <c r="S93" i="1"/>
  <c r="R94" i="3"/>
  <c r="K94" i="3" s="1"/>
  <c r="G94" i="3" s="1"/>
  <c r="J93" i="3"/>
  <c r="B95" i="3"/>
  <c r="S95" i="3" s="1"/>
  <c r="H93" i="3"/>
  <c r="C96" i="3"/>
  <c r="D104" i="2"/>
  <c r="C154" i="2"/>
  <c r="B97" i="2"/>
  <c r="C94" i="1"/>
  <c r="J92" i="1"/>
  <c r="I92" i="1"/>
  <c r="H92" i="1"/>
  <c r="B94" i="1"/>
  <c r="N93" i="6" l="1"/>
  <c r="M93" i="6"/>
  <c r="N93" i="8" s="1"/>
  <c r="L93" i="6"/>
  <c r="S93" i="8" s="1"/>
  <c r="B94" i="5"/>
  <c r="C97" i="9"/>
  <c r="B97" i="9"/>
  <c r="D96" i="9"/>
  <c r="F96" i="9" s="1"/>
  <c r="E95" i="9"/>
  <c r="K95" i="9" s="1"/>
  <c r="E95" i="6" s="1"/>
  <c r="A98" i="9"/>
  <c r="C99" i="6"/>
  <c r="G98" i="6"/>
  <c r="H96" i="2"/>
  <c r="W96" i="4" s="1"/>
  <c r="T97" i="2"/>
  <c r="U97" i="2"/>
  <c r="J95" i="2"/>
  <c r="K95" i="2"/>
  <c r="I95" i="2"/>
  <c r="W95" i="4"/>
  <c r="V94" i="1"/>
  <c r="H94" i="3"/>
  <c r="R94" i="1"/>
  <c r="K94" i="1" s="1"/>
  <c r="G94" i="1" s="1"/>
  <c r="S94" i="1"/>
  <c r="R95" i="3"/>
  <c r="K95" i="3" s="1"/>
  <c r="G95" i="3" s="1"/>
  <c r="I94" i="3"/>
  <c r="J94" i="3"/>
  <c r="B96" i="3"/>
  <c r="S96" i="3" s="1"/>
  <c r="C97" i="3"/>
  <c r="D105" i="2"/>
  <c r="C155" i="2"/>
  <c r="B98" i="2"/>
  <c r="J93" i="1"/>
  <c r="I93" i="1"/>
  <c r="H93" i="1"/>
  <c r="C95" i="1"/>
  <c r="B95" i="1"/>
  <c r="Q93" i="8" l="1"/>
  <c r="E93" i="8"/>
  <c r="H93" i="8"/>
  <c r="B93" i="8"/>
  <c r="K93" i="8"/>
  <c r="T93" i="8"/>
  <c r="D93" i="8"/>
  <c r="G93" i="8"/>
  <c r="P93" i="8"/>
  <c r="W93" i="8"/>
  <c r="V93" i="8"/>
  <c r="M94" i="6"/>
  <c r="Q94" i="8" s="1"/>
  <c r="N94" i="6"/>
  <c r="U94" i="8" s="1"/>
  <c r="L94" i="6"/>
  <c r="J94" i="8" s="1"/>
  <c r="X93" i="8"/>
  <c r="U93" i="8"/>
  <c r="C93" i="8"/>
  <c r="O93" i="8"/>
  <c r="F93" i="8"/>
  <c r="R93" i="8"/>
  <c r="I93" i="8"/>
  <c r="L93" i="8"/>
  <c r="J93" i="8"/>
  <c r="M93" i="8"/>
  <c r="B95" i="5"/>
  <c r="A93" i="8"/>
  <c r="D97" i="9"/>
  <c r="F97" i="9" s="1"/>
  <c r="C98" i="9"/>
  <c r="B98" i="9"/>
  <c r="A99" i="9"/>
  <c r="E96" i="9"/>
  <c r="K96" i="9" s="1"/>
  <c r="E96" i="6" s="1"/>
  <c r="X94" i="8"/>
  <c r="F94" i="8"/>
  <c r="C100" i="6"/>
  <c r="G99" i="6"/>
  <c r="I96" i="2"/>
  <c r="K96" i="2"/>
  <c r="J96" i="2"/>
  <c r="T98" i="2"/>
  <c r="U98" i="2"/>
  <c r="H97" i="2"/>
  <c r="V95" i="1"/>
  <c r="I95" i="3"/>
  <c r="R95" i="1"/>
  <c r="K95" i="1" s="1"/>
  <c r="G95" i="1" s="1"/>
  <c r="S95" i="1"/>
  <c r="R96" i="3"/>
  <c r="K96" i="3" s="1"/>
  <c r="G96" i="3" s="1"/>
  <c r="J95" i="3"/>
  <c r="B97" i="3"/>
  <c r="S97" i="3" s="1"/>
  <c r="H95" i="3"/>
  <c r="C98" i="3"/>
  <c r="D106" i="2"/>
  <c r="C156" i="2"/>
  <c r="B99" i="2"/>
  <c r="C96" i="1"/>
  <c r="I94" i="1"/>
  <c r="J94" i="1"/>
  <c r="H94" i="1"/>
  <c r="B96" i="1"/>
  <c r="M94" i="8" l="1"/>
  <c r="T94" i="8"/>
  <c r="P94" i="8"/>
  <c r="E94" i="8"/>
  <c r="N94" i="8"/>
  <c r="H94" i="8"/>
  <c r="W94" i="8"/>
  <c r="K94" i="8"/>
  <c r="I94" i="8"/>
  <c r="B94" i="8"/>
  <c r="R94" i="8"/>
  <c r="L94" i="8"/>
  <c r="A94" i="8"/>
  <c r="O94" i="8"/>
  <c r="V94" i="8"/>
  <c r="M95" i="6"/>
  <c r="H95" i="8" s="1"/>
  <c r="N95" i="6"/>
  <c r="X95" i="8" s="1"/>
  <c r="L95" i="6"/>
  <c r="P95" i="8" s="1"/>
  <c r="B96" i="5"/>
  <c r="G94" i="8"/>
  <c r="D94" i="8"/>
  <c r="C94" i="8"/>
  <c r="S94" i="8"/>
  <c r="E97" i="9"/>
  <c r="K97" i="9" s="1"/>
  <c r="E97" i="6" s="1"/>
  <c r="D98" i="9"/>
  <c r="E98" i="9" s="1"/>
  <c r="A100" i="9"/>
  <c r="C99" i="9"/>
  <c r="B99" i="9"/>
  <c r="V96" i="1"/>
  <c r="C101" i="6"/>
  <c r="G100" i="6"/>
  <c r="T99" i="2"/>
  <c r="U99" i="2"/>
  <c r="I97" i="2"/>
  <c r="J97" i="2"/>
  <c r="K97" i="2"/>
  <c r="W97" i="4"/>
  <c r="H98" i="2"/>
  <c r="J96" i="3"/>
  <c r="R96" i="1"/>
  <c r="K96" i="1" s="1"/>
  <c r="G96" i="1" s="1"/>
  <c r="S96" i="1"/>
  <c r="R97" i="3"/>
  <c r="K97" i="3" s="1"/>
  <c r="G97" i="3" s="1"/>
  <c r="H96" i="3"/>
  <c r="I96" i="3"/>
  <c r="B98" i="3"/>
  <c r="S98" i="3" s="1"/>
  <c r="C99" i="3"/>
  <c r="D107" i="2"/>
  <c r="C157" i="2"/>
  <c r="B100" i="2"/>
  <c r="J95" i="1"/>
  <c r="I95" i="1"/>
  <c r="H95" i="1"/>
  <c r="C97" i="1"/>
  <c r="B97" i="1"/>
  <c r="D99" i="9" l="1"/>
  <c r="F99" i="9" s="1"/>
  <c r="W95" i="8"/>
  <c r="R95" i="8"/>
  <c r="L95" i="8"/>
  <c r="N95" i="8"/>
  <c r="K95" i="8"/>
  <c r="Q95" i="8"/>
  <c r="E95" i="8"/>
  <c r="I95" i="8"/>
  <c r="B95" i="8"/>
  <c r="C95" i="8"/>
  <c r="T95" i="8"/>
  <c r="O95" i="8"/>
  <c r="S95" i="8"/>
  <c r="V95" i="8"/>
  <c r="J95" i="8"/>
  <c r="U95" i="8"/>
  <c r="M95" i="8"/>
  <c r="L96" i="6"/>
  <c r="G96" i="8" s="1"/>
  <c r="N96" i="6"/>
  <c r="C96" i="8" s="1"/>
  <c r="M96" i="6"/>
  <c r="T96" i="8" s="1"/>
  <c r="D95" i="8"/>
  <c r="G95" i="8"/>
  <c r="F95" i="8"/>
  <c r="A95" i="8"/>
  <c r="F98" i="9"/>
  <c r="K98" i="9" s="1"/>
  <c r="E98" i="6" s="1"/>
  <c r="A101" i="9"/>
  <c r="E99" i="9"/>
  <c r="C100" i="9"/>
  <c r="B100" i="9"/>
  <c r="V97" i="1"/>
  <c r="C102" i="6"/>
  <c r="G101" i="6"/>
  <c r="T100" i="2"/>
  <c r="U100" i="2"/>
  <c r="I98" i="2"/>
  <c r="J98" i="2"/>
  <c r="K98" i="2"/>
  <c r="W98" i="4"/>
  <c r="H99" i="2"/>
  <c r="J97" i="3"/>
  <c r="R97" i="1"/>
  <c r="K97" i="1" s="1"/>
  <c r="G97" i="1" s="1"/>
  <c r="S97" i="1"/>
  <c r="R98" i="3"/>
  <c r="K98" i="3" s="1"/>
  <c r="G98" i="3" s="1"/>
  <c r="I97" i="3"/>
  <c r="H97" i="3"/>
  <c r="B99" i="3"/>
  <c r="S99" i="3" s="1"/>
  <c r="C100" i="3"/>
  <c r="D108" i="2"/>
  <c r="C158" i="2"/>
  <c r="B101" i="2"/>
  <c r="C98" i="1"/>
  <c r="J96" i="1"/>
  <c r="I96" i="1"/>
  <c r="H96" i="1"/>
  <c r="B98" i="1"/>
  <c r="P96" i="8" l="1"/>
  <c r="D96" i="8"/>
  <c r="N96" i="8"/>
  <c r="S96" i="8"/>
  <c r="O96" i="8"/>
  <c r="E96" i="8"/>
  <c r="K96" i="8"/>
  <c r="W96" i="8"/>
  <c r="X96" i="8"/>
  <c r="B97" i="5"/>
  <c r="N97" i="6" s="1"/>
  <c r="J96" i="8"/>
  <c r="L96" i="8"/>
  <c r="A96" i="8"/>
  <c r="V96" i="8"/>
  <c r="F96" i="8"/>
  <c r="I96" i="8"/>
  <c r="U96" i="8"/>
  <c r="M96" i="8"/>
  <c r="R96" i="8"/>
  <c r="Q96" i="8"/>
  <c r="H96" i="8"/>
  <c r="B96" i="8"/>
  <c r="B98" i="5"/>
  <c r="D100" i="9"/>
  <c r="E100" i="9" s="1"/>
  <c r="K99" i="9"/>
  <c r="E99" i="6" s="1"/>
  <c r="A102" i="9"/>
  <c r="C101" i="9"/>
  <c r="B101" i="9"/>
  <c r="C103" i="6"/>
  <c r="G102" i="6"/>
  <c r="T101" i="2"/>
  <c r="U101" i="2"/>
  <c r="K99" i="2"/>
  <c r="J99" i="2"/>
  <c r="I99" i="2"/>
  <c r="W99" i="4"/>
  <c r="H100" i="2"/>
  <c r="V98" i="1"/>
  <c r="H98" i="3"/>
  <c r="R98" i="1"/>
  <c r="K98" i="1" s="1"/>
  <c r="G98" i="1" s="1"/>
  <c r="S98" i="1"/>
  <c r="R99" i="3"/>
  <c r="K99" i="3" s="1"/>
  <c r="G99" i="3" s="1"/>
  <c r="I98" i="3"/>
  <c r="B100" i="3"/>
  <c r="S100" i="3" s="1"/>
  <c r="J98" i="3"/>
  <c r="C101" i="3"/>
  <c r="D109" i="2"/>
  <c r="C159" i="2"/>
  <c r="B102" i="2"/>
  <c r="J97" i="1"/>
  <c r="I97" i="1"/>
  <c r="H97" i="1"/>
  <c r="C99" i="1"/>
  <c r="B99" i="1"/>
  <c r="M97" i="6" l="1"/>
  <c r="H97" i="8" s="1"/>
  <c r="L97" i="6"/>
  <c r="V97" i="8" s="1"/>
  <c r="U97" i="8"/>
  <c r="X97" i="8"/>
  <c r="I97" i="8"/>
  <c r="R97" i="8"/>
  <c r="C97" i="8"/>
  <c r="O97" i="8"/>
  <c r="F97" i="8"/>
  <c r="L97" i="8"/>
  <c r="B97" i="8"/>
  <c r="K97" i="8"/>
  <c r="F100" i="9"/>
  <c r="K100" i="9" s="1"/>
  <c r="E100" i="6" s="1"/>
  <c r="W97" i="8"/>
  <c r="Q97" i="8"/>
  <c r="E97" i="8"/>
  <c r="N98" i="6"/>
  <c r="L98" i="8" s="1"/>
  <c r="L98" i="6"/>
  <c r="D98" i="8" s="1"/>
  <c r="M98" i="6"/>
  <c r="B98" i="8" s="1"/>
  <c r="B99" i="5"/>
  <c r="D101" i="9"/>
  <c r="F101" i="9" s="1"/>
  <c r="C102" i="9"/>
  <c r="B102" i="9"/>
  <c r="A103" i="9"/>
  <c r="G103" i="6"/>
  <c r="C104" i="6"/>
  <c r="T102" i="2"/>
  <c r="U102" i="2"/>
  <c r="I100" i="2"/>
  <c r="K100" i="2"/>
  <c r="J100" i="2"/>
  <c r="W100" i="4"/>
  <c r="H101" i="2"/>
  <c r="V99" i="1"/>
  <c r="I99" i="3"/>
  <c r="R99" i="1"/>
  <c r="K99" i="1" s="1"/>
  <c r="G99" i="1" s="1"/>
  <c r="S99" i="1"/>
  <c r="R100" i="3"/>
  <c r="K100" i="3" s="1"/>
  <c r="G100" i="3" s="1"/>
  <c r="J99" i="3"/>
  <c r="H99" i="3"/>
  <c r="B101" i="3"/>
  <c r="S101" i="3" s="1"/>
  <c r="C102" i="3"/>
  <c r="D110" i="2"/>
  <c r="C160" i="2"/>
  <c r="B103" i="2"/>
  <c r="C100" i="1"/>
  <c r="J98" i="1"/>
  <c r="I98" i="1"/>
  <c r="H98" i="1"/>
  <c r="B100" i="1"/>
  <c r="N97" i="8" l="1"/>
  <c r="T97" i="8"/>
  <c r="O98" i="8"/>
  <c r="D97" i="8"/>
  <c r="M97" i="8"/>
  <c r="R98" i="8"/>
  <c r="P97" i="8"/>
  <c r="A98" i="8"/>
  <c r="K98" i="8"/>
  <c r="S97" i="8"/>
  <c r="J97" i="8"/>
  <c r="P98" i="8"/>
  <c r="S98" i="8"/>
  <c r="A97" i="8"/>
  <c r="G97" i="8"/>
  <c r="C98" i="8"/>
  <c r="I98" i="8"/>
  <c r="M98" i="8"/>
  <c r="F98" i="8"/>
  <c r="U98" i="8"/>
  <c r="V98" i="8"/>
  <c r="J98" i="8"/>
  <c r="X98" i="8"/>
  <c r="G98" i="8"/>
  <c r="N98" i="8"/>
  <c r="W98" i="8"/>
  <c r="E98" i="8"/>
  <c r="Q98" i="8"/>
  <c r="H98" i="8"/>
  <c r="T98" i="8"/>
  <c r="N99" i="6"/>
  <c r="M99" i="6"/>
  <c r="W99" i="8" s="1"/>
  <c r="L99" i="6"/>
  <c r="J99" i="8" s="1"/>
  <c r="B100" i="5"/>
  <c r="A104" i="9"/>
  <c r="C103" i="9"/>
  <c r="B103" i="9"/>
  <c r="D102" i="9"/>
  <c r="F102" i="9" s="1"/>
  <c r="E101" i="9"/>
  <c r="K101" i="9" s="1"/>
  <c r="E101" i="6" s="1"/>
  <c r="C105" i="6"/>
  <c r="G104" i="6"/>
  <c r="V100" i="1"/>
  <c r="T103" i="2"/>
  <c r="U103" i="2"/>
  <c r="I101" i="2"/>
  <c r="J101" i="2"/>
  <c r="K101" i="2"/>
  <c r="W101" i="4"/>
  <c r="H102" i="2"/>
  <c r="J100" i="3"/>
  <c r="R100" i="1"/>
  <c r="K100" i="1" s="1"/>
  <c r="G100" i="1" s="1"/>
  <c r="S100" i="1"/>
  <c r="R101" i="3"/>
  <c r="K101" i="3" s="1"/>
  <c r="G101" i="3" s="1"/>
  <c r="H100" i="3"/>
  <c r="B102" i="3"/>
  <c r="S102" i="3" s="1"/>
  <c r="I100" i="3"/>
  <c r="C103" i="3"/>
  <c r="D111" i="2"/>
  <c r="C161" i="2"/>
  <c r="B104" i="2"/>
  <c r="J99" i="1"/>
  <c r="H99" i="1"/>
  <c r="I99" i="1"/>
  <c r="C101" i="1"/>
  <c r="B101" i="1"/>
  <c r="P99" i="8" l="1"/>
  <c r="Q99" i="8"/>
  <c r="B99" i="8"/>
  <c r="A99" i="8"/>
  <c r="K99" i="8"/>
  <c r="V99" i="8"/>
  <c r="T99" i="8"/>
  <c r="N99" i="8"/>
  <c r="E99" i="8"/>
  <c r="M100" i="6"/>
  <c r="Q100" i="8" s="1"/>
  <c r="L100" i="6"/>
  <c r="P100" i="8" s="1"/>
  <c r="S99" i="8"/>
  <c r="B101" i="5"/>
  <c r="N100" i="6"/>
  <c r="O100" i="8" s="1"/>
  <c r="G99" i="8"/>
  <c r="H99" i="8"/>
  <c r="D99" i="8"/>
  <c r="M99" i="8"/>
  <c r="F99" i="8"/>
  <c r="L99" i="8"/>
  <c r="U99" i="8"/>
  <c r="O99" i="8"/>
  <c r="C99" i="8"/>
  <c r="I99" i="8"/>
  <c r="R99" i="8"/>
  <c r="X99" i="8"/>
  <c r="D103" i="9"/>
  <c r="F103" i="9" s="1"/>
  <c r="E102" i="9"/>
  <c r="K102" i="9" s="1"/>
  <c r="E102" i="6" s="1"/>
  <c r="C104" i="9"/>
  <c r="B104" i="9"/>
  <c r="A105" i="9"/>
  <c r="C106" i="6"/>
  <c r="G105" i="6"/>
  <c r="V101" i="1"/>
  <c r="U104" i="2"/>
  <c r="T104" i="2"/>
  <c r="J102" i="2"/>
  <c r="K102" i="2"/>
  <c r="I102" i="2"/>
  <c r="W102" i="4"/>
  <c r="H103" i="2"/>
  <c r="J101" i="3"/>
  <c r="R101" i="1"/>
  <c r="K101" i="1" s="1"/>
  <c r="G101" i="1" s="1"/>
  <c r="S101" i="1"/>
  <c r="R102" i="3"/>
  <c r="K102" i="3" s="1"/>
  <c r="G102" i="3" s="1"/>
  <c r="H101" i="3"/>
  <c r="I101" i="3"/>
  <c r="B103" i="3"/>
  <c r="S103" i="3" s="1"/>
  <c r="C104" i="3"/>
  <c r="D112" i="2"/>
  <c r="C162" i="2"/>
  <c r="B105" i="2"/>
  <c r="C102" i="1"/>
  <c r="J100" i="1"/>
  <c r="I100" i="1"/>
  <c r="H100" i="1"/>
  <c r="B102" i="1"/>
  <c r="E100" i="8" l="1"/>
  <c r="B100" i="8"/>
  <c r="K100" i="8"/>
  <c r="D100" i="8"/>
  <c r="T100" i="8"/>
  <c r="A100" i="8"/>
  <c r="E103" i="9"/>
  <c r="K103" i="9" s="1"/>
  <c r="E103" i="6" s="1"/>
  <c r="F100" i="8"/>
  <c r="J100" i="8"/>
  <c r="L100" i="8"/>
  <c r="I100" i="8"/>
  <c r="R100" i="8"/>
  <c r="M100" i="8"/>
  <c r="X100" i="8"/>
  <c r="U100" i="8"/>
  <c r="V100" i="8"/>
  <c r="G100" i="8"/>
  <c r="S100" i="8"/>
  <c r="C100" i="8"/>
  <c r="H100" i="8"/>
  <c r="N100" i="8"/>
  <c r="W100" i="8"/>
  <c r="L101" i="6"/>
  <c r="S101" i="8" s="1"/>
  <c r="N101" i="6"/>
  <c r="U101" i="8" s="1"/>
  <c r="M101" i="6"/>
  <c r="H101" i="8" s="1"/>
  <c r="B102" i="5"/>
  <c r="B103" i="5"/>
  <c r="D104" i="9"/>
  <c r="F104" i="9" s="1"/>
  <c r="A106" i="9"/>
  <c r="C105" i="9"/>
  <c r="B105" i="9"/>
  <c r="C107" i="6"/>
  <c r="G106" i="6"/>
  <c r="H104" i="2"/>
  <c r="K104" i="2" s="1"/>
  <c r="T105" i="2"/>
  <c r="U105" i="2"/>
  <c r="K103" i="2"/>
  <c r="J103" i="2"/>
  <c r="I103" i="2"/>
  <c r="W103" i="4"/>
  <c r="V102" i="1"/>
  <c r="H102" i="3"/>
  <c r="S102" i="1"/>
  <c r="R102" i="1"/>
  <c r="K102" i="1" s="1"/>
  <c r="G102" i="1" s="1"/>
  <c r="R103" i="3"/>
  <c r="K103" i="3" s="1"/>
  <c r="G103" i="3" s="1"/>
  <c r="I102" i="3"/>
  <c r="B104" i="3"/>
  <c r="S104" i="3" s="1"/>
  <c r="J102" i="3"/>
  <c r="C105" i="3"/>
  <c r="D113" i="2"/>
  <c r="C163" i="2"/>
  <c r="B106" i="2"/>
  <c r="J101" i="1"/>
  <c r="I101" i="1"/>
  <c r="H101" i="1"/>
  <c r="C103" i="1"/>
  <c r="B103" i="1"/>
  <c r="E101" i="8" l="1"/>
  <c r="J101" i="8"/>
  <c r="R101" i="8"/>
  <c r="W101" i="8"/>
  <c r="B101" i="8"/>
  <c r="T101" i="8"/>
  <c r="N101" i="8"/>
  <c r="K101" i="8"/>
  <c r="I101" i="8"/>
  <c r="A101" i="8"/>
  <c r="P101" i="8"/>
  <c r="Q101" i="8"/>
  <c r="M101" i="8"/>
  <c r="O101" i="8"/>
  <c r="D101" i="8"/>
  <c r="G101" i="8"/>
  <c r="C101" i="8"/>
  <c r="F101" i="8"/>
  <c r="L101" i="8"/>
  <c r="V101" i="8"/>
  <c r="X101" i="8"/>
  <c r="L102" i="6"/>
  <c r="A102" i="8" s="1"/>
  <c r="M102" i="6"/>
  <c r="H102" i="8" s="1"/>
  <c r="N102" i="6"/>
  <c r="F102" i="8" s="1"/>
  <c r="L103" i="6"/>
  <c r="G103" i="8" s="1"/>
  <c r="M103" i="6"/>
  <c r="T103" i="8" s="1"/>
  <c r="N103" i="6"/>
  <c r="R103" i="8" s="1"/>
  <c r="D105" i="9"/>
  <c r="E105" i="9" s="1"/>
  <c r="E104" i="9"/>
  <c r="K104" i="9" s="1"/>
  <c r="E104" i="6" s="1"/>
  <c r="C106" i="9"/>
  <c r="B106" i="9"/>
  <c r="W103" i="8"/>
  <c r="A107" i="9"/>
  <c r="C108" i="6"/>
  <c r="G107" i="6"/>
  <c r="W104" i="4"/>
  <c r="J104" i="2"/>
  <c r="I104" i="2"/>
  <c r="T106" i="2"/>
  <c r="U106" i="2"/>
  <c r="H105" i="2"/>
  <c r="V103" i="1"/>
  <c r="I103" i="3"/>
  <c r="R103" i="1"/>
  <c r="K103" i="1" s="1"/>
  <c r="G103" i="1" s="1"/>
  <c r="S103" i="1"/>
  <c r="R104" i="3"/>
  <c r="K104" i="3" s="1"/>
  <c r="G104" i="3" s="1"/>
  <c r="J103" i="3"/>
  <c r="H103" i="3"/>
  <c r="B105" i="3"/>
  <c r="S105" i="3" s="1"/>
  <c r="C106" i="3"/>
  <c r="D114" i="2"/>
  <c r="C164" i="2"/>
  <c r="B107" i="2"/>
  <c r="H102" i="1"/>
  <c r="J102" i="1"/>
  <c r="I102" i="1"/>
  <c r="C104" i="1"/>
  <c r="B104" i="1"/>
  <c r="K102" i="8" l="1"/>
  <c r="N102" i="8"/>
  <c r="U102" i="8"/>
  <c r="Q102" i="8"/>
  <c r="I103" i="8"/>
  <c r="C103" i="8"/>
  <c r="E102" i="8"/>
  <c r="R102" i="8"/>
  <c r="X103" i="8"/>
  <c r="U103" i="8"/>
  <c r="W102" i="8"/>
  <c r="O102" i="8"/>
  <c r="F103" i="8"/>
  <c r="O103" i="8"/>
  <c r="B102" i="8"/>
  <c r="S102" i="8"/>
  <c r="I102" i="8"/>
  <c r="J103" i="8"/>
  <c r="N103" i="8"/>
  <c r="P102" i="8"/>
  <c r="M103" i="8"/>
  <c r="L102" i="8"/>
  <c r="X102" i="8"/>
  <c r="C102" i="8"/>
  <c r="L103" i="8"/>
  <c r="T102" i="8"/>
  <c r="D102" i="8"/>
  <c r="V102" i="8"/>
  <c r="E103" i="8"/>
  <c r="H103" i="8"/>
  <c r="J102" i="8"/>
  <c r="K103" i="8"/>
  <c r="B103" i="8"/>
  <c r="M102" i="8"/>
  <c r="G102" i="8"/>
  <c r="Q103" i="8"/>
  <c r="A103" i="8"/>
  <c r="V103" i="8"/>
  <c r="S103" i="8"/>
  <c r="D103" i="8"/>
  <c r="F105" i="9"/>
  <c r="K105" i="9" s="1"/>
  <c r="E105" i="6" s="1"/>
  <c r="P103" i="8"/>
  <c r="B104" i="5"/>
  <c r="D106" i="9"/>
  <c r="E106" i="9" s="1"/>
  <c r="A108" i="9"/>
  <c r="C107" i="9"/>
  <c r="B107" i="9"/>
  <c r="C109" i="6"/>
  <c r="G108" i="6"/>
  <c r="T107" i="2"/>
  <c r="U107" i="2"/>
  <c r="I105" i="2"/>
  <c r="J105" i="2"/>
  <c r="K105" i="2"/>
  <c r="W105" i="4"/>
  <c r="H106" i="2"/>
  <c r="V104" i="1"/>
  <c r="J104" i="3"/>
  <c r="R104" i="1"/>
  <c r="K104" i="1" s="1"/>
  <c r="G104" i="1" s="1"/>
  <c r="S104" i="1"/>
  <c r="R105" i="3"/>
  <c r="K105" i="3" s="1"/>
  <c r="G105" i="3" s="1"/>
  <c r="H104" i="3"/>
  <c r="B106" i="3"/>
  <c r="S106" i="3" s="1"/>
  <c r="I104" i="3"/>
  <c r="C107" i="3"/>
  <c r="D115" i="2"/>
  <c r="C165" i="2"/>
  <c r="B108" i="2"/>
  <c r="J103" i="1"/>
  <c r="I103" i="1"/>
  <c r="H103" i="1"/>
  <c r="C105" i="1"/>
  <c r="B105" i="1"/>
  <c r="M104" i="6" l="1"/>
  <c r="H104" i="8" s="1"/>
  <c r="N104" i="6"/>
  <c r="I104" i="8" s="1"/>
  <c r="L104" i="6"/>
  <c r="D104" i="8" s="1"/>
  <c r="B105" i="5"/>
  <c r="F106" i="9"/>
  <c r="K106" i="9" s="1"/>
  <c r="E106" i="6" s="1"/>
  <c r="R104" i="8"/>
  <c r="K104" i="8"/>
  <c r="E104" i="8"/>
  <c r="T104" i="8"/>
  <c r="W104" i="8"/>
  <c r="V104" i="8"/>
  <c r="C108" i="9"/>
  <c r="B108" i="9"/>
  <c r="D107" i="9"/>
  <c r="F107" i="9" s="1"/>
  <c r="A109" i="9"/>
  <c r="C110" i="6"/>
  <c r="G109" i="6"/>
  <c r="T108" i="2"/>
  <c r="U108" i="2"/>
  <c r="J106" i="2"/>
  <c r="K106" i="2"/>
  <c r="I106" i="2"/>
  <c r="W106" i="4"/>
  <c r="H107" i="2"/>
  <c r="V105" i="1"/>
  <c r="J105" i="3"/>
  <c r="R105" i="1"/>
  <c r="K105" i="1" s="1"/>
  <c r="G105" i="1" s="1"/>
  <c r="S105" i="1"/>
  <c r="R106" i="3"/>
  <c r="K106" i="3" s="1"/>
  <c r="G106" i="3" s="1"/>
  <c r="H105" i="3"/>
  <c r="I105" i="3"/>
  <c r="B107" i="3"/>
  <c r="S107" i="3" s="1"/>
  <c r="C108" i="3"/>
  <c r="D116" i="2"/>
  <c r="C166" i="2"/>
  <c r="B109" i="2"/>
  <c r="C106" i="1"/>
  <c r="J104" i="1"/>
  <c r="I104" i="1"/>
  <c r="H104" i="1"/>
  <c r="B106" i="1"/>
  <c r="D108" i="9" l="1"/>
  <c r="F108" i="9" s="1"/>
  <c r="C104" i="8"/>
  <c r="G104" i="8"/>
  <c r="A104" i="8"/>
  <c r="S104" i="8"/>
  <c r="O104" i="8"/>
  <c r="Q104" i="8"/>
  <c r="N104" i="8"/>
  <c r="F104" i="8"/>
  <c r="X104" i="8"/>
  <c r="L104" i="8"/>
  <c r="B104" i="8"/>
  <c r="U104" i="8"/>
  <c r="M104" i="8"/>
  <c r="J104" i="8"/>
  <c r="P104" i="8"/>
  <c r="M105" i="6"/>
  <c r="N105" i="6"/>
  <c r="C105" i="8" s="1"/>
  <c r="L105" i="6"/>
  <c r="G105" i="8" s="1"/>
  <c r="B106" i="5"/>
  <c r="A110" i="9"/>
  <c r="C109" i="9"/>
  <c r="B109" i="9"/>
  <c r="E108" i="9"/>
  <c r="K108" i="9" s="1"/>
  <c r="E108" i="6" s="1"/>
  <c r="E107" i="9"/>
  <c r="K107" i="9" s="1"/>
  <c r="E107" i="6" s="1"/>
  <c r="V106" i="1"/>
  <c r="G110" i="6"/>
  <c r="C111" i="6"/>
  <c r="H108" i="2"/>
  <c r="W108" i="4" s="1"/>
  <c r="K107" i="2"/>
  <c r="I107" i="2"/>
  <c r="J107" i="2"/>
  <c r="W107" i="4"/>
  <c r="T109" i="2"/>
  <c r="U109" i="2"/>
  <c r="H106" i="3"/>
  <c r="R106" i="1"/>
  <c r="K106" i="1" s="1"/>
  <c r="G106" i="1" s="1"/>
  <c r="S106" i="1"/>
  <c r="R107" i="3"/>
  <c r="K107" i="3" s="1"/>
  <c r="G107" i="3" s="1"/>
  <c r="I106" i="3"/>
  <c r="B108" i="3"/>
  <c r="S108" i="3" s="1"/>
  <c r="J106" i="3"/>
  <c r="C109" i="3"/>
  <c r="D117" i="2"/>
  <c r="C167" i="2"/>
  <c r="B110" i="2"/>
  <c r="J105" i="1"/>
  <c r="I105" i="1"/>
  <c r="H105" i="1"/>
  <c r="C107" i="1"/>
  <c r="B107" i="1"/>
  <c r="S105" i="8" l="1"/>
  <c r="V105" i="8"/>
  <c r="I105" i="8"/>
  <c r="D105" i="8"/>
  <c r="A105" i="8"/>
  <c r="X105" i="8"/>
  <c r="U105" i="8"/>
  <c r="O105" i="8"/>
  <c r="L106" i="6"/>
  <c r="M106" i="6"/>
  <c r="N106" i="6"/>
  <c r="P105" i="8"/>
  <c r="R105" i="8"/>
  <c r="L105" i="8"/>
  <c r="B107" i="5"/>
  <c r="B108" i="5"/>
  <c r="J105" i="8"/>
  <c r="M105" i="8"/>
  <c r="F105" i="8"/>
  <c r="N105" i="8"/>
  <c r="H105" i="8"/>
  <c r="T105" i="8"/>
  <c r="W105" i="8"/>
  <c r="E105" i="8"/>
  <c r="Q105" i="8"/>
  <c r="B105" i="8"/>
  <c r="K105" i="8"/>
  <c r="D109" i="9"/>
  <c r="F109" i="9" s="1"/>
  <c r="C110" i="9"/>
  <c r="B110" i="9"/>
  <c r="A111" i="9"/>
  <c r="C112" i="6"/>
  <c r="G111" i="6"/>
  <c r="K108" i="2"/>
  <c r="I108" i="2"/>
  <c r="J108" i="2"/>
  <c r="V107" i="1"/>
  <c r="T110" i="2"/>
  <c r="U110" i="2"/>
  <c r="H109" i="2"/>
  <c r="I107" i="3"/>
  <c r="R107" i="1"/>
  <c r="K107" i="1" s="1"/>
  <c r="G107" i="1" s="1"/>
  <c r="S107" i="1"/>
  <c r="R108" i="3"/>
  <c r="K108" i="3" s="1"/>
  <c r="G108" i="3" s="1"/>
  <c r="J107" i="3"/>
  <c r="H107" i="3"/>
  <c r="B109" i="3"/>
  <c r="S109" i="3" s="1"/>
  <c r="C110" i="3"/>
  <c r="D118" i="2"/>
  <c r="C168" i="2"/>
  <c r="B111" i="2"/>
  <c r="C108" i="1"/>
  <c r="J106" i="1"/>
  <c r="I106" i="1"/>
  <c r="H106" i="1"/>
  <c r="B108" i="1"/>
  <c r="M107" i="6" l="1"/>
  <c r="N107" i="8" s="1"/>
  <c r="N107" i="6"/>
  <c r="O107" i="8" s="1"/>
  <c r="M108" i="6"/>
  <c r="K108" i="8" s="1"/>
  <c r="L108" i="6"/>
  <c r="V108" i="8" s="1"/>
  <c r="N108" i="6"/>
  <c r="L108" i="8" s="1"/>
  <c r="L107" i="6"/>
  <c r="G107" i="8" s="1"/>
  <c r="L106" i="8"/>
  <c r="O106" i="8"/>
  <c r="F106" i="8"/>
  <c r="X106" i="8"/>
  <c r="I106" i="8"/>
  <c r="R106" i="8"/>
  <c r="U106" i="8"/>
  <c r="C106" i="8"/>
  <c r="N106" i="8"/>
  <c r="Q106" i="8"/>
  <c r="T106" i="8"/>
  <c r="K106" i="8"/>
  <c r="W106" i="8"/>
  <c r="E106" i="8"/>
  <c r="H106" i="8"/>
  <c r="B106" i="8"/>
  <c r="V106" i="8"/>
  <c r="G106" i="8"/>
  <c r="M106" i="8"/>
  <c r="J106" i="8"/>
  <c r="D106" i="8"/>
  <c r="P106" i="8"/>
  <c r="S106" i="8"/>
  <c r="A106" i="8"/>
  <c r="D110" i="9"/>
  <c r="F110" i="9" s="1"/>
  <c r="E109" i="9"/>
  <c r="K109" i="9" s="1"/>
  <c r="E109" i="6" s="1"/>
  <c r="A112" i="9"/>
  <c r="C111" i="9"/>
  <c r="B111" i="9"/>
  <c r="T107" i="8"/>
  <c r="K107" i="8"/>
  <c r="X108" i="8"/>
  <c r="C108" i="8"/>
  <c r="C113" i="6"/>
  <c r="G112" i="6"/>
  <c r="T111" i="2"/>
  <c r="U111" i="2"/>
  <c r="I109" i="2"/>
  <c r="J109" i="2"/>
  <c r="K109" i="2"/>
  <c r="W109" i="4"/>
  <c r="H110" i="2"/>
  <c r="V108" i="1"/>
  <c r="J108" i="3"/>
  <c r="R108" i="1"/>
  <c r="K108" i="1" s="1"/>
  <c r="G108" i="1" s="1"/>
  <c r="S108" i="1"/>
  <c r="R109" i="3"/>
  <c r="K109" i="3" s="1"/>
  <c r="G109" i="3" s="1"/>
  <c r="H108" i="3"/>
  <c r="B110" i="3"/>
  <c r="S110" i="3" s="1"/>
  <c r="I108" i="3"/>
  <c r="C111" i="3"/>
  <c r="D119" i="2"/>
  <c r="C169" i="2"/>
  <c r="B112" i="2"/>
  <c r="J107" i="1"/>
  <c r="I107" i="1"/>
  <c r="H107" i="1"/>
  <c r="C109" i="1"/>
  <c r="B109" i="1"/>
  <c r="T108" i="8" l="1"/>
  <c r="A107" i="8"/>
  <c r="V107" i="8"/>
  <c r="C107" i="8"/>
  <c r="D107" i="8"/>
  <c r="I107" i="8"/>
  <c r="S107" i="8"/>
  <c r="L107" i="8"/>
  <c r="P107" i="8"/>
  <c r="R107" i="8"/>
  <c r="E108" i="8"/>
  <c r="G108" i="8"/>
  <c r="J108" i="8"/>
  <c r="D108" i="8"/>
  <c r="B108" i="8"/>
  <c r="M108" i="8"/>
  <c r="Q108" i="8"/>
  <c r="M107" i="8"/>
  <c r="S108" i="8"/>
  <c r="X107" i="8"/>
  <c r="W108" i="8"/>
  <c r="H108" i="8"/>
  <c r="F107" i="8"/>
  <c r="J107" i="8"/>
  <c r="A108" i="8"/>
  <c r="P108" i="8"/>
  <c r="U107" i="8"/>
  <c r="N108" i="8"/>
  <c r="U108" i="8"/>
  <c r="W107" i="8"/>
  <c r="B107" i="8"/>
  <c r="E107" i="8"/>
  <c r="I108" i="8"/>
  <c r="F108" i="8"/>
  <c r="R108" i="8"/>
  <c r="Q107" i="8"/>
  <c r="O108" i="8"/>
  <c r="H107" i="8"/>
  <c r="B109" i="5"/>
  <c r="E110" i="9"/>
  <c r="K110" i="9" s="1"/>
  <c r="E110" i="6" s="1"/>
  <c r="C112" i="9"/>
  <c r="B112" i="9"/>
  <c r="D112" i="9" s="1"/>
  <c r="F112" i="9" s="1"/>
  <c r="D111" i="9"/>
  <c r="F111" i="9" s="1"/>
  <c r="A113" i="9"/>
  <c r="C114" i="6"/>
  <c r="G113" i="6"/>
  <c r="U112" i="2"/>
  <c r="T112" i="2"/>
  <c r="J110" i="2"/>
  <c r="K110" i="2"/>
  <c r="I110" i="2"/>
  <c r="W110" i="4"/>
  <c r="H111" i="2"/>
  <c r="V109" i="1"/>
  <c r="J109" i="3"/>
  <c r="R109" i="1"/>
  <c r="K109" i="1" s="1"/>
  <c r="G109" i="1" s="1"/>
  <c r="S109" i="1"/>
  <c r="R110" i="3"/>
  <c r="K110" i="3" s="1"/>
  <c r="G110" i="3" s="1"/>
  <c r="H109" i="3"/>
  <c r="I109" i="3"/>
  <c r="B111" i="3"/>
  <c r="S111" i="3" s="1"/>
  <c r="C112" i="3"/>
  <c r="D120" i="2"/>
  <c r="C170" i="2"/>
  <c r="B113" i="2"/>
  <c r="C110" i="1"/>
  <c r="J108" i="1"/>
  <c r="I108" i="1"/>
  <c r="H108" i="1"/>
  <c r="B110" i="1"/>
  <c r="N109" i="6" l="1"/>
  <c r="X109" i="8" s="1"/>
  <c r="M109" i="6"/>
  <c r="H109" i="8" s="1"/>
  <c r="L109" i="6"/>
  <c r="J109" i="8" s="1"/>
  <c r="B110" i="5"/>
  <c r="M110" i="6" s="1"/>
  <c r="A114" i="9"/>
  <c r="E112" i="9"/>
  <c r="K112" i="9" s="1"/>
  <c r="E112" i="6" s="1"/>
  <c r="C113" i="9"/>
  <c r="B113" i="9"/>
  <c r="E111" i="9"/>
  <c r="K111" i="9" s="1"/>
  <c r="E111" i="6" s="1"/>
  <c r="V110" i="1"/>
  <c r="C115" i="6"/>
  <c r="G114" i="6"/>
  <c r="H112" i="2"/>
  <c r="W112" i="4" s="1"/>
  <c r="T113" i="2"/>
  <c r="U113" i="2"/>
  <c r="K111" i="2"/>
  <c r="J111" i="2"/>
  <c r="I111" i="2"/>
  <c r="W111" i="4"/>
  <c r="H110" i="3"/>
  <c r="R110" i="1"/>
  <c r="K110" i="1" s="1"/>
  <c r="G110" i="1" s="1"/>
  <c r="S110" i="1"/>
  <c r="R111" i="3"/>
  <c r="K111" i="3" s="1"/>
  <c r="G111" i="3" s="1"/>
  <c r="I110" i="3"/>
  <c r="B112" i="3"/>
  <c r="S112" i="3" s="1"/>
  <c r="J110" i="3"/>
  <c r="C113" i="3"/>
  <c r="D121" i="2"/>
  <c r="C171" i="2"/>
  <c r="B114" i="2"/>
  <c r="J109" i="1"/>
  <c r="I109" i="1"/>
  <c r="H109" i="1"/>
  <c r="C111" i="1"/>
  <c r="B111" i="1"/>
  <c r="O109" i="8" l="1"/>
  <c r="D113" i="9"/>
  <c r="F113" i="9" s="1"/>
  <c r="T109" i="8"/>
  <c r="L109" i="8"/>
  <c r="W109" i="8"/>
  <c r="F109" i="8"/>
  <c r="R109" i="8"/>
  <c r="C109" i="8"/>
  <c r="E109" i="8"/>
  <c r="A109" i="8"/>
  <c r="B109" i="8"/>
  <c r="K109" i="8"/>
  <c r="D109" i="8"/>
  <c r="M109" i="8"/>
  <c r="P109" i="8"/>
  <c r="Q109" i="8"/>
  <c r="N109" i="8"/>
  <c r="I109" i="8"/>
  <c r="G109" i="8"/>
  <c r="V109" i="8"/>
  <c r="U109" i="8"/>
  <c r="N110" i="6"/>
  <c r="C110" i="8" s="1"/>
  <c r="S109" i="8"/>
  <c r="B112" i="5"/>
  <c r="L110" i="6"/>
  <c r="D110" i="8" s="1"/>
  <c r="B111" i="5"/>
  <c r="H110" i="8"/>
  <c r="E110" i="8"/>
  <c r="N110" i="8"/>
  <c r="W110" i="8"/>
  <c r="T110" i="8"/>
  <c r="Q110" i="8"/>
  <c r="K110" i="8"/>
  <c r="B110" i="8"/>
  <c r="A115" i="9"/>
  <c r="C114" i="9"/>
  <c r="B114" i="9"/>
  <c r="C116" i="6"/>
  <c r="G115" i="6"/>
  <c r="J112" i="2"/>
  <c r="I112" i="2"/>
  <c r="K112" i="2"/>
  <c r="V111" i="1"/>
  <c r="H113" i="2"/>
  <c r="W113" i="4" s="1"/>
  <c r="T114" i="2"/>
  <c r="U114" i="2"/>
  <c r="I111" i="3"/>
  <c r="R111" i="1"/>
  <c r="K111" i="1" s="1"/>
  <c r="G111" i="1" s="1"/>
  <c r="S111" i="1"/>
  <c r="R112" i="3"/>
  <c r="K112" i="3" s="1"/>
  <c r="G112" i="3" s="1"/>
  <c r="J111" i="3"/>
  <c r="H111" i="3"/>
  <c r="B113" i="3"/>
  <c r="S113" i="3" s="1"/>
  <c r="C114" i="3"/>
  <c r="D122" i="2"/>
  <c r="C172" i="2"/>
  <c r="B115" i="2"/>
  <c r="C112" i="1"/>
  <c r="I110" i="1"/>
  <c r="J110" i="1"/>
  <c r="H110" i="1"/>
  <c r="B112" i="1"/>
  <c r="E113" i="9" l="1"/>
  <c r="K113" i="9" s="1"/>
  <c r="E113" i="6" s="1"/>
  <c r="I110" i="8"/>
  <c r="O110" i="8"/>
  <c r="L110" i="8"/>
  <c r="F110" i="8"/>
  <c r="R110" i="8"/>
  <c r="U110" i="8"/>
  <c r="J110" i="8"/>
  <c r="V110" i="8"/>
  <c r="S110" i="8"/>
  <c r="X110" i="8"/>
  <c r="G110" i="8"/>
  <c r="P110" i="8"/>
  <c r="M110" i="8"/>
  <c r="L111" i="6"/>
  <c r="P111" i="8" s="1"/>
  <c r="N111" i="6"/>
  <c r="O111" i="8" s="1"/>
  <c r="M111" i="6"/>
  <c r="Q111" i="8" s="1"/>
  <c r="N112" i="6"/>
  <c r="O112" i="8" s="1"/>
  <c r="M112" i="6"/>
  <c r="K112" i="8" s="1"/>
  <c r="L112" i="6"/>
  <c r="S112" i="8" s="1"/>
  <c r="B113" i="5"/>
  <c r="A110" i="8"/>
  <c r="A116" i="9"/>
  <c r="C115" i="9"/>
  <c r="B115" i="9"/>
  <c r="D114" i="9"/>
  <c r="E114" i="9" s="1"/>
  <c r="V112" i="1"/>
  <c r="C117" i="6"/>
  <c r="G116" i="6"/>
  <c r="J113" i="2"/>
  <c r="K113" i="2"/>
  <c r="I113" i="2"/>
  <c r="T115" i="2"/>
  <c r="U115" i="2"/>
  <c r="H114" i="2"/>
  <c r="J112" i="3"/>
  <c r="R112" i="1"/>
  <c r="K112" i="1" s="1"/>
  <c r="G112" i="1" s="1"/>
  <c r="S112" i="1"/>
  <c r="R113" i="3"/>
  <c r="K113" i="3" s="1"/>
  <c r="G113" i="3" s="1"/>
  <c r="H112" i="3"/>
  <c r="B114" i="3"/>
  <c r="S114" i="3" s="1"/>
  <c r="I112" i="3"/>
  <c r="C115" i="3"/>
  <c r="D123" i="2"/>
  <c r="C173" i="2"/>
  <c r="B116" i="2"/>
  <c r="J111" i="1"/>
  <c r="I111" i="1"/>
  <c r="H111" i="1"/>
  <c r="C113" i="1"/>
  <c r="B113" i="1"/>
  <c r="J112" i="8" l="1"/>
  <c r="U111" i="8"/>
  <c r="L111" i="8"/>
  <c r="A112" i="8"/>
  <c r="F112" i="8"/>
  <c r="P112" i="8"/>
  <c r="D112" i="8"/>
  <c r="H111" i="8"/>
  <c r="D111" i="8"/>
  <c r="V112" i="8"/>
  <c r="N111" i="8"/>
  <c r="F111" i="8"/>
  <c r="E111" i="8"/>
  <c r="U112" i="8"/>
  <c r="T111" i="8"/>
  <c r="R111" i="8"/>
  <c r="S111" i="8"/>
  <c r="G112" i="8"/>
  <c r="K111" i="8"/>
  <c r="B111" i="8"/>
  <c r="X111" i="8"/>
  <c r="M112" i="8"/>
  <c r="W111" i="8"/>
  <c r="I111" i="8"/>
  <c r="X112" i="8"/>
  <c r="V111" i="8"/>
  <c r="J111" i="8"/>
  <c r="I112" i="8"/>
  <c r="R112" i="8"/>
  <c r="G111" i="8"/>
  <c r="M111" i="8"/>
  <c r="L112" i="8"/>
  <c r="Q112" i="8"/>
  <c r="E112" i="8"/>
  <c r="T112" i="8"/>
  <c r="N112" i="8"/>
  <c r="B112" i="8"/>
  <c r="W112" i="8"/>
  <c r="A111" i="8"/>
  <c r="C112" i="8"/>
  <c r="C111" i="8"/>
  <c r="H112" i="8"/>
  <c r="M113" i="6"/>
  <c r="N113" i="8" s="1"/>
  <c r="L113" i="6"/>
  <c r="G113" i="8" s="1"/>
  <c r="N113" i="6"/>
  <c r="L113" i="8" s="1"/>
  <c r="D115" i="9"/>
  <c r="F115" i="9" s="1"/>
  <c r="F114" i="9"/>
  <c r="K114" i="9" s="1"/>
  <c r="E114" i="6" s="1"/>
  <c r="A117" i="9"/>
  <c r="C116" i="9"/>
  <c r="B116" i="9"/>
  <c r="W113" i="8"/>
  <c r="V113" i="1"/>
  <c r="C118" i="6"/>
  <c r="G117" i="6"/>
  <c r="T116" i="2"/>
  <c r="U116" i="2"/>
  <c r="J114" i="2"/>
  <c r="I114" i="2"/>
  <c r="K114" i="2"/>
  <c r="W114" i="4"/>
  <c r="H115" i="2"/>
  <c r="J113" i="3"/>
  <c r="R113" i="1"/>
  <c r="K113" i="1" s="1"/>
  <c r="G113" i="1" s="1"/>
  <c r="S113" i="1"/>
  <c r="R114" i="3"/>
  <c r="K114" i="3" s="1"/>
  <c r="G114" i="3" s="1"/>
  <c r="H113" i="3"/>
  <c r="I113" i="3"/>
  <c r="B115" i="3"/>
  <c r="S115" i="3" s="1"/>
  <c r="C116" i="3"/>
  <c r="D124" i="2"/>
  <c r="C174" i="2"/>
  <c r="B117" i="2"/>
  <c r="C114" i="1"/>
  <c r="J112" i="1"/>
  <c r="I112" i="1"/>
  <c r="H112" i="1"/>
  <c r="B114" i="1"/>
  <c r="O113" i="8" l="1"/>
  <c r="E113" i="8"/>
  <c r="Q113" i="8"/>
  <c r="K113" i="8"/>
  <c r="T113" i="8"/>
  <c r="J113" i="8"/>
  <c r="U113" i="8"/>
  <c r="B113" i="8"/>
  <c r="A113" i="8"/>
  <c r="P113" i="8"/>
  <c r="H113" i="8"/>
  <c r="V113" i="8"/>
  <c r="C113" i="8"/>
  <c r="S113" i="8"/>
  <c r="M113" i="8"/>
  <c r="I113" i="8"/>
  <c r="X113" i="8"/>
  <c r="R113" i="8"/>
  <c r="F113" i="8"/>
  <c r="D113" i="8"/>
  <c r="B114" i="5"/>
  <c r="E115" i="9"/>
  <c r="K115" i="9" s="1"/>
  <c r="E115" i="6" s="1"/>
  <c r="A118" i="9"/>
  <c r="C117" i="9"/>
  <c r="B117" i="9"/>
  <c r="D116" i="9"/>
  <c r="F116" i="9" s="1"/>
  <c r="C119" i="6"/>
  <c r="G118" i="6"/>
  <c r="T117" i="2"/>
  <c r="U117" i="2"/>
  <c r="K115" i="2"/>
  <c r="J115" i="2"/>
  <c r="I115" i="2"/>
  <c r="W115" i="4"/>
  <c r="H116" i="2"/>
  <c r="V114" i="1"/>
  <c r="H114" i="3"/>
  <c r="R114" i="1"/>
  <c r="K114" i="1" s="1"/>
  <c r="G114" i="1" s="1"/>
  <c r="S114" i="1"/>
  <c r="R115" i="3"/>
  <c r="K115" i="3" s="1"/>
  <c r="G115" i="3" s="1"/>
  <c r="I114" i="3"/>
  <c r="B116" i="3"/>
  <c r="S116" i="3" s="1"/>
  <c r="J114" i="3"/>
  <c r="C117" i="3"/>
  <c r="D125" i="2"/>
  <c r="C175" i="2"/>
  <c r="B118" i="2"/>
  <c r="J113" i="1"/>
  <c r="I113" i="1"/>
  <c r="H113" i="1"/>
  <c r="C115" i="1"/>
  <c r="B115" i="1"/>
  <c r="D117" i="9" l="1"/>
  <c r="F117" i="9" s="1"/>
  <c r="M114" i="6"/>
  <c r="H114" i="8" s="1"/>
  <c r="L114" i="6"/>
  <c r="D114" i="8" s="1"/>
  <c r="N114" i="6"/>
  <c r="O114" i="8" s="1"/>
  <c r="B115" i="5"/>
  <c r="L115" i="6" s="1"/>
  <c r="E116" i="9"/>
  <c r="K116" i="9" s="1"/>
  <c r="E116" i="6" s="1"/>
  <c r="E117" i="9"/>
  <c r="K117" i="9" s="1"/>
  <c r="E117" i="6" s="1"/>
  <c r="C118" i="9"/>
  <c r="B118" i="9"/>
  <c r="A119" i="9"/>
  <c r="L114" i="8"/>
  <c r="C120" i="6"/>
  <c r="G119" i="6"/>
  <c r="T118" i="2"/>
  <c r="U118" i="2"/>
  <c r="I116" i="2"/>
  <c r="J116" i="2"/>
  <c r="K116" i="2"/>
  <c r="W116" i="4"/>
  <c r="H117" i="2"/>
  <c r="V115" i="1"/>
  <c r="I115" i="3"/>
  <c r="R115" i="1"/>
  <c r="K115" i="1" s="1"/>
  <c r="G115" i="1" s="1"/>
  <c r="S115" i="1"/>
  <c r="R116" i="3"/>
  <c r="K116" i="3" s="1"/>
  <c r="G116" i="3" s="1"/>
  <c r="B117" i="3"/>
  <c r="S117" i="3" s="1"/>
  <c r="J115" i="3"/>
  <c r="H115" i="3"/>
  <c r="C118" i="3"/>
  <c r="D126" i="2"/>
  <c r="C176" i="2"/>
  <c r="B119" i="2"/>
  <c r="C116" i="1"/>
  <c r="J114" i="1"/>
  <c r="I114" i="1"/>
  <c r="H114" i="1"/>
  <c r="B116" i="1"/>
  <c r="K114" i="8" l="1"/>
  <c r="A114" i="8"/>
  <c r="J114" i="8"/>
  <c r="S114" i="8"/>
  <c r="G114" i="8"/>
  <c r="V114" i="8"/>
  <c r="P114" i="8"/>
  <c r="M114" i="8"/>
  <c r="I114" i="8"/>
  <c r="X114" i="8"/>
  <c r="T114" i="8"/>
  <c r="N114" i="8"/>
  <c r="E114" i="8"/>
  <c r="Q114" i="8"/>
  <c r="W114" i="8"/>
  <c r="B114" i="8"/>
  <c r="F114" i="8"/>
  <c r="R114" i="8"/>
  <c r="N115" i="6"/>
  <c r="X115" i="8" s="1"/>
  <c r="C114" i="8"/>
  <c r="B117" i="5"/>
  <c r="B116" i="5"/>
  <c r="M115" i="6"/>
  <c r="W115" i="8" s="1"/>
  <c r="U114" i="8"/>
  <c r="D118" i="9"/>
  <c r="F118" i="9" s="1"/>
  <c r="J115" i="8"/>
  <c r="M115" i="8"/>
  <c r="P115" i="8"/>
  <c r="S115" i="8"/>
  <c r="V115" i="8"/>
  <c r="D115" i="8"/>
  <c r="G115" i="8"/>
  <c r="A115" i="8"/>
  <c r="A120" i="9"/>
  <c r="C119" i="9"/>
  <c r="B119" i="9"/>
  <c r="C121" i="6"/>
  <c r="G120" i="6"/>
  <c r="I117" i="2"/>
  <c r="K117" i="2"/>
  <c r="J117" i="2"/>
  <c r="W117" i="4"/>
  <c r="T119" i="2"/>
  <c r="U119" i="2"/>
  <c r="H118" i="2"/>
  <c r="V116" i="1"/>
  <c r="J116" i="3"/>
  <c r="R116" i="1"/>
  <c r="K116" i="1" s="1"/>
  <c r="G116" i="1" s="1"/>
  <c r="S116" i="1"/>
  <c r="R117" i="3"/>
  <c r="K117" i="3" s="1"/>
  <c r="G117" i="3" s="1"/>
  <c r="H116" i="3"/>
  <c r="I116" i="3"/>
  <c r="B118" i="3"/>
  <c r="S118" i="3" s="1"/>
  <c r="C119" i="3"/>
  <c r="D127" i="2"/>
  <c r="C177" i="2"/>
  <c r="B120" i="2"/>
  <c r="J115" i="1"/>
  <c r="I115" i="1"/>
  <c r="H115" i="1"/>
  <c r="C117" i="1"/>
  <c r="B117" i="1"/>
  <c r="I115" i="8" l="1"/>
  <c r="R115" i="8"/>
  <c r="Q115" i="8"/>
  <c r="L115" i="8"/>
  <c r="U115" i="8"/>
  <c r="E115" i="8"/>
  <c r="F115" i="8"/>
  <c r="O115" i="8"/>
  <c r="H115" i="8"/>
  <c r="N116" i="6"/>
  <c r="X116" i="8" s="1"/>
  <c r="L116" i="6"/>
  <c r="V116" i="8" s="1"/>
  <c r="C115" i="8"/>
  <c r="B115" i="8"/>
  <c r="M116" i="6"/>
  <c r="K116" i="8" s="1"/>
  <c r="K115" i="8"/>
  <c r="T115" i="8"/>
  <c r="N117" i="6"/>
  <c r="L117" i="8" s="1"/>
  <c r="M117" i="6"/>
  <c r="Q117" i="8" s="1"/>
  <c r="L117" i="6"/>
  <c r="S117" i="8" s="1"/>
  <c r="E118" i="9"/>
  <c r="K118" i="9" s="1"/>
  <c r="E118" i="6" s="1"/>
  <c r="N115" i="8"/>
  <c r="D119" i="9"/>
  <c r="F119" i="9" s="1"/>
  <c r="S116" i="8"/>
  <c r="A121" i="9"/>
  <c r="T117" i="8"/>
  <c r="C120" i="9"/>
  <c r="B120" i="9"/>
  <c r="C116" i="8"/>
  <c r="L116" i="8"/>
  <c r="F116" i="8"/>
  <c r="C122" i="6"/>
  <c r="G121" i="6"/>
  <c r="T120" i="2"/>
  <c r="U120" i="2"/>
  <c r="J118" i="2"/>
  <c r="I118" i="2"/>
  <c r="K118" i="2"/>
  <c r="W118" i="4"/>
  <c r="H119" i="2"/>
  <c r="V117" i="1"/>
  <c r="I117" i="3"/>
  <c r="R117" i="1"/>
  <c r="K117" i="1" s="1"/>
  <c r="G117" i="1" s="1"/>
  <c r="S117" i="1"/>
  <c r="R118" i="3"/>
  <c r="K118" i="3" s="1"/>
  <c r="G118" i="3" s="1"/>
  <c r="J117" i="3"/>
  <c r="H117" i="3"/>
  <c r="B119" i="3"/>
  <c r="S119" i="3" s="1"/>
  <c r="C120" i="3"/>
  <c r="D128" i="2"/>
  <c r="C178" i="2"/>
  <c r="B121" i="2"/>
  <c r="C118" i="1"/>
  <c r="J116" i="1"/>
  <c r="I116" i="1"/>
  <c r="H116" i="1"/>
  <c r="B118" i="1"/>
  <c r="G116" i="8" l="1"/>
  <c r="I116" i="8"/>
  <c r="O116" i="8"/>
  <c r="R116" i="8"/>
  <c r="J117" i="8"/>
  <c r="N116" i="8"/>
  <c r="W117" i="8"/>
  <c r="H116" i="8"/>
  <c r="D116" i="8"/>
  <c r="V117" i="8"/>
  <c r="N117" i="8"/>
  <c r="Q116" i="8"/>
  <c r="H117" i="8"/>
  <c r="K117" i="8"/>
  <c r="W116" i="8"/>
  <c r="A116" i="8"/>
  <c r="M117" i="8"/>
  <c r="D117" i="8"/>
  <c r="P116" i="8"/>
  <c r="A117" i="8"/>
  <c r="G117" i="8"/>
  <c r="M116" i="8"/>
  <c r="U116" i="8"/>
  <c r="B117" i="8"/>
  <c r="E117" i="8"/>
  <c r="E116" i="8"/>
  <c r="T116" i="8"/>
  <c r="B116" i="8"/>
  <c r="P117" i="8"/>
  <c r="J116" i="8"/>
  <c r="R117" i="8"/>
  <c r="C117" i="8"/>
  <c r="I117" i="8"/>
  <c r="O117" i="8"/>
  <c r="F117" i="8"/>
  <c r="U117" i="8"/>
  <c r="X117" i="8"/>
  <c r="B118" i="5"/>
  <c r="E119" i="9"/>
  <c r="K119" i="9" s="1"/>
  <c r="E119" i="6" s="1"/>
  <c r="D120" i="9"/>
  <c r="F120" i="9" s="1"/>
  <c r="C121" i="9"/>
  <c r="B121" i="9"/>
  <c r="A122" i="9"/>
  <c r="V118" i="1"/>
  <c r="C123" i="6"/>
  <c r="G122" i="6"/>
  <c r="K119" i="2"/>
  <c r="J119" i="2"/>
  <c r="I119" i="2"/>
  <c r="W119" i="4"/>
  <c r="T121" i="2"/>
  <c r="U121" i="2"/>
  <c r="H120" i="2"/>
  <c r="H118" i="3"/>
  <c r="S118" i="1"/>
  <c r="R118" i="1"/>
  <c r="K118" i="1" s="1"/>
  <c r="G118" i="1" s="1"/>
  <c r="R119" i="3"/>
  <c r="K119" i="3" s="1"/>
  <c r="G119" i="3" s="1"/>
  <c r="I118" i="3"/>
  <c r="J118" i="3"/>
  <c r="B120" i="3"/>
  <c r="S120" i="3" s="1"/>
  <c r="C121" i="3"/>
  <c r="D129" i="2"/>
  <c r="C179" i="2"/>
  <c r="B122" i="2"/>
  <c r="J117" i="1"/>
  <c r="I117" i="1"/>
  <c r="H117" i="1"/>
  <c r="C119" i="1"/>
  <c r="B119" i="1"/>
  <c r="M118" i="6" l="1"/>
  <c r="N118" i="6"/>
  <c r="L118" i="6"/>
  <c r="B119" i="5"/>
  <c r="L119" i="6" s="1"/>
  <c r="D119" i="8" s="1"/>
  <c r="D121" i="9"/>
  <c r="F121" i="9" s="1"/>
  <c r="A123" i="9"/>
  <c r="C122" i="9"/>
  <c r="B122" i="9"/>
  <c r="E120" i="9"/>
  <c r="K120" i="9" s="1"/>
  <c r="E120" i="6" s="1"/>
  <c r="V119" i="1"/>
  <c r="C124" i="6"/>
  <c r="G123" i="6"/>
  <c r="I120" i="2"/>
  <c r="J120" i="2"/>
  <c r="K120" i="2"/>
  <c r="W120" i="4"/>
  <c r="T122" i="2"/>
  <c r="U122" i="2"/>
  <c r="H121" i="2"/>
  <c r="I119" i="3"/>
  <c r="R119" i="1"/>
  <c r="K119" i="1" s="1"/>
  <c r="G119" i="1" s="1"/>
  <c r="S119" i="1"/>
  <c r="R120" i="3"/>
  <c r="K120" i="3" s="1"/>
  <c r="G120" i="3" s="1"/>
  <c r="H119" i="3"/>
  <c r="B121" i="3"/>
  <c r="S121" i="3" s="1"/>
  <c r="J119" i="3"/>
  <c r="C122" i="3"/>
  <c r="D130" i="2"/>
  <c r="C180" i="2"/>
  <c r="B123" i="2"/>
  <c r="C120" i="1"/>
  <c r="H118" i="1"/>
  <c r="I118" i="1"/>
  <c r="J118" i="1"/>
  <c r="B120" i="1"/>
  <c r="J119" i="8" l="1"/>
  <c r="V119" i="8"/>
  <c r="N119" i="6"/>
  <c r="O119" i="8" s="1"/>
  <c r="G119" i="8"/>
  <c r="A119" i="8"/>
  <c r="P119" i="8"/>
  <c r="M119" i="6"/>
  <c r="Q119" i="8" s="1"/>
  <c r="P118" i="8"/>
  <c r="A118" i="8"/>
  <c r="D118" i="8"/>
  <c r="V118" i="8"/>
  <c r="G118" i="8"/>
  <c r="M118" i="8"/>
  <c r="J118" i="8"/>
  <c r="S118" i="8"/>
  <c r="B120" i="5"/>
  <c r="M119" i="8"/>
  <c r="X118" i="8"/>
  <c r="R118" i="8"/>
  <c r="U118" i="8"/>
  <c r="F118" i="8"/>
  <c r="O118" i="8"/>
  <c r="L118" i="8"/>
  <c r="I118" i="8"/>
  <c r="C118" i="8"/>
  <c r="S119" i="8"/>
  <c r="F119" i="8"/>
  <c r="W118" i="8"/>
  <c r="T118" i="8"/>
  <c r="E118" i="8"/>
  <c r="K118" i="8"/>
  <c r="Q118" i="8"/>
  <c r="N118" i="8"/>
  <c r="B118" i="8"/>
  <c r="H118" i="8"/>
  <c r="R119" i="8"/>
  <c r="D122" i="9"/>
  <c r="E122" i="9" s="1"/>
  <c r="E121" i="9"/>
  <c r="K121" i="9" s="1"/>
  <c r="E121" i="6" s="1"/>
  <c r="A124" i="9"/>
  <c r="C123" i="9"/>
  <c r="B123" i="9"/>
  <c r="C125" i="6"/>
  <c r="G124" i="6"/>
  <c r="V120" i="1"/>
  <c r="T123" i="2"/>
  <c r="U123" i="2"/>
  <c r="I121" i="2"/>
  <c r="J121" i="2"/>
  <c r="K121" i="2"/>
  <c r="W121" i="4"/>
  <c r="H122" i="2"/>
  <c r="J120" i="3"/>
  <c r="R120" i="1"/>
  <c r="K120" i="1" s="1"/>
  <c r="G120" i="1" s="1"/>
  <c r="S120" i="1"/>
  <c r="R121" i="3"/>
  <c r="K121" i="3" s="1"/>
  <c r="G121" i="3" s="1"/>
  <c r="H120" i="3"/>
  <c r="I120" i="3"/>
  <c r="B122" i="3"/>
  <c r="S122" i="3" s="1"/>
  <c r="C123" i="3"/>
  <c r="D131" i="2"/>
  <c r="C181" i="2"/>
  <c r="B124" i="2"/>
  <c r="J119" i="1"/>
  <c r="I119" i="1"/>
  <c r="H119" i="1"/>
  <c r="C121" i="1"/>
  <c r="B121" i="1"/>
  <c r="U119" i="8" l="1"/>
  <c r="L119" i="8"/>
  <c r="I119" i="8"/>
  <c r="C119" i="8"/>
  <c r="N120" i="6"/>
  <c r="X120" i="8" s="1"/>
  <c r="M120" i="6"/>
  <c r="T120" i="8" s="1"/>
  <c r="L120" i="6"/>
  <c r="G120" i="8" s="1"/>
  <c r="X119" i="8"/>
  <c r="N119" i="8"/>
  <c r="W119" i="8"/>
  <c r="B119" i="8"/>
  <c r="K119" i="8"/>
  <c r="T119" i="8"/>
  <c r="E119" i="8"/>
  <c r="H119" i="8"/>
  <c r="B121" i="5"/>
  <c r="F122" i="9"/>
  <c r="K122" i="9" s="1"/>
  <c r="E122" i="6" s="1"/>
  <c r="D123" i="9"/>
  <c r="E123" i="9" s="1"/>
  <c r="A125" i="9"/>
  <c r="C124" i="9"/>
  <c r="B124" i="9"/>
  <c r="C126" i="6"/>
  <c r="G125" i="6"/>
  <c r="V121" i="1"/>
  <c r="T124" i="2"/>
  <c r="U124" i="2"/>
  <c r="J122" i="2"/>
  <c r="I122" i="2"/>
  <c r="K122" i="2"/>
  <c r="W122" i="4"/>
  <c r="H123" i="2"/>
  <c r="J121" i="3"/>
  <c r="R121" i="1"/>
  <c r="K121" i="1" s="1"/>
  <c r="G121" i="1" s="1"/>
  <c r="S121" i="1"/>
  <c r="R122" i="3"/>
  <c r="K122" i="3" s="1"/>
  <c r="G122" i="3" s="1"/>
  <c r="I121" i="3"/>
  <c r="B123" i="3"/>
  <c r="S123" i="3" s="1"/>
  <c r="H121" i="3"/>
  <c r="C124" i="3"/>
  <c r="D132" i="2"/>
  <c r="C182" i="2"/>
  <c r="B125" i="2"/>
  <c r="J120" i="1"/>
  <c r="H120" i="1"/>
  <c r="I120" i="1"/>
  <c r="C122" i="1"/>
  <c r="B122" i="1"/>
  <c r="L120" i="8" l="1"/>
  <c r="K120" i="8"/>
  <c r="M120" i="8"/>
  <c r="S120" i="8"/>
  <c r="Q120" i="8"/>
  <c r="I120" i="8"/>
  <c r="H120" i="8"/>
  <c r="N120" i="8"/>
  <c r="A120" i="8"/>
  <c r="D120" i="8"/>
  <c r="W120" i="8"/>
  <c r="V120" i="8"/>
  <c r="J120" i="8"/>
  <c r="B120" i="8"/>
  <c r="P120" i="8"/>
  <c r="O120" i="8"/>
  <c r="C120" i="8"/>
  <c r="F120" i="8"/>
  <c r="R120" i="8"/>
  <c r="U120" i="8"/>
  <c r="E120" i="8"/>
  <c r="N121" i="6"/>
  <c r="U121" i="8" s="1"/>
  <c r="M121" i="6"/>
  <c r="B121" i="8" s="1"/>
  <c r="L121" i="6"/>
  <c r="J121" i="8" s="1"/>
  <c r="B122" i="5"/>
  <c r="F123" i="9"/>
  <c r="K123" i="9" s="1"/>
  <c r="E123" i="6" s="1"/>
  <c r="D124" i="9"/>
  <c r="F124" i="9" s="1"/>
  <c r="C125" i="9"/>
  <c r="B125" i="9"/>
  <c r="A126" i="9"/>
  <c r="V122" i="1"/>
  <c r="C127" i="6"/>
  <c r="G126" i="6"/>
  <c r="T125" i="2"/>
  <c r="U125" i="2"/>
  <c r="K123" i="2"/>
  <c r="I123" i="2"/>
  <c r="J123" i="2"/>
  <c r="W123" i="4"/>
  <c r="H124" i="2"/>
  <c r="H122" i="3"/>
  <c r="R122" i="1"/>
  <c r="K122" i="1" s="1"/>
  <c r="G122" i="1" s="1"/>
  <c r="S122" i="1"/>
  <c r="R123" i="3"/>
  <c r="K123" i="3" s="1"/>
  <c r="G123" i="3" s="1"/>
  <c r="J122" i="3"/>
  <c r="I122" i="3"/>
  <c r="B124" i="3"/>
  <c r="S124" i="3" s="1"/>
  <c r="C125" i="3"/>
  <c r="D133" i="2"/>
  <c r="C183" i="2"/>
  <c r="B126" i="2"/>
  <c r="J121" i="1"/>
  <c r="I121" i="1"/>
  <c r="H121" i="1"/>
  <c r="C123" i="1"/>
  <c r="B123" i="1"/>
  <c r="D125" i="9" l="1"/>
  <c r="F125" i="9" s="1"/>
  <c r="S121" i="8"/>
  <c r="D121" i="8"/>
  <c r="H121" i="8"/>
  <c r="Q121" i="8"/>
  <c r="F121" i="8"/>
  <c r="R121" i="8"/>
  <c r="L121" i="8"/>
  <c r="C121" i="8"/>
  <c r="G121" i="8"/>
  <c r="W121" i="8"/>
  <c r="E121" i="8"/>
  <c r="N121" i="8"/>
  <c r="O121" i="8"/>
  <c r="X121" i="8"/>
  <c r="K121" i="8"/>
  <c r="T121" i="8"/>
  <c r="I121" i="8"/>
  <c r="V121" i="8"/>
  <c r="M121" i="8"/>
  <c r="A121" i="8"/>
  <c r="P121" i="8"/>
  <c r="B123" i="5"/>
  <c r="L122" i="6"/>
  <c r="N122" i="6"/>
  <c r="M122" i="6"/>
  <c r="E122" i="8" s="1"/>
  <c r="E125" i="9"/>
  <c r="K125" i="9" s="1"/>
  <c r="E125" i="6" s="1"/>
  <c r="A127" i="9"/>
  <c r="C126" i="9"/>
  <c r="B126" i="9"/>
  <c r="E124" i="9"/>
  <c r="K124" i="9" s="1"/>
  <c r="E124" i="6" s="1"/>
  <c r="V123" i="1"/>
  <c r="C128" i="6"/>
  <c r="G127" i="6"/>
  <c r="T126" i="2"/>
  <c r="U126" i="2"/>
  <c r="K124" i="2"/>
  <c r="I124" i="2"/>
  <c r="J124" i="2"/>
  <c r="W124" i="4"/>
  <c r="H125" i="2"/>
  <c r="I123" i="3"/>
  <c r="R123" i="1"/>
  <c r="K123" i="1" s="1"/>
  <c r="G123" i="1" s="1"/>
  <c r="S123" i="1"/>
  <c r="R124" i="3"/>
  <c r="K124" i="3" s="1"/>
  <c r="G124" i="3" s="1"/>
  <c r="J123" i="3"/>
  <c r="B125" i="3"/>
  <c r="S125" i="3" s="1"/>
  <c r="H123" i="3"/>
  <c r="C126" i="3"/>
  <c r="D134" i="2"/>
  <c r="C184" i="2"/>
  <c r="B127" i="2"/>
  <c r="I122" i="1"/>
  <c r="H122" i="1"/>
  <c r="J122" i="1"/>
  <c r="C124" i="1"/>
  <c r="B124" i="1"/>
  <c r="N123" i="6" l="1"/>
  <c r="L123" i="6"/>
  <c r="V123" i="8" s="1"/>
  <c r="M123" i="6"/>
  <c r="H123" i="8" s="1"/>
  <c r="G122" i="8"/>
  <c r="S122" i="8"/>
  <c r="J122" i="8"/>
  <c r="A122" i="8"/>
  <c r="D122" i="8"/>
  <c r="M122" i="8"/>
  <c r="P122" i="8"/>
  <c r="V122" i="8"/>
  <c r="F122" i="8"/>
  <c r="R122" i="8"/>
  <c r="O122" i="8"/>
  <c r="L122" i="8"/>
  <c r="U122" i="8"/>
  <c r="I122" i="8"/>
  <c r="C122" i="8"/>
  <c r="X122" i="8"/>
  <c r="B125" i="5"/>
  <c r="M125" i="6" s="1"/>
  <c r="B124" i="5"/>
  <c r="Q122" i="8"/>
  <c r="N122" i="8"/>
  <c r="H122" i="8"/>
  <c r="T122" i="8"/>
  <c r="K122" i="8"/>
  <c r="B122" i="8"/>
  <c r="W122" i="8"/>
  <c r="D126" i="9"/>
  <c r="E126" i="9" s="1"/>
  <c r="A128" i="9"/>
  <c r="C127" i="9"/>
  <c r="B127" i="9"/>
  <c r="C129" i="6"/>
  <c r="G128" i="6"/>
  <c r="I125" i="2"/>
  <c r="J125" i="2"/>
  <c r="K125" i="2"/>
  <c r="W125" i="4"/>
  <c r="T127" i="2"/>
  <c r="U127" i="2"/>
  <c r="H126" i="2"/>
  <c r="V124" i="1"/>
  <c r="J124" i="3"/>
  <c r="R124" i="1"/>
  <c r="K124" i="1" s="1"/>
  <c r="G124" i="1" s="1"/>
  <c r="S124" i="1"/>
  <c r="R125" i="3"/>
  <c r="K125" i="3" s="1"/>
  <c r="G125" i="3" s="1"/>
  <c r="H124" i="3"/>
  <c r="I124" i="3"/>
  <c r="B126" i="3"/>
  <c r="S126" i="3" s="1"/>
  <c r="C127" i="3"/>
  <c r="D135" i="2"/>
  <c r="C185" i="2"/>
  <c r="B128" i="2"/>
  <c r="J123" i="1"/>
  <c r="I123" i="1"/>
  <c r="H123" i="1"/>
  <c r="C125" i="1"/>
  <c r="B125" i="1"/>
  <c r="G123" i="8" l="1"/>
  <c r="Q123" i="8"/>
  <c r="F126" i="9"/>
  <c r="K126" i="9" s="1"/>
  <c r="E126" i="6" s="1"/>
  <c r="E123" i="8"/>
  <c r="N123" i="8"/>
  <c r="L124" i="6"/>
  <c r="A124" i="8" s="1"/>
  <c r="N124" i="6"/>
  <c r="C124" i="8" s="1"/>
  <c r="M124" i="6"/>
  <c r="K124" i="8" s="1"/>
  <c r="N125" i="6"/>
  <c r="F125" i="8" s="1"/>
  <c r="B123" i="8"/>
  <c r="L125" i="6"/>
  <c r="G125" i="8" s="1"/>
  <c r="K123" i="8"/>
  <c r="T123" i="8"/>
  <c r="W123" i="8"/>
  <c r="M123" i="8"/>
  <c r="S123" i="8"/>
  <c r="P123" i="8"/>
  <c r="J123" i="8"/>
  <c r="D123" i="8"/>
  <c r="A123" i="8"/>
  <c r="F123" i="8"/>
  <c r="I123" i="8"/>
  <c r="C123" i="8"/>
  <c r="U123" i="8"/>
  <c r="O123" i="8"/>
  <c r="X123" i="8"/>
  <c r="R123" i="8"/>
  <c r="L123" i="8"/>
  <c r="K125" i="8"/>
  <c r="T125" i="8"/>
  <c r="N125" i="8"/>
  <c r="Q125" i="8"/>
  <c r="W125" i="8"/>
  <c r="E125" i="8"/>
  <c r="B125" i="8"/>
  <c r="H125" i="8"/>
  <c r="L125" i="8"/>
  <c r="C128" i="9"/>
  <c r="B128" i="9"/>
  <c r="A129" i="9"/>
  <c r="D127" i="9"/>
  <c r="E127" i="9" s="1"/>
  <c r="C130" i="6"/>
  <c r="G129" i="6"/>
  <c r="T128" i="2"/>
  <c r="U128" i="2"/>
  <c r="J126" i="2"/>
  <c r="K126" i="2"/>
  <c r="I126" i="2"/>
  <c r="W126" i="4"/>
  <c r="H127" i="2"/>
  <c r="V125" i="1"/>
  <c r="J125" i="3"/>
  <c r="R125" i="1"/>
  <c r="K125" i="1" s="1"/>
  <c r="G125" i="1" s="1"/>
  <c r="S125" i="1"/>
  <c r="R126" i="3"/>
  <c r="K126" i="3" s="1"/>
  <c r="G126" i="3" s="1"/>
  <c r="H125" i="3"/>
  <c r="I125" i="3"/>
  <c r="B127" i="3"/>
  <c r="S127" i="3" s="1"/>
  <c r="C128" i="3"/>
  <c r="D136" i="2"/>
  <c r="C186" i="2"/>
  <c r="B129" i="2"/>
  <c r="J124" i="1"/>
  <c r="I124" i="1"/>
  <c r="H124" i="1"/>
  <c r="C126" i="1"/>
  <c r="B126" i="1"/>
  <c r="O124" i="8" l="1"/>
  <c r="U124" i="8"/>
  <c r="R124" i="8"/>
  <c r="X124" i="8"/>
  <c r="L124" i="8"/>
  <c r="F124" i="8"/>
  <c r="I124" i="8"/>
  <c r="D125" i="8"/>
  <c r="P125" i="8"/>
  <c r="V125" i="8"/>
  <c r="X125" i="8"/>
  <c r="J124" i="8"/>
  <c r="G124" i="8"/>
  <c r="B124" i="8"/>
  <c r="A125" i="8"/>
  <c r="J125" i="8"/>
  <c r="W124" i="8"/>
  <c r="M124" i="8"/>
  <c r="P124" i="8"/>
  <c r="V124" i="8"/>
  <c r="S124" i="8"/>
  <c r="N124" i="8"/>
  <c r="D124" i="8"/>
  <c r="U125" i="8"/>
  <c r="T124" i="8"/>
  <c r="E124" i="8"/>
  <c r="S125" i="8"/>
  <c r="H124" i="8"/>
  <c r="Q124" i="8"/>
  <c r="M125" i="8"/>
  <c r="O125" i="8"/>
  <c r="R125" i="8"/>
  <c r="I125" i="8"/>
  <c r="C125" i="8"/>
  <c r="B126" i="5"/>
  <c r="F127" i="9"/>
  <c r="K127" i="9" s="1"/>
  <c r="E127" i="6" s="1"/>
  <c r="D128" i="9"/>
  <c r="F128" i="9" s="1"/>
  <c r="C129" i="9"/>
  <c r="B129" i="9"/>
  <c r="A130" i="9"/>
  <c r="C131" i="6"/>
  <c r="G130" i="6"/>
  <c r="T129" i="2"/>
  <c r="U129" i="2"/>
  <c r="K127" i="2"/>
  <c r="I127" i="2"/>
  <c r="J127" i="2"/>
  <c r="W127" i="4"/>
  <c r="H128" i="2"/>
  <c r="V126" i="1"/>
  <c r="H126" i="3"/>
  <c r="R126" i="1"/>
  <c r="K126" i="1" s="1"/>
  <c r="G126" i="1" s="1"/>
  <c r="S126" i="1"/>
  <c r="R127" i="3"/>
  <c r="K127" i="3" s="1"/>
  <c r="G127" i="3" s="1"/>
  <c r="J126" i="3"/>
  <c r="B128" i="3"/>
  <c r="S128" i="3" s="1"/>
  <c r="I126" i="3"/>
  <c r="C129" i="3"/>
  <c r="D137" i="2"/>
  <c r="C187" i="2"/>
  <c r="B130" i="2"/>
  <c r="I125" i="1"/>
  <c r="H125" i="1"/>
  <c r="J125" i="1"/>
  <c r="C127" i="1"/>
  <c r="B127" i="1"/>
  <c r="M126" i="6" l="1"/>
  <c r="L126" i="6"/>
  <c r="A126" i="8" s="1"/>
  <c r="N126" i="6"/>
  <c r="B127" i="5"/>
  <c r="L127" i="6" s="1"/>
  <c r="J127" i="8" s="1"/>
  <c r="E128" i="9"/>
  <c r="K128" i="9" s="1"/>
  <c r="E128" i="6" s="1"/>
  <c r="D129" i="9"/>
  <c r="F129" i="9" s="1"/>
  <c r="A131" i="9"/>
  <c r="C130" i="9"/>
  <c r="B130" i="9"/>
  <c r="C132" i="6"/>
  <c r="G131" i="6"/>
  <c r="H129" i="2"/>
  <c r="W129" i="4" s="1"/>
  <c r="J128" i="2"/>
  <c r="K128" i="2"/>
  <c r="I128" i="2"/>
  <c r="W128" i="4"/>
  <c r="T130" i="2"/>
  <c r="U130" i="2"/>
  <c r="V127" i="1"/>
  <c r="I127" i="3"/>
  <c r="R127" i="1"/>
  <c r="K127" i="1" s="1"/>
  <c r="G127" i="1" s="1"/>
  <c r="S127" i="1"/>
  <c r="R128" i="3"/>
  <c r="K128" i="3" s="1"/>
  <c r="G128" i="3" s="1"/>
  <c r="J127" i="3"/>
  <c r="H127" i="3"/>
  <c r="B129" i="3"/>
  <c r="S129" i="3" s="1"/>
  <c r="C130" i="3"/>
  <c r="D138" i="2"/>
  <c r="C188" i="2"/>
  <c r="B131" i="2"/>
  <c r="J126" i="1"/>
  <c r="I126" i="1"/>
  <c r="H126" i="1"/>
  <c r="C128" i="1"/>
  <c r="B128" i="1"/>
  <c r="G127" i="8" l="1"/>
  <c r="N127" i="6"/>
  <c r="I127" i="8" s="1"/>
  <c r="V127" i="8"/>
  <c r="P127" i="8"/>
  <c r="S127" i="8"/>
  <c r="A127" i="8"/>
  <c r="M127" i="8"/>
  <c r="L126" i="8"/>
  <c r="C126" i="8"/>
  <c r="F126" i="8"/>
  <c r="R126" i="8"/>
  <c r="X126" i="8"/>
  <c r="I126" i="8"/>
  <c r="O126" i="8"/>
  <c r="U126" i="8"/>
  <c r="B128" i="5"/>
  <c r="S126" i="8"/>
  <c r="M126" i="8"/>
  <c r="V126" i="8"/>
  <c r="G126" i="8"/>
  <c r="J126" i="8"/>
  <c r="D126" i="8"/>
  <c r="P126" i="8"/>
  <c r="D127" i="8"/>
  <c r="M127" i="6"/>
  <c r="E127" i="8" s="1"/>
  <c r="B126" i="8"/>
  <c r="N126" i="8"/>
  <c r="T126" i="8"/>
  <c r="E126" i="8"/>
  <c r="Q126" i="8"/>
  <c r="K126" i="8"/>
  <c r="W126" i="8"/>
  <c r="H126" i="8"/>
  <c r="D130" i="9"/>
  <c r="E130" i="9" s="1"/>
  <c r="A132" i="9"/>
  <c r="C131" i="9"/>
  <c r="B131" i="9"/>
  <c r="E129" i="9"/>
  <c r="K129" i="9" s="1"/>
  <c r="E129" i="6" s="1"/>
  <c r="C133" i="6"/>
  <c r="G132" i="6"/>
  <c r="J129" i="2"/>
  <c r="I129" i="2"/>
  <c r="K129" i="2"/>
  <c r="T131" i="2"/>
  <c r="U131" i="2"/>
  <c r="H130" i="2"/>
  <c r="V128" i="1"/>
  <c r="I128" i="3"/>
  <c r="R128" i="1"/>
  <c r="K128" i="1" s="1"/>
  <c r="G128" i="1" s="1"/>
  <c r="S128" i="1"/>
  <c r="R129" i="3"/>
  <c r="K129" i="3" s="1"/>
  <c r="G129" i="3" s="1"/>
  <c r="J128" i="3"/>
  <c r="B130" i="3"/>
  <c r="S130" i="3" s="1"/>
  <c r="H128" i="3"/>
  <c r="C131" i="3"/>
  <c r="D139" i="2"/>
  <c r="C189" i="2"/>
  <c r="B132" i="2"/>
  <c r="J127" i="1"/>
  <c r="I127" i="1"/>
  <c r="H127" i="1"/>
  <c r="C129" i="1"/>
  <c r="B129" i="1"/>
  <c r="O127" i="8" l="1"/>
  <c r="F127" i="8"/>
  <c r="W127" i="8"/>
  <c r="N127" i="8"/>
  <c r="B127" i="8"/>
  <c r="U127" i="8"/>
  <c r="L127" i="8"/>
  <c r="C127" i="8"/>
  <c r="X127" i="8"/>
  <c r="R127" i="8"/>
  <c r="N128" i="6"/>
  <c r="O128" i="8" s="1"/>
  <c r="M128" i="6"/>
  <c r="N128" i="8" s="1"/>
  <c r="L128" i="6"/>
  <c r="G128" i="8" s="1"/>
  <c r="B129" i="5"/>
  <c r="T127" i="8"/>
  <c r="H127" i="8"/>
  <c r="Q127" i="8"/>
  <c r="K127" i="8"/>
  <c r="F130" i="9"/>
  <c r="K130" i="9" s="1"/>
  <c r="E130" i="6" s="1"/>
  <c r="D131" i="9"/>
  <c r="F131" i="9" s="1"/>
  <c r="C132" i="9"/>
  <c r="B132" i="9"/>
  <c r="D132" i="9" s="1"/>
  <c r="F132" i="9" s="1"/>
  <c r="A133" i="9"/>
  <c r="C134" i="6"/>
  <c r="G133" i="6"/>
  <c r="H131" i="2"/>
  <c r="W131" i="4" s="1"/>
  <c r="T132" i="2"/>
  <c r="U132" i="2"/>
  <c r="J130" i="2"/>
  <c r="I130" i="2"/>
  <c r="K130" i="2"/>
  <c r="W130" i="4"/>
  <c r="V129" i="1"/>
  <c r="J129" i="3"/>
  <c r="R129" i="1"/>
  <c r="K129" i="1" s="1"/>
  <c r="G129" i="1" s="1"/>
  <c r="S129" i="1"/>
  <c r="R130" i="3"/>
  <c r="K130" i="3" s="1"/>
  <c r="G130" i="3" s="1"/>
  <c r="H129" i="3"/>
  <c r="B131" i="3"/>
  <c r="S131" i="3" s="1"/>
  <c r="I129" i="3"/>
  <c r="C132" i="3"/>
  <c r="D140" i="2"/>
  <c r="C190" i="2"/>
  <c r="B133" i="2"/>
  <c r="J128" i="1"/>
  <c r="I128" i="1"/>
  <c r="H128" i="1"/>
  <c r="C130" i="1"/>
  <c r="B130" i="1"/>
  <c r="W128" i="8" l="1"/>
  <c r="B128" i="8"/>
  <c r="K128" i="8"/>
  <c r="S128" i="8"/>
  <c r="D128" i="8"/>
  <c r="R128" i="8"/>
  <c r="J128" i="8"/>
  <c r="L128" i="8"/>
  <c r="V128" i="8"/>
  <c r="A128" i="8"/>
  <c r="F128" i="8"/>
  <c r="M128" i="8"/>
  <c r="I128" i="8"/>
  <c r="C128" i="8"/>
  <c r="X128" i="8"/>
  <c r="Q128" i="8"/>
  <c r="E128" i="8"/>
  <c r="U128" i="8"/>
  <c r="H128" i="8"/>
  <c r="T128" i="8"/>
  <c r="N129" i="6"/>
  <c r="U129" i="8" s="1"/>
  <c r="L129" i="6"/>
  <c r="J129" i="8" s="1"/>
  <c r="M129" i="6"/>
  <c r="Q129" i="8" s="1"/>
  <c r="B130" i="5"/>
  <c r="P128" i="8"/>
  <c r="E132" i="9"/>
  <c r="K132" i="9" s="1"/>
  <c r="E132" i="6" s="1"/>
  <c r="E131" i="9"/>
  <c r="K131" i="9" s="1"/>
  <c r="E131" i="6" s="1"/>
  <c r="A134" i="9"/>
  <c r="C133" i="9"/>
  <c r="B133" i="9"/>
  <c r="C135" i="6"/>
  <c r="G134" i="6"/>
  <c r="I131" i="2"/>
  <c r="K131" i="2"/>
  <c r="J131" i="2"/>
  <c r="H132" i="2"/>
  <c r="W132" i="4" s="1"/>
  <c r="T133" i="2"/>
  <c r="U133" i="2"/>
  <c r="V130" i="1"/>
  <c r="J130" i="3"/>
  <c r="R130" i="1"/>
  <c r="K130" i="1" s="1"/>
  <c r="G130" i="1" s="1"/>
  <c r="S130" i="1"/>
  <c r="R131" i="3"/>
  <c r="K131" i="3" s="1"/>
  <c r="G131" i="3" s="1"/>
  <c r="I130" i="3"/>
  <c r="H130" i="3"/>
  <c r="B132" i="3"/>
  <c r="S132" i="3" s="1"/>
  <c r="C133" i="3"/>
  <c r="D141" i="2"/>
  <c r="C191" i="2"/>
  <c r="B134" i="2"/>
  <c r="J129" i="1"/>
  <c r="I129" i="1"/>
  <c r="H129" i="1"/>
  <c r="C131" i="1"/>
  <c r="B131" i="1"/>
  <c r="F129" i="8" l="1"/>
  <c r="V129" i="8"/>
  <c r="W129" i="8"/>
  <c r="N129" i="8"/>
  <c r="K129" i="8"/>
  <c r="E129" i="8"/>
  <c r="P129" i="8"/>
  <c r="T129" i="8"/>
  <c r="G129" i="8"/>
  <c r="A129" i="8"/>
  <c r="S129" i="8"/>
  <c r="L129" i="8"/>
  <c r="X129" i="8"/>
  <c r="C129" i="8"/>
  <c r="B129" i="8"/>
  <c r="H129" i="8"/>
  <c r="R129" i="8"/>
  <c r="O129" i="8"/>
  <c r="D129" i="8"/>
  <c r="M129" i="8"/>
  <c r="I129" i="8"/>
  <c r="B132" i="5"/>
  <c r="N130" i="6"/>
  <c r="L130" i="6"/>
  <c r="M130" i="6"/>
  <c r="B131" i="5"/>
  <c r="D133" i="9"/>
  <c r="F133" i="9" s="1"/>
  <c r="A135" i="9"/>
  <c r="C134" i="9"/>
  <c r="B134" i="9"/>
  <c r="G135" i="6"/>
  <c r="C136" i="6"/>
  <c r="J132" i="2"/>
  <c r="I132" i="2"/>
  <c r="K132" i="2"/>
  <c r="T134" i="2"/>
  <c r="U134" i="2"/>
  <c r="H133" i="2"/>
  <c r="V131" i="1"/>
  <c r="H131" i="3"/>
  <c r="R131" i="1"/>
  <c r="K131" i="1" s="1"/>
  <c r="G131" i="1" s="1"/>
  <c r="S131" i="1"/>
  <c r="R132" i="3"/>
  <c r="K132" i="3" s="1"/>
  <c r="G132" i="3" s="1"/>
  <c r="J131" i="3"/>
  <c r="I131" i="3"/>
  <c r="B133" i="3"/>
  <c r="S133" i="3" s="1"/>
  <c r="C134" i="3"/>
  <c r="D142" i="2"/>
  <c r="C192" i="2"/>
  <c r="B135" i="2"/>
  <c r="J130" i="1"/>
  <c r="I130" i="1"/>
  <c r="H130" i="1"/>
  <c r="C132" i="1"/>
  <c r="B132" i="1"/>
  <c r="M131" i="6" l="1"/>
  <c r="L131" i="6"/>
  <c r="N131" i="6"/>
  <c r="L131" i="8" s="1"/>
  <c r="N132" i="6"/>
  <c r="M132" i="6"/>
  <c r="E132" i="8" s="1"/>
  <c r="L132" i="6"/>
  <c r="D132" i="8" s="1"/>
  <c r="M130" i="8"/>
  <c r="J130" i="8"/>
  <c r="V130" i="8"/>
  <c r="G130" i="8"/>
  <c r="A130" i="8"/>
  <c r="D130" i="8"/>
  <c r="P130" i="8"/>
  <c r="S130" i="8"/>
  <c r="I130" i="8"/>
  <c r="C130" i="8"/>
  <c r="X130" i="8"/>
  <c r="L130" i="8"/>
  <c r="U130" i="8"/>
  <c r="O130" i="8"/>
  <c r="R130" i="8"/>
  <c r="F130" i="8"/>
  <c r="B130" i="8"/>
  <c r="W130" i="8"/>
  <c r="N130" i="8"/>
  <c r="Q130" i="8"/>
  <c r="T130" i="8"/>
  <c r="H130" i="8"/>
  <c r="E130" i="8"/>
  <c r="K130" i="8"/>
  <c r="R131" i="8"/>
  <c r="E133" i="9"/>
  <c r="K133" i="9" s="1"/>
  <c r="E133" i="6" s="1"/>
  <c r="D134" i="9"/>
  <c r="E134" i="9" s="1"/>
  <c r="B132" i="8"/>
  <c r="S132" i="8"/>
  <c r="A132" i="8"/>
  <c r="G132" i="8"/>
  <c r="V132" i="8"/>
  <c r="J131" i="8"/>
  <c r="G131" i="8"/>
  <c r="P131" i="8"/>
  <c r="S131" i="8"/>
  <c r="A136" i="9"/>
  <c r="C135" i="9"/>
  <c r="B135" i="9"/>
  <c r="C137" i="6"/>
  <c r="G136" i="6"/>
  <c r="I133" i="2"/>
  <c r="K133" i="2"/>
  <c r="J133" i="2"/>
  <c r="W133" i="4"/>
  <c r="T135" i="2"/>
  <c r="U135" i="2"/>
  <c r="H134" i="2"/>
  <c r="V132" i="1"/>
  <c r="I132" i="3"/>
  <c r="R132" i="1"/>
  <c r="K132" i="1" s="1"/>
  <c r="G132" i="1" s="1"/>
  <c r="S132" i="1"/>
  <c r="R133" i="3"/>
  <c r="K133" i="3" s="1"/>
  <c r="G133" i="3" s="1"/>
  <c r="J132" i="3"/>
  <c r="B134" i="3"/>
  <c r="S134" i="3" s="1"/>
  <c r="H132" i="3"/>
  <c r="C135" i="3"/>
  <c r="D143" i="2"/>
  <c r="C193" i="2"/>
  <c r="B136" i="2"/>
  <c r="J131" i="1"/>
  <c r="I131" i="1"/>
  <c r="H131" i="1"/>
  <c r="C133" i="1"/>
  <c r="B133" i="1"/>
  <c r="M132" i="8" l="1"/>
  <c r="J132" i="8"/>
  <c r="H132" i="8"/>
  <c r="K132" i="8"/>
  <c r="Q132" i="8"/>
  <c r="W132" i="8"/>
  <c r="N132" i="8"/>
  <c r="T132" i="8"/>
  <c r="P132" i="8"/>
  <c r="U131" i="8"/>
  <c r="I131" i="8"/>
  <c r="C131" i="8"/>
  <c r="O131" i="8"/>
  <c r="R132" i="8"/>
  <c r="F132" i="8"/>
  <c r="C132" i="8"/>
  <c r="U132" i="8"/>
  <c r="L132" i="8"/>
  <c r="X132" i="8"/>
  <c r="O132" i="8"/>
  <c r="I132" i="8"/>
  <c r="F134" i="9"/>
  <c r="K134" i="9" s="1"/>
  <c r="E134" i="6" s="1"/>
  <c r="B133" i="5"/>
  <c r="V131" i="8"/>
  <c r="A131" i="8"/>
  <c r="D131" i="8"/>
  <c r="M131" i="8"/>
  <c r="F131" i="8"/>
  <c r="X131" i="8"/>
  <c r="N131" i="8"/>
  <c r="K131" i="8"/>
  <c r="B131" i="8"/>
  <c r="H131" i="8"/>
  <c r="Q131" i="8"/>
  <c r="T131" i="8"/>
  <c r="W131" i="8"/>
  <c r="E131" i="8"/>
  <c r="D135" i="9"/>
  <c r="F135" i="9" s="1"/>
  <c r="C136" i="9"/>
  <c r="B136" i="9"/>
  <c r="A137" i="9"/>
  <c r="C138" i="6"/>
  <c r="G137" i="6"/>
  <c r="J134" i="2"/>
  <c r="I134" i="2"/>
  <c r="K134" i="2"/>
  <c r="W134" i="4"/>
  <c r="T136" i="2"/>
  <c r="U136" i="2"/>
  <c r="H135" i="2"/>
  <c r="V133" i="1"/>
  <c r="J133" i="3"/>
  <c r="R133" i="1"/>
  <c r="K133" i="1" s="1"/>
  <c r="G133" i="1" s="1"/>
  <c r="S133" i="1"/>
  <c r="R134" i="3"/>
  <c r="K134" i="3" s="1"/>
  <c r="G134" i="3" s="1"/>
  <c r="H133" i="3"/>
  <c r="I133" i="3"/>
  <c r="B135" i="3"/>
  <c r="S135" i="3" s="1"/>
  <c r="C136" i="3"/>
  <c r="D144" i="2"/>
  <c r="C194" i="2"/>
  <c r="B137" i="2"/>
  <c r="J132" i="1"/>
  <c r="I132" i="1"/>
  <c r="H132" i="1"/>
  <c r="C134" i="1"/>
  <c r="B134" i="1"/>
  <c r="M133" i="6" l="1"/>
  <c r="N133" i="6"/>
  <c r="L133" i="6"/>
  <c r="D133" i="8" s="1"/>
  <c r="B134" i="5"/>
  <c r="E135" i="9"/>
  <c r="K135" i="9" s="1"/>
  <c r="E135" i="6" s="1"/>
  <c r="A138" i="9"/>
  <c r="C137" i="9"/>
  <c r="B137" i="9"/>
  <c r="D137" i="9" s="1"/>
  <c r="F137" i="9" s="1"/>
  <c r="D136" i="9"/>
  <c r="F136" i="9" s="1"/>
  <c r="C139" i="6"/>
  <c r="G138" i="6"/>
  <c r="T137" i="2"/>
  <c r="U137" i="2"/>
  <c r="K135" i="2"/>
  <c r="J135" i="2"/>
  <c r="I135" i="2"/>
  <c r="W135" i="4"/>
  <c r="H136" i="2"/>
  <c r="V134" i="1"/>
  <c r="J134" i="3"/>
  <c r="S134" i="1"/>
  <c r="R134" i="1"/>
  <c r="K134" i="1" s="1"/>
  <c r="G134" i="1" s="1"/>
  <c r="R135" i="3"/>
  <c r="K135" i="3" s="1"/>
  <c r="G135" i="3" s="1"/>
  <c r="I134" i="3"/>
  <c r="H134" i="3"/>
  <c r="B136" i="3"/>
  <c r="S136" i="3" s="1"/>
  <c r="C137" i="3"/>
  <c r="D145" i="2"/>
  <c r="C195" i="2"/>
  <c r="B138" i="2"/>
  <c r="J133" i="1"/>
  <c r="I133" i="1"/>
  <c r="H133" i="1"/>
  <c r="C135" i="1"/>
  <c r="B135" i="1"/>
  <c r="V133" i="8" l="1"/>
  <c r="N134" i="6"/>
  <c r="L134" i="6"/>
  <c r="S134" i="8" s="1"/>
  <c r="M134" i="6"/>
  <c r="Q134" i="8" s="1"/>
  <c r="P133" i="8"/>
  <c r="M133" i="8"/>
  <c r="J133" i="8"/>
  <c r="A133" i="8"/>
  <c r="S133" i="8"/>
  <c r="B135" i="5"/>
  <c r="U133" i="8"/>
  <c r="C133" i="8"/>
  <c r="F133" i="8"/>
  <c r="L133" i="8"/>
  <c r="X133" i="8"/>
  <c r="I133" i="8"/>
  <c r="R133" i="8"/>
  <c r="O133" i="8"/>
  <c r="G133" i="8"/>
  <c r="E133" i="8"/>
  <c r="K133" i="8"/>
  <c r="Q133" i="8"/>
  <c r="W133" i="8"/>
  <c r="N133" i="8"/>
  <c r="B133" i="8"/>
  <c r="T133" i="8"/>
  <c r="H133" i="8"/>
  <c r="K134" i="8"/>
  <c r="A139" i="9"/>
  <c r="E137" i="9"/>
  <c r="K137" i="9" s="1"/>
  <c r="E137" i="6" s="1"/>
  <c r="E136" i="9"/>
  <c r="K136" i="9" s="1"/>
  <c r="E136" i="6" s="1"/>
  <c r="C138" i="9"/>
  <c r="B138" i="9"/>
  <c r="C140" i="6"/>
  <c r="G139" i="6"/>
  <c r="T138" i="2"/>
  <c r="U138" i="2"/>
  <c r="I136" i="2"/>
  <c r="J136" i="2"/>
  <c r="K136" i="2"/>
  <c r="W136" i="4"/>
  <c r="H137" i="2"/>
  <c r="V135" i="1"/>
  <c r="H135" i="3"/>
  <c r="R135" i="1"/>
  <c r="K135" i="1" s="1"/>
  <c r="G135" i="1" s="1"/>
  <c r="S135" i="1"/>
  <c r="R136" i="3"/>
  <c r="K136" i="3" s="1"/>
  <c r="G136" i="3" s="1"/>
  <c r="J135" i="3"/>
  <c r="B137" i="3"/>
  <c r="S137" i="3" s="1"/>
  <c r="I135" i="3"/>
  <c r="C138" i="3"/>
  <c r="D146" i="2"/>
  <c r="C196" i="2"/>
  <c r="B139" i="2"/>
  <c r="C136" i="1"/>
  <c r="H134" i="1"/>
  <c r="J134" i="1"/>
  <c r="I134" i="1"/>
  <c r="B136" i="1"/>
  <c r="P134" i="8" l="1"/>
  <c r="D134" i="8"/>
  <c r="M134" i="8"/>
  <c r="V134" i="8"/>
  <c r="N134" i="8"/>
  <c r="H134" i="8"/>
  <c r="M135" i="6"/>
  <c r="L135" i="6"/>
  <c r="N135" i="6"/>
  <c r="I135" i="8" s="1"/>
  <c r="W134" i="8"/>
  <c r="T134" i="8"/>
  <c r="B134" i="8"/>
  <c r="B136" i="5"/>
  <c r="J134" i="8"/>
  <c r="A134" i="8"/>
  <c r="G134" i="8"/>
  <c r="B137" i="5"/>
  <c r="E134" i="8"/>
  <c r="R134" i="8"/>
  <c r="F134" i="8"/>
  <c r="U134" i="8"/>
  <c r="I134" i="8"/>
  <c r="L134" i="8"/>
  <c r="X134" i="8"/>
  <c r="C134" i="8"/>
  <c r="O134" i="8"/>
  <c r="D138" i="9"/>
  <c r="E138" i="9" s="1"/>
  <c r="A140" i="9"/>
  <c r="C139" i="9"/>
  <c r="B139" i="9"/>
  <c r="C141" i="6"/>
  <c r="G140" i="6"/>
  <c r="T139" i="2"/>
  <c r="U139" i="2"/>
  <c r="I137" i="2"/>
  <c r="J137" i="2"/>
  <c r="K137" i="2"/>
  <c r="W137" i="4"/>
  <c r="H138" i="2"/>
  <c r="V136" i="1"/>
  <c r="I136" i="3"/>
  <c r="R136" i="1"/>
  <c r="K136" i="1" s="1"/>
  <c r="G136" i="1" s="1"/>
  <c r="S136" i="1"/>
  <c r="R137" i="3"/>
  <c r="K137" i="3" s="1"/>
  <c r="G137" i="3" s="1"/>
  <c r="J136" i="3"/>
  <c r="H136" i="3"/>
  <c r="B138" i="3"/>
  <c r="S138" i="3" s="1"/>
  <c r="C139" i="3"/>
  <c r="D147" i="2"/>
  <c r="C197" i="2"/>
  <c r="B140" i="2"/>
  <c r="J135" i="1"/>
  <c r="I135" i="1"/>
  <c r="H135" i="1"/>
  <c r="C137" i="1"/>
  <c r="B137" i="1"/>
  <c r="F135" i="8" l="1"/>
  <c r="U135" i="8"/>
  <c r="R135" i="8"/>
  <c r="N137" i="6"/>
  <c r="R137" i="8" s="1"/>
  <c r="M137" i="6"/>
  <c r="H137" i="8" s="1"/>
  <c r="L137" i="6"/>
  <c r="J137" i="8" s="1"/>
  <c r="M136" i="6"/>
  <c r="Q136" i="8" s="1"/>
  <c r="N136" i="6"/>
  <c r="X136" i="8" s="1"/>
  <c r="L136" i="6"/>
  <c r="G136" i="8" s="1"/>
  <c r="C135" i="8"/>
  <c r="X135" i="8"/>
  <c r="A135" i="8"/>
  <c r="V135" i="8"/>
  <c r="M135" i="8"/>
  <c r="S135" i="8"/>
  <c r="G135" i="8"/>
  <c r="J135" i="8"/>
  <c r="P135" i="8"/>
  <c r="D135" i="8"/>
  <c r="L135" i="8"/>
  <c r="O135" i="8"/>
  <c r="Q135" i="8"/>
  <c r="T135" i="8"/>
  <c r="E135" i="8"/>
  <c r="K135" i="8"/>
  <c r="W135" i="8"/>
  <c r="H135" i="8"/>
  <c r="B135" i="8"/>
  <c r="N135" i="8"/>
  <c r="F138" i="9"/>
  <c r="K138" i="9" s="1"/>
  <c r="E138" i="6" s="1"/>
  <c r="D139" i="9"/>
  <c r="F139" i="9" s="1"/>
  <c r="C140" i="9"/>
  <c r="B140" i="9"/>
  <c r="A141" i="9"/>
  <c r="W137" i="8"/>
  <c r="T137" i="8"/>
  <c r="Q137" i="8"/>
  <c r="B137" i="8"/>
  <c r="T136" i="8"/>
  <c r="A137" i="8"/>
  <c r="V137" i="8"/>
  <c r="P136" i="8"/>
  <c r="D136" i="8"/>
  <c r="J136" i="8"/>
  <c r="M136" i="8"/>
  <c r="C142" i="6"/>
  <c r="G141" i="6"/>
  <c r="T140" i="2"/>
  <c r="U140" i="2"/>
  <c r="J138" i="2"/>
  <c r="I138" i="2"/>
  <c r="K138" i="2"/>
  <c r="W138" i="4"/>
  <c r="H139" i="2"/>
  <c r="V137" i="1"/>
  <c r="J137" i="3"/>
  <c r="R137" i="1"/>
  <c r="K137" i="1" s="1"/>
  <c r="G137" i="1" s="1"/>
  <c r="S137" i="1"/>
  <c r="R138" i="3"/>
  <c r="K138" i="3" s="1"/>
  <c r="G138" i="3" s="1"/>
  <c r="H137" i="3"/>
  <c r="B139" i="3"/>
  <c r="S139" i="3" s="1"/>
  <c r="I137" i="3"/>
  <c r="C140" i="3"/>
  <c r="D148" i="2"/>
  <c r="C198" i="2"/>
  <c r="B141" i="2"/>
  <c r="C138" i="1"/>
  <c r="J136" i="1"/>
  <c r="I136" i="1"/>
  <c r="H136" i="1"/>
  <c r="B138" i="1"/>
  <c r="D137" i="8" l="1"/>
  <c r="P137" i="8"/>
  <c r="E136" i="8"/>
  <c r="M137" i="8"/>
  <c r="B136" i="8"/>
  <c r="W136" i="8"/>
  <c r="N136" i="8"/>
  <c r="S136" i="8"/>
  <c r="V136" i="8"/>
  <c r="K137" i="8"/>
  <c r="E137" i="8"/>
  <c r="F136" i="8"/>
  <c r="A136" i="8"/>
  <c r="N137" i="8"/>
  <c r="O137" i="8"/>
  <c r="R136" i="8"/>
  <c r="I136" i="8"/>
  <c r="C137" i="8"/>
  <c r="L137" i="8"/>
  <c r="K136" i="8"/>
  <c r="U136" i="8"/>
  <c r="F137" i="8"/>
  <c r="L136" i="8"/>
  <c r="O136" i="8"/>
  <c r="X137" i="8"/>
  <c r="H136" i="8"/>
  <c r="C136" i="8"/>
  <c r="I137" i="8"/>
  <c r="U137" i="8"/>
  <c r="S137" i="8"/>
  <c r="G137" i="8"/>
  <c r="B138" i="5"/>
  <c r="D140" i="9"/>
  <c r="F140" i="9" s="1"/>
  <c r="E139" i="9"/>
  <c r="K139" i="9" s="1"/>
  <c r="E139" i="6" s="1"/>
  <c r="A142" i="9"/>
  <c r="C141" i="9"/>
  <c r="B141" i="9"/>
  <c r="G142" i="6"/>
  <c r="C143" i="6"/>
  <c r="V138" i="1"/>
  <c r="T141" i="2"/>
  <c r="U141" i="2"/>
  <c r="K139" i="2"/>
  <c r="I139" i="2"/>
  <c r="J139" i="2"/>
  <c r="W139" i="4"/>
  <c r="H140" i="2"/>
  <c r="J138" i="3"/>
  <c r="R138" i="1"/>
  <c r="K138" i="1" s="1"/>
  <c r="G138" i="1" s="1"/>
  <c r="S138" i="1"/>
  <c r="R139" i="3"/>
  <c r="K139" i="3" s="1"/>
  <c r="G139" i="3" s="1"/>
  <c r="I138" i="3"/>
  <c r="H138" i="3"/>
  <c r="B140" i="3"/>
  <c r="S140" i="3" s="1"/>
  <c r="C141" i="3"/>
  <c r="D149" i="2"/>
  <c r="C199" i="2"/>
  <c r="B142" i="2"/>
  <c r="J137" i="1"/>
  <c r="I137" i="1"/>
  <c r="H137" i="1"/>
  <c r="C139" i="1"/>
  <c r="B139" i="1"/>
  <c r="L138" i="6" l="1"/>
  <c r="N138" i="6"/>
  <c r="X138" i="8" s="1"/>
  <c r="M138" i="6"/>
  <c r="T138" i="8" s="1"/>
  <c r="B139" i="5"/>
  <c r="D141" i="9"/>
  <c r="E141" i="9" s="1"/>
  <c r="E140" i="9"/>
  <c r="K140" i="9" s="1"/>
  <c r="E140" i="6" s="1"/>
  <c r="C142" i="9"/>
  <c r="B142" i="9"/>
  <c r="A143" i="9"/>
  <c r="C144" i="6"/>
  <c r="G143" i="6"/>
  <c r="V139" i="1"/>
  <c r="T142" i="2"/>
  <c r="U142" i="2"/>
  <c r="K140" i="2"/>
  <c r="I140" i="2"/>
  <c r="J140" i="2"/>
  <c r="W140" i="4"/>
  <c r="H141" i="2"/>
  <c r="H139" i="3"/>
  <c r="R139" i="1"/>
  <c r="K139" i="1" s="1"/>
  <c r="G139" i="1" s="1"/>
  <c r="S139" i="1"/>
  <c r="R140" i="3"/>
  <c r="K140" i="3" s="1"/>
  <c r="G140" i="3" s="1"/>
  <c r="I139" i="3"/>
  <c r="B141" i="3"/>
  <c r="S141" i="3" s="1"/>
  <c r="J139" i="3"/>
  <c r="C142" i="3"/>
  <c r="D150" i="2"/>
  <c r="C200" i="2"/>
  <c r="B143" i="2"/>
  <c r="C140" i="1"/>
  <c r="I138" i="1"/>
  <c r="H138" i="1"/>
  <c r="J138" i="1"/>
  <c r="B140" i="1"/>
  <c r="R138" i="8" l="1"/>
  <c r="I138" i="8"/>
  <c r="L138" i="8"/>
  <c r="F141" i="9"/>
  <c r="K141" i="9" s="1"/>
  <c r="E141" i="6" s="1"/>
  <c r="U138" i="8"/>
  <c r="O138" i="8"/>
  <c r="C138" i="8"/>
  <c r="F138" i="8"/>
  <c r="N138" i="8"/>
  <c r="M139" i="6"/>
  <c r="N139" i="8" s="1"/>
  <c r="L139" i="6"/>
  <c r="D139" i="8" s="1"/>
  <c r="H138" i="8"/>
  <c r="N139" i="6"/>
  <c r="I139" i="8" s="1"/>
  <c r="Q138" i="8"/>
  <c r="K138" i="8"/>
  <c r="B140" i="5"/>
  <c r="W138" i="8"/>
  <c r="B138" i="8"/>
  <c r="E138" i="8"/>
  <c r="V138" i="8"/>
  <c r="S138" i="8"/>
  <c r="A138" i="8"/>
  <c r="D138" i="8"/>
  <c r="M138" i="8"/>
  <c r="P138" i="8"/>
  <c r="G138" i="8"/>
  <c r="J138" i="8"/>
  <c r="D142" i="9"/>
  <c r="F142" i="9" s="1"/>
  <c r="C143" i="9"/>
  <c r="B143" i="9"/>
  <c r="A144" i="9"/>
  <c r="V140" i="1"/>
  <c r="C145" i="6"/>
  <c r="G144" i="6"/>
  <c r="H142" i="2"/>
  <c r="W142" i="4" s="1"/>
  <c r="T143" i="2"/>
  <c r="U143" i="2"/>
  <c r="I141" i="2"/>
  <c r="J141" i="2"/>
  <c r="K141" i="2"/>
  <c r="W141" i="4"/>
  <c r="I140" i="3"/>
  <c r="R140" i="1"/>
  <c r="K140" i="1" s="1"/>
  <c r="G140" i="1" s="1"/>
  <c r="S140" i="1"/>
  <c r="R141" i="3"/>
  <c r="K141" i="3" s="1"/>
  <c r="G141" i="3" s="1"/>
  <c r="J140" i="3"/>
  <c r="H140" i="3"/>
  <c r="B142" i="3"/>
  <c r="S142" i="3" s="1"/>
  <c r="C143" i="3"/>
  <c r="D151" i="2"/>
  <c r="C201" i="2"/>
  <c r="B144" i="2"/>
  <c r="J139" i="1"/>
  <c r="I139" i="1"/>
  <c r="H139" i="1"/>
  <c r="C141" i="1"/>
  <c r="B141" i="1"/>
  <c r="P139" i="8" l="1"/>
  <c r="D143" i="9"/>
  <c r="F143" i="9" s="1"/>
  <c r="M139" i="8"/>
  <c r="U139" i="8"/>
  <c r="S139" i="8"/>
  <c r="G139" i="8"/>
  <c r="C139" i="8"/>
  <c r="J139" i="8"/>
  <c r="A139" i="8"/>
  <c r="V139" i="8"/>
  <c r="B139" i="8"/>
  <c r="L139" i="8"/>
  <c r="X139" i="8"/>
  <c r="F139" i="8"/>
  <c r="K139" i="8"/>
  <c r="R139" i="8"/>
  <c r="W139" i="8"/>
  <c r="O139" i="8"/>
  <c r="E139" i="8"/>
  <c r="Q139" i="8"/>
  <c r="T139" i="8"/>
  <c r="H139" i="8"/>
  <c r="M140" i="6"/>
  <c r="N140" i="6"/>
  <c r="I140" i="8" s="1"/>
  <c r="L140" i="6"/>
  <c r="J140" i="8" s="1"/>
  <c r="E142" i="9"/>
  <c r="K142" i="9" s="1"/>
  <c r="E142" i="6" s="1"/>
  <c r="E143" i="9"/>
  <c r="K143" i="9" s="1"/>
  <c r="E143" i="6" s="1"/>
  <c r="C144" i="9"/>
  <c r="B144" i="9"/>
  <c r="A145" i="9"/>
  <c r="C146" i="6"/>
  <c r="G145" i="6"/>
  <c r="J142" i="2"/>
  <c r="K142" i="2"/>
  <c r="I142" i="2"/>
  <c r="T144" i="2"/>
  <c r="U144" i="2"/>
  <c r="H143" i="2"/>
  <c r="V141" i="1"/>
  <c r="J141" i="3"/>
  <c r="R141" i="1"/>
  <c r="K141" i="1" s="1"/>
  <c r="G141" i="1" s="1"/>
  <c r="S141" i="1"/>
  <c r="R142" i="3"/>
  <c r="K142" i="3" s="1"/>
  <c r="G142" i="3" s="1"/>
  <c r="H141" i="3"/>
  <c r="B143" i="3"/>
  <c r="S143" i="3" s="1"/>
  <c r="I141" i="3"/>
  <c r="C144" i="3"/>
  <c r="D152" i="2"/>
  <c r="C202" i="2"/>
  <c r="B145" i="2"/>
  <c r="C142" i="1"/>
  <c r="J140" i="1"/>
  <c r="I140" i="1"/>
  <c r="H140" i="1"/>
  <c r="B142" i="1"/>
  <c r="O140" i="8" l="1"/>
  <c r="L140" i="8"/>
  <c r="C140" i="8"/>
  <c r="B141" i="5"/>
  <c r="M141" i="6" s="1"/>
  <c r="X140" i="8"/>
  <c r="U140" i="8"/>
  <c r="V140" i="8"/>
  <c r="G140" i="8"/>
  <c r="S140" i="8"/>
  <c r="A140" i="8"/>
  <c r="P140" i="8"/>
  <c r="B143" i="5"/>
  <c r="B142" i="5"/>
  <c r="F140" i="8"/>
  <c r="R140" i="8"/>
  <c r="M140" i="8"/>
  <c r="D140" i="8"/>
  <c r="E140" i="8"/>
  <c r="Q140" i="8"/>
  <c r="H140" i="8"/>
  <c r="B140" i="8"/>
  <c r="K140" i="8"/>
  <c r="T140" i="8"/>
  <c r="N140" i="8"/>
  <c r="W140" i="8"/>
  <c r="D144" i="9"/>
  <c r="F144" i="9" s="1"/>
  <c r="A146" i="9"/>
  <c r="C145" i="9"/>
  <c r="B145" i="9"/>
  <c r="V142" i="1"/>
  <c r="C147" i="6"/>
  <c r="G146" i="6"/>
  <c r="H144" i="2"/>
  <c r="W144" i="4" s="1"/>
  <c r="T145" i="2"/>
  <c r="U145" i="2"/>
  <c r="K143" i="2"/>
  <c r="I143" i="2"/>
  <c r="J143" i="2"/>
  <c r="W143" i="4"/>
  <c r="J142" i="3"/>
  <c r="R142" i="1"/>
  <c r="K142" i="1" s="1"/>
  <c r="G142" i="1" s="1"/>
  <c r="S142" i="1"/>
  <c r="R143" i="3"/>
  <c r="K143" i="3" s="1"/>
  <c r="G143" i="3" s="1"/>
  <c r="H142" i="3"/>
  <c r="I142" i="3"/>
  <c r="B144" i="3"/>
  <c r="S144" i="3" s="1"/>
  <c r="C145" i="3"/>
  <c r="D153" i="2"/>
  <c r="C203" i="2"/>
  <c r="B146" i="2"/>
  <c r="J141" i="1"/>
  <c r="H141" i="1"/>
  <c r="I141" i="1"/>
  <c r="C143" i="1"/>
  <c r="B143" i="1"/>
  <c r="L141" i="6" l="1"/>
  <c r="A141" i="8" s="1"/>
  <c r="T141" i="8"/>
  <c r="Q141" i="8"/>
  <c r="E141" i="8"/>
  <c r="N141" i="8"/>
  <c r="H141" i="8"/>
  <c r="K141" i="8"/>
  <c r="B141" i="8"/>
  <c r="W141" i="8"/>
  <c r="E144" i="9"/>
  <c r="K144" i="9" s="1"/>
  <c r="E144" i="6" s="1"/>
  <c r="N141" i="6"/>
  <c r="O141" i="8" s="1"/>
  <c r="N142" i="6"/>
  <c r="O142" i="8" s="1"/>
  <c r="L142" i="6"/>
  <c r="G142" i="8" s="1"/>
  <c r="M142" i="6"/>
  <c r="W142" i="8" s="1"/>
  <c r="L143" i="6"/>
  <c r="M143" i="8" s="1"/>
  <c r="N143" i="6"/>
  <c r="R143" i="8" s="1"/>
  <c r="M143" i="6"/>
  <c r="B143" i="8" s="1"/>
  <c r="B144" i="5"/>
  <c r="J141" i="8"/>
  <c r="D145" i="9"/>
  <c r="F145" i="9" s="1"/>
  <c r="C146" i="9"/>
  <c r="B146" i="9"/>
  <c r="A147" i="9"/>
  <c r="C148" i="6"/>
  <c r="G147" i="6"/>
  <c r="I144" i="2"/>
  <c r="J144" i="2"/>
  <c r="K144" i="2"/>
  <c r="T146" i="2"/>
  <c r="U146" i="2"/>
  <c r="H145" i="2"/>
  <c r="V143" i="1"/>
  <c r="I143" i="3"/>
  <c r="R143" i="1"/>
  <c r="K143" i="1" s="1"/>
  <c r="G143" i="1" s="1"/>
  <c r="S143" i="1"/>
  <c r="R144" i="3"/>
  <c r="K144" i="3" s="1"/>
  <c r="G144" i="3" s="1"/>
  <c r="H143" i="3"/>
  <c r="J143" i="3"/>
  <c r="B145" i="3"/>
  <c r="S145" i="3" s="1"/>
  <c r="C146" i="3"/>
  <c r="D154" i="2"/>
  <c r="C204" i="2"/>
  <c r="B147" i="2"/>
  <c r="C144" i="1"/>
  <c r="J142" i="1"/>
  <c r="I142" i="1"/>
  <c r="H142" i="1"/>
  <c r="B144" i="1"/>
  <c r="D141" i="8" l="1"/>
  <c r="S141" i="8"/>
  <c r="G141" i="8"/>
  <c r="L141" i="8"/>
  <c r="V141" i="8"/>
  <c r="M141" i="8"/>
  <c r="P141" i="8"/>
  <c r="N143" i="8"/>
  <c r="D142" i="8"/>
  <c r="P142" i="8"/>
  <c r="C143" i="8"/>
  <c r="F142" i="8"/>
  <c r="X141" i="8"/>
  <c r="X143" i="8"/>
  <c r="A143" i="8"/>
  <c r="T142" i="8"/>
  <c r="G143" i="8"/>
  <c r="B142" i="8"/>
  <c r="J143" i="8"/>
  <c r="S143" i="8"/>
  <c r="D143" i="8"/>
  <c r="P143" i="8"/>
  <c r="R141" i="8"/>
  <c r="I141" i="8"/>
  <c r="C141" i="8"/>
  <c r="U141" i="8"/>
  <c r="F141" i="8"/>
  <c r="V143" i="8"/>
  <c r="Q143" i="8"/>
  <c r="I143" i="8"/>
  <c r="E143" i="8"/>
  <c r="X142" i="8"/>
  <c r="F143" i="8"/>
  <c r="K143" i="8"/>
  <c r="I142" i="8"/>
  <c r="O143" i="8"/>
  <c r="U143" i="8"/>
  <c r="H143" i="8"/>
  <c r="V142" i="8"/>
  <c r="A142" i="8"/>
  <c r="R142" i="8"/>
  <c r="L143" i="8"/>
  <c r="W143" i="8"/>
  <c r="M142" i="8"/>
  <c r="S142" i="8"/>
  <c r="L142" i="8"/>
  <c r="M144" i="6"/>
  <c r="W144" i="8" s="1"/>
  <c r="N144" i="6"/>
  <c r="C144" i="8" s="1"/>
  <c r="L144" i="6"/>
  <c r="J144" i="8" s="1"/>
  <c r="C142" i="8"/>
  <c r="T143" i="8"/>
  <c r="J142" i="8"/>
  <c r="U142" i="8"/>
  <c r="H142" i="8"/>
  <c r="N142" i="8"/>
  <c r="Q142" i="8"/>
  <c r="K142" i="8"/>
  <c r="E142" i="8"/>
  <c r="U144" i="8"/>
  <c r="A148" i="9"/>
  <c r="P144" i="8"/>
  <c r="C147" i="9"/>
  <c r="B147" i="9"/>
  <c r="D146" i="9"/>
  <c r="E146" i="9" s="1"/>
  <c r="E145" i="9"/>
  <c r="K145" i="9" s="1"/>
  <c r="E145" i="6" s="1"/>
  <c r="V144" i="1"/>
  <c r="C149" i="6"/>
  <c r="G148" i="6"/>
  <c r="I145" i="2"/>
  <c r="K145" i="2"/>
  <c r="J145" i="2"/>
  <c r="W145" i="4"/>
  <c r="T147" i="2"/>
  <c r="U147" i="2"/>
  <c r="H146" i="2"/>
  <c r="I144" i="3"/>
  <c r="R144" i="1"/>
  <c r="K144" i="1" s="1"/>
  <c r="G144" i="1" s="1"/>
  <c r="S144" i="1"/>
  <c r="R145" i="3"/>
  <c r="K145" i="3" s="1"/>
  <c r="G145" i="3" s="1"/>
  <c r="H144" i="3"/>
  <c r="J144" i="3"/>
  <c r="B146" i="3"/>
  <c r="S146" i="3" s="1"/>
  <c r="C147" i="3"/>
  <c r="D155" i="2"/>
  <c r="C205" i="2"/>
  <c r="B148" i="2"/>
  <c r="J143" i="1"/>
  <c r="I143" i="1"/>
  <c r="H143" i="1"/>
  <c r="C145" i="1"/>
  <c r="B145" i="1"/>
  <c r="M144" i="8" l="1"/>
  <c r="S144" i="8"/>
  <c r="V144" i="8"/>
  <c r="O144" i="8"/>
  <c r="G144" i="8"/>
  <c r="K144" i="8"/>
  <c r="T144" i="8"/>
  <c r="I144" i="8"/>
  <c r="A144" i="8"/>
  <c r="F144" i="8"/>
  <c r="H144" i="8"/>
  <c r="X144" i="8"/>
  <c r="N144" i="8"/>
  <c r="Q144" i="8"/>
  <c r="R144" i="8"/>
  <c r="B144" i="8"/>
  <c r="E144" i="8"/>
  <c r="D144" i="8"/>
  <c r="L144" i="8"/>
  <c r="B145" i="5"/>
  <c r="D147" i="9"/>
  <c r="F147" i="9" s="1"/>
  <c r="F146" i="9"/>
  <c r="K146" i="9" s="1"/>
  <c r="E146" i="6" s="1"/>
  <c r="A149" i="9"/>
  <c r="C148" i="9"/>
  <c r="B148" i="9"/>
  <c r="V145" i="1"/>
  <c r="C150" i="6"/>
  <c r="G149" i="6"/>
  <c r="T148" i="2"/>
  <c r="U148" i="2"/>
  <c r="J146" i="2"/>
  <c r="I146" i="2"/>
  <c r="K146" i="2"/>
  <c r="W146" i="4"/>
  <c r="H147" i="2"/>
  <c r="J145" i="3"/>
  <c r="R145" i="1"/>
  <c r="K145" i="1" s="1"/>
  <c r="G145" i="1" s="1"/>
  <c r="S145" i="1"/>
  <c r="R146" i="3"/>
  <c r="K146" i="3" s="1"/>
  <c r="G146" i="3" s="1"/>
  <c r="H145" i="3"/>
  <c r="B147" i="3"/>
  <c r="S147" i="3" s="1"/>
  <c r="I145" i="3"/>
  <c r="C148" i="3"/>
  <c r="D156" i="2"/>
  <c r="C206" i="2"/>
  <c r="B149" i="2"/>
  <c r="C146" i="1"/>
  <c r="J144" i="1"/>
  <c r="I144" i="1"/>
  <c r="H144" i="1"/>
  <c r="B146" i="1"/>
  <c r="N145" i="6" l="1"/>
  <c r="L145" i="8" s="1"/>
  <c r="L145" i="6"/>
  <c r="M145" i="8" s="1"/>
  <c r="M145" i="6"/>
  <c r="K145" i="8" s="1"/>
  <c r="B146" i="5"/>
  <c r="E147" i="9"/>
  <c r="K147" i="9" s="1"/>
  <c r="E147" i="6" s="1"/>
  <c r="X145" i="8"/>
  <c r="O145" i="8"/>
  <c r="I145" i="8"/>
  <c r="U145" i="8"/>
  <c r="C145" i="8"/>
  <c r="C149" i="9"/>
  <c r="B149" i="9"/>
  <c r="A150" i="9"/>
  <c r="D148" i="9"/>
  <c r="F148" i="9" s="1"/>
  <c r="P145" i="8"/>
  <c r="S145" i="8"/>
  <c r="C151" i="6"/>
  <c r="G150" i="6"/>
  <c r="T149" i="2"/>
  <c r="U149" i="2"/>
  <c r="K147" i="2"/>
  <c r="J147" i="2"/>
  <c r="I147" i="2"/>
  <c r="W147" i="4"/>
  <c r="H148" i="2"/>
  <c r="V146" i="1"/>
  <c r="J146" i="3"/>
  <c r="R146" i="1"/>
  <c r="K146" i="1" s="1"/>
  <c r="G146" i="1" s="1"/>
  <c r="S146" i="1"/>
  <c r="R147" i="3"/>
  <c r="K147" i="3" s="1"/>
  <c r="G147" i="3" s="1"/>
  <c r="I146" i="3"/>
  <c r="H146" i="3"/>
  <c r="B148" i="3"/>
  <c r="S148" i="3" s="1"/>
  <c r="C149" i="3"/>
  <c r="D157" i="2"/>
  <c r="C207" i="2"/>
  <c r="B150" i="2"/>
  <c r="J145" i="1"/>
  <c r="I145" i="1"/>
  <c r="H145" i="1"/>
  <c r="C147" i="1"/>
  <c r="B147" i="1"/>
  <c r="E145" i="8" l="1"/>
  <c r="D149" i="9"/>
  <c r="F149" i="9" s="1"/>
  <c r="J145" i="8"/>
  <c r="V145" i="8"/>
  <c r="R145" i="8"/>
  <c r="F145" i="8"/>
  <c r="A145" i="8"/>
  <c r="D145" i="8"/>
  <c r="G145" i="8"/>
  <c r="H145" i="8"/>
  <c r="N145" i="8"/>
  <c r="T145" i="8"/>
  <c r="B145" i="8"/>
  <c r="Q145" i="8"/>
  <c r="W145" i="8"/>
  <c r="L146" i="6"/>
  <c r="J146" i="8" s="1"/>
  <c r="M146" i="6"/>
  <c r="T146" i="8" s="1"/>
  <c r="N146" i="6"/>
  <c r="F146" i="8" s="1"/>
  <c r="B147" i="5"/>
  <c r="E149" i="9"/>
  <c r="K149" i="9" s="1"/>
  <c r="E149" i="6" s="1"/>
  <c r="A151" i="9"/>
  <c r="E148" i="9"/>
  <c r="K148" i="9" s="1"/>
  <c r="E148" i="6" s="1"/>
  <c r="C150" i="9"/>
  <c r="B150" i="9"/>
  <c r="C152" i="6"/>
  <c r="G151" i="6"/>
  <c r="T150" i="2"/>
  <c r="U150" i="2"/>
  <c r="I148" i="2"/>
  <c r="J148" i="2"/>
  <c r="K148" i="2"/>
  <c r="W148" i="4"/>
  <c r="H149" i="2"/>
  <c r="V147" i="1"/>
  <c r="H147" i="3"/>
  <c r="R147" i="1"/>
  <c r="K147" i="1" s="1"/>
  <c r="G147" i="1" s="1"/>
  <c r="S147" i="1"/>
  <c r="R148" i="3"/>
  <c r="K148" i="3" s="1"/>
  <c r="G148" i="3" s="1"/>
  <c r="I147" i="3"/>
  <c r="B149" i="3"/>
  <c r="S149" i="3" s="1"/>
  <c r="J147" i="3"/>
  <c r="C150" i="3"/>
  <c r="D158" i="2"/>
  <c r="C208" i="2"/>
  <c r="B151" i="2"/>
  <c r="C148" i="1"/>
  <c r="J146" i="1"/>
  <c r="H146" i="1"/>
  <c r="I146" i="1"/>
  <c r="B148" i="1"/>
  <c r="U146" i="8" l="1"/>
  <c r="M146" i="8"/>
  <c r="O146" i="8"/>
  <c r="B146" i="8"/>
  <c r="R146" i="8"/>
  <c r="K146" i="8"/>
  <c r="S146" i="8"/>
  <c r="Q146" i="8"/>
  <c r="N146" i="8"/>
  <c r="V146" i="8"/>
  <c r="E146" i="8"/>
  <c r="H146" i="8"/>
  <c r="L146" i="8"/>
  <c r="C146" i="8"/>
  <c r="W146" i="8"/>
  <c r="X146" i="8"/>
  <c r="M147" i="6"/>
  <c r="E147" i="8" s="1"/>
  <c r="L147" i="6"/>
  <c r="M147" i="8" s="1"/>
  <c r="P146" i="8"/>
  <c r="A146" i="8"/>
  <c r="D146" i="8"/>
  <c r="G146" i="8"/>
  <c r="B148" i="5"/>
  <c r="N147" i="6"/>
  <c r="O147" i="8" s="1"/>
  <c r="B149" i="5"/>
  <c r="I146" i="8"/>
  <c r="D150" i="9"/>
  <c r="F150" i="9" s="1"/>
  <c r="C151" i="9"/>
  <c r="B151" i="9"/>
  <c r="D151" i="9" s="1"/>
  <c r="A152" i="9"/>
  <c r="C153" i="6"/>
  <c r="G152" i="6"/>
  <c r="V148" i="1"/>
  <c r="I149" i="2"/>
  <c r="K149" i="2"/>
  <c r="J149" i="2"/>
  <c r="W149" i="4"/>
  <c r="T151" i="2"/>
  <c r="U151" i="2"/>
  <c r="H150" i="2"/>
  <c r="I148" i="3"/>
  <c r="R148" i="1"/>
  <c r="K148" i="1" s="1"/>
  <c r="G148" i="1" s="1"/>
  <c r="S148" i="1"/>
  <c r="R149" i="3"/>
  <c r="K149" i="3" s="1"/>
  <c r="G149" i="3" s="1"/>
  <c r="J148" i="3"/>
  <c r="H148" i="3"/>
  <c r="B150" i="3"/>
  <c r="S150" i="3" s="1"/>
  <c r="C151" i="3"/>
  <c r="D159" i="2"/>
  <c r="C209" i="2"/>
  <c r="B152" i="2"/>
  <c r="I147" i="1"/>
  <c r="H147" i="1"/>
  <c r="J147" i="1"/>
  <c r="C149" i="1"/>
  <c r="B149" i="1"/>
  <c r="A147" i="8" l="1"/>
  <c r="U147" i="8"/>
  <c r="F147" i="8"/>
  <c r="Q147" i="8"/>
  <c r="R147" i="8"/>
  <c r="N147" i="8"/>
  <c r="V147" i="8"/>
  <c r="D147" i="8"/>
  <c r="T147" i="8"/>
  <c r="J147" i="8"/>
  <c r="G147" i="8"/>
  <c r="I147" i="8"/>
  <c r="S147" i="8"/>
  <c r="B147" i="8"/>
  <c r="P147" i="8"/>
  <c r="W147" i="8"/>
  <c r="H147" i="8"/>
  <c r="K147" i="8"/>
  <c r="L147" i="8"/>
  <c r="C147" i="8"/>
  <c r="X147" i="8"/>
  <c r="M149" i="6"/>
  <c r="N149" i="8" s="1"/>
  <c r="N149" i="6"/>
  <c r="U149" i="8" s="1"/>
  <c r="L149" i="6"/>
  <c r="A149" i="8" s="1"/>
  <c r="L148" i="6"/>
  <c r="P148" i="8" s="1"/>
  <c r="N148" i="6"/>
  <c r="F148" i="8" s="1"/>
  <c r="M148" i="6"/>
  <c r="H148" i="8" s="1"/>
  <c r="E150" i="9"/>
  <c r="K150" i="9" s="1"/>
  <c r="E150" i="6" s="1"/>
  <c r="F151" i="9"/>
  <c r="E151" i="9"/>
  <c r="A153" i="9"/>
  <c r="C152" i="9"/>
  <c r="B152" i="9"/>
  <c r="G153" i="6"/>
  <c r="C154" i="6"/>
  <c r="H151" i="2"/>
  <c r="W151" i="4" s="1"/>
  <c r="T152" i="2"/>
  <c r="U152" i="2"/>
  <c r="J150" i="2"/>
  <c r="I150" i="2"/>
  <c r="K150" i="2"/>
  <c r="W150" i="4"/>
  <c r="V149" i="1"/>
  <c r="J149" i="3"/>
  <c r="R149" i="1"/>
  <c r="K149" i="1" s="1"/>
  <c r="G149" i="1" s="1"/>
  <c r="S149" i="1"/>
  <c r="R150" i="3"/>
  <c r="K150" i="3" s="1"/>
  <c r="G150" i="3" s="1"/>
  <c r="H149" i="3"/>
  <c r="B151" i="3"/>
  <c r="S151" i="3" s="1"/>
  <c r="I149" i="3"/>
  <c r="C152" i="3"/>
  <c r="D160" i="2"/>
  <c r="C210" i="2"/>
  <c r="B153" i="2"/>
  <c r="C150" i="1"/>
  <c r="J148" i="1"/>
  <c r="I148" i="1"/>
  <c r="H148" i="1"/>
  <c r="B150" i="1"/>
  <c r="J148" i="8" l="1"/>
  <c r="E148" i="8"/>
  <c r="I149" i="8"/>
  <c r="V149" i="8"/>
  <c r="J149" i="8"/>
  <c r="W148" i="8"/>
  <c r="L149" i="8"/>
  <c r="K148" i="8"/>
  <c r="Q148" i="8"/>
  <c r="M149" i="8"/>
  <c r="B148" i="8"/>
  <c r="C149" i="8"/>
  <c r="O149" i="8"/>
  <c r="T148" i="8"/>
  <c r="X149" i="8"/>
  <c r="N148" i="8"/>
  <c r="R149" i="8"/>
  <c r="F149" i="8"/>
  <c r="P149" i="8"/>
  <c r="V148" i="8"/>
  <c r="G149" i="8"/>
  <c r="D149" i="8"/>
  <c r="Q149" i="8"/>
  <c r="S149" i="8"/>
  <c r="H149" i="8"/>
  <c r="L148" i="8"/>
  <c r="B149" i="8"/>
  <c r="K151" i="9"/>
  <c r="E151" i="6" s="1"/>
  <c r="O148" i="8"/>
  <c r="M148" i="8"/>
  <c r="K149" i="8"/>
  <c r="A148" i="8"/>
  <c r="G148" i="8"/>
  <c r="E149" i="8"/>
  <c r="T149" i="8"/>
  <c r="X148" i="8"/>
  <c r="R148" i="8"/>
  <c r="U148" i="8"/>
  <c r="C148" i="8"/>
  <c r="D148" i="8"/>
  <c r="W149" i="8"/>
  <c r="I148" i="8"/>
  <c r="B150" i="5"/>
  <c r="B151" i="5"/>
  <c r="S148" i="8"/>
  <c r="D152" i="9"/>
  <c r="F152" i="9" s="1"/>
  <c r="C153" i="9"/>
  <c r="B153" i="9"/>
  <c r="A154" i="9"/>
  <c r="C155" i="6"/>
  <c r="G154" i="6"/>
  <c r="V150" i="1"/>
  <c r="J151" i="2"/>
  <c r="K151" i="2"/>
  <c r="I151" i="2"/>
  <c r="H152" i="2"/>
  <c r="W152" i="4" s="1"/>
  <c r="T153" i="2"/>
  <c r="U153" i="2"/>
  <c r="J150" i="3"/>
  <c r="S150" i="1"/>
  <c r="R150" i="1"/>
  <c r="K150" i="1" s="1"/>
  <c r="G150" i="1" s="1"/>
  <c r="R151" i="3"/>
  <c r="K151" i="3" s="1"/>
  <c r="G151" i="3" s="1"/>
  <c r="H150" i="3"/>
  <c r="I150" i="3"/>
  <c r="B152" i="3"/>
  <c r="S152" i="3" s="1"/>
  <c r="C153" i="3"/>
  <c r="D161" i="2"/>
  <c r="C211" i="2"/>
  <c r="B154" i="2"/>
  <c r="J149" i="1"/>
  <c r="I149" i="1"/>
  <c r="H149" i="1"/>
  <c r="C151" i="1"/>
  <c r="B151" i="1"/>
  <c r="N151" i="6" l="1"/>
  <c r="X151" i="8" s="1"/>
  <c r="L151" i="6"/>
  <c r="G151" i="8" s="1"/>
  <c r="M151" i="6"/>
  <c r="H151" i="8" s="1"/>
  <c r="E152" i="9"/>
  <c r="K152" i="9" s="1"/>
  <c r="N150" i="6"/>
  <c r="M150" i="6"/>
  <c r="L150" i="6"/>
  <c r="D153" i="9"/>
  <c r="F153" i="9" s="1"/>
  <c r="C154" i="9"/>
  <c r="B154" i="9"/>
  <c r="F151" i="8"/>
  <c r="L151" i="8"/>
  <c r="P151" i="8"/>
  <c r="M151" i="8"/>
  <c r="A155" i="9"/>
  <c r="C156" i="6"/>
  <c r="G155" i="6"/>
  <c r="V151" i="1"/>
  <c r="J152" i="2"/>
  <c r="I152" i="2"/>
  <c r="K152" i="2"/>
  <c r="H153" i="2"/>
  <c r="W153" i="4" s="1"/>
  <c r="T154" i="2"/>
  <c r="U154" i="2"/>
  <c r="H151" i="3"/>
  <c r="R151" i="1"/>
  <c r="K151" i="1" s="1"/>
  <c r="G151" i="1" s="1"/>
  <c r="S151" i="1"/>
  <c r="R152" i="3"/>
  <c r="K152" i="3" s="1"/>
  <c r="G152" i="3" s="1"/>
  <c r="B153" i="3"/>
  <c r="S153" i="3" s="1"/>
  <c r="J151" i="3"/>
  <c r="I151" i="3"/>
  <c r="C154" i="3"/>
  <c r="D162" i="2"/>
  <c r="C212" i="2"/>
  <c r="B155" i="2"/>
  <c r="C152" i="1"/>
  <c r="H150" i="1"/>
  <c r="J150" i="1"/>
  <c r="I150" i="1"/>
  <c r="B152" i="1"/>
  <c r="S151" i="8" l="1"/>
  <c r="E152" i="6"/>
  <c r="B152" i="5" s="1"/>
  <c r="V151" i="8"/>
  <c r="A151" i="8"/>
  <c r="J151" i="8"/>
  <c r="D151" i="8"/>
  <c r="I151" i="8"/>
  <c r="O151" i="8"/>
  <c r="C151" i="8"/>
  <c r="U151" i="8"/>
  <c r="R151" i="8"/>
  <c r="K151" i="8"/>
  <c r="E153" i="9"/>
  <c r="K153" i="9" s="1"/>
  <c r="E151" i="8"/>
  <c r="N151" i="8"/>
  <c r="Q151" i="8"/>
  <c r="T151" i="8"/>
  <c r="B151" i="8"/>
  <c r="W151" i="8"/>
  <c r="A150" i="8"/>
  <c r="G150" i="8"/>
  <c r="P150" i="8"/>
  <c r="V150" i="8"/>
  <c r="M150" i="8"/>
  <c r="J150" i="8"/>
  <c r="D150" i="8"/>
  <c r="S150" i="8"/>
  <c r="N150" i="8"/>
  <c r="H150" i="8"/>
  <c r="B150" i="8"/>
  <c r="Q150" i="8"/>
  <c r="W150" i="8"/>
  <c r="E150" i="8"/>
  <c r="K150" i="8"/>
  <c r="T150" i="8"/>
  <c r="C150" i="8"/>
  <c r="U150" i="8"/>
  <c r="I150" i="8"/>
  <c r="O150" i="8"/>
  <c r="L150" i="8"/>
  <c r="R150" i="8"/>
  <c r="X150" i="8"/>
  <c r="F150" i="8"/>
  <c r="D154" i="9"/>
  <c r="E154" i="9" s="1"/>
  <c r="A156" i="9"/>
  <c r="C155" i="9"/>
  <c r="B155" i="9"/>
  <c r="V152" i="1"/>
  <c r="C157" i="6"/>
  <c r="G156" i="6"/>
  <c r="K153" i="2"/>
  <c r="J153" i="2"/>
  <c r="I153" i="2"/>
  <c r="U155" i="2"/>
  <c r="T155" i="2"/>
  <c r="H154" i="2"/>
  <c r="I152" i="3"/>
  <c r="R152" i="1"/>
  <c r="K152" i="1" s="1"/>
  <c r="G152" i="1" s="1"/>
  <c r="S152" i="1"/>
  <c r="R153" i="3"/>
  <c r="K153" i="3" s="1"/>
  <c r="G153" i="3" s="1"/>
  <c r="J152" i="3"/>
  <c r="H152" i="3"/>
  <c r="B154" i="3"/>
  <c r="S154" i="3" s="1"/>
  <c r="C155" i="3"/>
  <c r="D163" i="2"/>
  <c r="C213" i="2"/>
  <c r="B156" i="2"/>
  <c r="J151" i="1"/>
  <c r="I151" i="1"/>
  <c r="H151" i="1"/>
  <c r="C153" i="1"/>
  <c r="B153" i="1"/>
  <c r="M152" i="6" l="1"/>
  <c r="K152" i="8" s="1"/>
  <c r="L152" i="6"/>
  <c r="M152" i="8" s="1"/>
  <c r="N152" i="6"/>
  <c r="B153" i="5"/>
  <c r="N153" i="6" s="1"/>
  <c r="R153" i="8" s="1"/>
  <c r="E153" i="6"/>
  <c r="W152" i="8"/>
  <c r="T152" i="8"/>
  <c r="B152" i="8"/>
  <c r="E152" i="8"/>
  <c r="H152" i="8"/>
  <c r="N152" i="8"/>
  <c r="R152" i="8"/>
  <c r="A152" i="8"/>
  <c r="J152" i="8"/>
  <c r="P152" i="8"/>
  <c r="V152" i="8"/>
  <c r="S152" i="8"/>
  <c r="G152" i="8"/>
  <c r="Q152" i="8"/>
  <c r="L152" i="8"/>
  <c r="F152" i="8"/>
  <c r="F154" i="9"/>
  <c r="K154" i="9" s="1"/>
  <c r="E154" i="6" s="1"/>
  <c r="A157" i="9"/>
  <c r="D155" i="9"/>
  <c r="F155" i="9" s="1"/>
  <c r="C156" i="9"/>
  <c r="B156" i="9"/>
  <c r="C158" i="6"/>
  <c r="G157" i="6"/>
  <c r="H155" i="2"/>
  <c r="K155" i="2" s="1"/>
  <c r="J154" i="2"/>
  <c r="K154" i="2"/>
  <c r="I154" i="2"/>
  <c r="W154" i="4"/>
  <c r="T156" i="2"/>
  <c r="U156" i="2"/>
  <c r="V153" i="1"/>
  <c r="I153" i="3"/>
  <c r="R153" i="1"/>
  <c r="K153" i="1" s="1"/>
  <c r="G153" i="1" s="1"/>
  <c r="S153" i="1"/>
  <c r="R154" i="3"/>
  <c r="K154" i="3" s="1"/>
  <c r="G154" i="3" s="1"/>
  <c r="J153" i="3"/>
  <c r="H153" i="3"/>
  <c r="B155" i="3"/>
  <c r="S155" i="3" s="1"/>
  <c r="C156" i="3"/>
  <c r="D164" i="2"/>
  <c r="C214" i="2"/>
  <c r="B157" i="2"/>
  <c r="C154" i="1"/>
  <c r="J152" i="1"/>
  <c r="I152" i="1"/>
  <c r="H152" i="1"/>
  <c r="B154" i="1"/>
  <c r="M153" i="6" l="1"/>
  <c r="K153" i="8" s="1"/>
  <c r="I152" i="8"/>
  <c r="X152" i="8"/>
  <c r="U152" i="8"/>
  <c r="L153" i="6"/>
  <c r="M153" i="8" s="1"/>
  <c r="O152" i="8"/>
  <c r="C152" i="8"/>
  <c r="D152" i="8"/>
  <c r="G153" i="8"/>
  <c r="F153" i="8"/>
  <c r="A153" i="8"/>
  <c r="P153" i="8"/>
  <c r="D153" i="8"/>
  <c r="U153" i="8"/>
  <c r="I153" i="8"/>
  <c r="X153" i="8"/>
  <c r="C153" i="8"/>
  <c r="L153" i="8"/>
  <c r="H153" i="8"/>
  <c r="W153" i="8"/>
  <c r="O153" i="8"/>
  <c r="V153" i="8"/>
  <c r="S153" i="8"/>
  <c r="J153" i="8"/>
  <c r="T153" i="8"/>
  <c r="N153" i="8"/>
  <c r="E153" i="8"/>
  <c r="Q153" i="8"/>
  <c r="B153" i="8"/>
  <c r="B154" i="5"/>
  <c r="D156" i="9"/>
  <c r="F156" i="9" s="1"/>
  <c r="A158" i="9"/>
  <c r="E155" i="9"/>
  <c r="K155" i="9" s="1"/>
  <c r="E155" i="6" s="1"/>
  <c r="C157" i="9"/>
  <c r="B157" i="9"/>
  <c r="D157" i="9" s="1"/>
  <c r="C159" i="6"/>
  <c r="G158" i="6"/>
  <c r="V154" i="1"/>
  <c r="J155" i="2"/>
  <c r="W155" i="4"/>
  <c r="I155" i="2"/>
  <c r="H156" i="2"/>
  <c r="J156" i="2" s="1"/>
  <c r="U157" i="2"/>
  <c r="T157" i="2"/>
  <c r="J154" i="3"/>
  <c r="R154" i="1"/>
  <c r="K154" i="1" s="1"/>
  <c r="G154" i="1" s="1"/>
  <c r="S154" i="1"/>
  <c r="R155" i="3"/>
  <c r="K155" i="3" s="1"/>
  <c r="G155" i="3" s="1"/>
  <c r="I154" i="3"/>
  <c r="B156" i="3"/>
  <c r="S156" i="3" s="1"/>
  <c r="H154" i="3"/>
  <c r="C157" i="3"/>
  <c r="D165" i="2"/>
  <c r="C215" i="2"/>
  <c r="B158" i="2"/>
  <c r="J153" i="1"/>
  <c r="I153" i="1"/>
  <c r="H153" i="1"/>
  <c r="C155" i="1"/>
  <c r="B155" i="1"/>
  <c r="E156" i="9" l="1"/>
  <c r="K156" i="9" s="1"/>
  <c r="N154" i="6"/>
  <c r="M154" i="6"/>
  <c r="L154" i="6"/>
  <c r="B155" i="5"/>
  <c r="F157" i="9"/>
  <c r="E157" i="9"/>
  <c r="C158" i="9"/>
  <c r="B158" i="9"/>
  <c r="A159" i="9"/>
  <c r="V155" i="1"/>
  <c r="C160" i="6"/>
  <c r="G159" i="6"/>
  <c r="K156" i="2"/>
  <c r="I156" i="2"/>
  <c r="W156" i="4"/>
  <c r="T158" i="2"/>
  <c r="U158" i="2"/>
  <c r="H157" i="2"/>
  <c r="H155" i="3"/>
  <c r="R155" i="1"/>
  <c r="K155" i="1" s="1"/>
  <c r="G155" i="1" s="1"/>
  <c r="S155" i="1"/>
  <c r="R156" i="3"/>
  <c r="K156" i="3" s="1"/>
  <c r="G156" i="3" s="1"/>
  <c r="I155" i="3"/>
  <c r="J155" i="3"/>
  <c r="B157" i="3"/>
  <c r="S157" i="3" s="1"/>
  <c r="C158" i="3"/>
  <c r="D166" i="2"/>
  <c r="C216" i="2"/>
  <c r="B159" i="2"/>
  <c r="C156" i="1"/>
  <c r="I154" i="1"/>
  <c r="H154" i="1"/>
  <c r="J154" i="1"/>
  <c r="B156" i="1"/>
  <c r="E156" i="6" l="1"/>
  <c r="B156" i="5" s="1"/>
  <c r="L155" i="6"/>
  <c r="A155" i="8" s="1"/>
  <c r="M155" i="6"/>
  <c r="H155" i="8" s="1"/>
  <c r="N155" i="6"/>
  <c r="X155" i="8" s="1"/>
  <c r="P154" i="8"/>
  <c r="D154" i="8"/>
  <c r="S154" i="8"/>
  <c r="J154" i="8"/>
  <c r="V154" i="8"/>
  <c r="G154" i="8"/>
  <c r="A154" i="8"/>
  <c r="Q154" i="8"/>
  <c r="H154" i="8"/>
  <c r="K154" i="8"/>
  <c r="W154" i="8"/>
  <c r="T154" i="8"/>
  <c r="B154" i="8"/>
  <c r="N154" i="8"/>
  <c r="E154" i="8"/>
  <c r="M154" i="8"/>
  <c r="C154" i="8"/>
  <c r="O154" i="8"/>
  <c r="U154" i="8"/>
  <c r="F154" i="8"/>
  <c r="X154" i="8"/>
  <c r="L154" i="8"/>
  <c r="I154" i="8"/>
  <c r="R154" i="8"/>
  <c r="K157" i="9"/>
  <c r="E157" i="6" s="1"/>
  <c r="D158" i="9"/>
  <c r="F158" i="9" s="1"/>
  <c r="W155" i="8"/>
  <c r="K155" i="8"/>
  <c r="T155" i="8"/>
  <c r="Q155" i="8"/>
  <c r="N155" i="8"/>
  <c r="B155" i="8"/>
  <c r="C159" i="9"/>
  <c r="B159" i="9"/>
  <c r="A160" i="9"/>
  <c r="J155" i="8"/>
  <c r="V155" i="8"/>
  <c r="I155" i="8"/>
  <c r="L155" i="8"/>
  <c r="V156" i="1"/>
  <c r="G160" i="6"/>
  <c r="C161" i="6"/>
  <c r="U159" i="2"/>
  <c r="T159" i="2"/>
  <c r="I157" i="2"/>
  <c r="J157" i="2"/>
  <c r="K157" i="2"/>
  <c r="W157" i="4"/>
  <c r="H158" i="2"/>
  <c r="H156" i="3"/>
  <c r="R156" i="1"/>
  <c r="K156" i="1" s="1"/>
  <c r="G156" i="1" s="1"/>
  <c r="S156" i="1"/>
  <c r="R157" i="3"/>
  <c r="K157" i="3" s="1"/>
  <c r="G157" i="3" s="1"/>
  <c r="I156" i="3"/>
  <c r="J156" i="3"/>
  <c r="B158" i="3"/>
  <c r="S158" i="3" s="1"/>
  <c r="C159" i="3"/>
  <c r="D167" i="2"/>
  <c r="C217" i="2"/>
  <c r="B160" i="2"/>
  <c r="J155" i="1"/>
  <c r="I155" i="1"/>
  <c r="H155" i="1"/>
  <c r="C157" i="1"/>
  <c r="B157" i="1"/>
  <c r="M156" i="6" l="1"/>
  <c r="N156" i="6"/>
  <c r="F156" i="8" s="1"/>
  <c r="L156" i="6"/>
  <c r="R155" i="8"/>
  <c r="E155" i="8"/>
  <c r="O155" i="8"/>
  <c r="C156" i="8"/>
  <c r="C155" i="8"/>
  <c r="U155" i="8"/>
  <c r="F155" i="8"/>
  <c r="X156" i="8"/>
  <c r="R156" i="8"/>
  <c r="O156" i="8"/>
  <c r="U156" i="8"/>
  <c r="S155" i="8"/>
  <c r="P155" i="8"/>
  <c r="S156" i="8"/>
  <c r="G155" i="8"/>
  <c r="M155" i="8"/>
  <c r="D155" i="8"/>
  <c r="J156" i="8"/>
  <c r="B157" i="5"/>
  <c r="E158" i="9"/>
  <c r="K158" i="9" s="1"/>
  <c r="E158" i="6" s="1"/>
  <c r="D159" i="9"/>
  <c r="F159" i="9" s="1"/>
  <c r="A161" i="9"/>
  <c r="C160" i="9"/>
  <c r="B160" i="9"/>
  <c r="C162" i="6"/>
  <c r="G161" i="6"/>
  <c r="H159" i="2"/>
  <c r="K159" i="2" s="1"/>
  <c r="T160" i="2"/>
  <c r="U160" i="2"/>
  <c r="J158" i="2"/>
  <c r="I158" i="2"/>
  <c r="K158" i="2"/>
  <c r="W158" i="4"/>
  <c r="V157" i="1"/>
  <c r="J157" i="3"/>
  <c r="R157" i="1"/>
  <c r="K157" i="1" s="1"/>
  <c r="G157" i="1" s="1"/>
  <c r="S157" i="1"/>
  <c r="R158" i="3"/>
  <c r="K158" i="3" s="1"/>
  <c r="G158" i="3" s="1"/>
  <c r="H157" i="3"/>
  <c r="B159" i="3"/>
  <c r="S159" i="3" s="1"/>
  <c r="I157" i="3"/>
  <c r="C160" i="3"/>
  <c r="D168" i="2"/>
  <c r="C218" i="2"/>
  <c r="B161" i="2"/>
  <c r="C158" i="1"/>
  <c r="J156" i="1"/>
  <c r="I156" i="1"/>
  <c r="H156" i="1"/>
  <c r="B158" i="1"/>
  <c r="A156" i="8" l="1"/>
  <c r="M156" i="8"/>
  <c r="D156" i="8"/>
  <c r="P156" i="8"/>
  <c r="G156" i="8"/>
  <c r="V156" i="8"/>
  <c r="I156" i="8"/>
  <c r="L156" i="8"/>
  <c r="H156" i="8"/>
  <c r="T156" i="8"/>
  <c r="Q156" i="8"/>
  <c r="W156" i="8"/>
  <c r="K156" i="8"/>
  <c r="B156" i="8"/>
  <c r="N156" i="8"/>
  <c r="E156" i="8"/>
  <c r="M157" i="6"/>
  <c r="L157" i="6"/>
  <c r="D157" i="8" s="1"/>
  <c r="N157" i="6"/>
  <c r="I157" i="8" s="1"/>
  <c r="D160" i="9"/>
  <c r="F160" i="9" s="1"/>
  <c r="E159" i="9"/>
  <c r="K159" i="9" s="1"/>
  <c r="E159" i="6" s="1"/>
  <c r="A162" i="9"/>
  <c r="C161" i="9"/>
  <c r="B161" i="9"/>
  <c r="V158" i="1"/>
  <c r="C163" i="6"/>
  <c r="G162" i="6"/>
  <c r="W159" i="4"/>
  <c r="I159" i="2"/>
  <c r="J159" i="2"/>
  <c r="H160" i="2"/>
  <c r="I160" i="2" s="1"/>
  <c r="U161" i="2"/>
  <c r="T161" i="2"/>
  <c r="J158" i="3"/>
  <c r="R158" i="1"/>
  <c r="K158" i="1" s="1"/>
  <c r="G158" i="1" s="1"/>
  <c r="S158" i="1"/>
  <c r="R159" i="3"/>
  <c r="K159" i="3" s="1"/>
  <c r="G159" i="3" s="1"/>
  <c r="H158" i="3"/>
  <c r="I158" i="3"/>
  <c r="B160" i="3"/>
  <c r="S160" i="3" s="1"/>
  <c r="C161" i="3"/>
  <c r="D169" i="2"/>
  <c r="C219" i="2"/>
  <c r="B162" i="2"/>
  <c r="J157" i="1"/>
  <c r="I157" i="1"/>
  <c r="H157" i="1"/>
  <c r="C159" i="1"/>
  <c r="B159" i="1"/>
  <c r="S157" i="8" l="1"/>
  <c r="J157" i="8"/>
  <c r="V157" i="8"/>
  <c r="B158" i="5"/>
  <c r="M158" i="6" s="1"/>
  <c r="G157" i="8"/>
  <c r="M157" i="8"/>
  <c r="R157" i="8"/>
  <c r="X157" i="8"/>
  <c r="O157" i="8"/>
  <c r="F157" i="8"/>
  <c r="C157" i="8"/>
  <c r="U157" i="8"/>
  <c r="P157" i="8"/>
  <c r="A157" i="8"/>
  <c r="B159" i="5"/>
  <c r="L157" i="8"/>
  <c r="H157" i="8"/>
  <c r="Q157" i="8"/>
  <c r="T157" i="8"/>
  <c r="E157" i="8"/>
  <c r="W157" i="8"/>
  <c r="K157" i="8"/>
  <c r="N157" i="8"/>
  <c r="B157" i="8"/>
  <c r="E160" i="9"/>
  <c r="K160" i="9" s="1"/>
  <c r="E160" i="6" s="1"/>
  <c r="D161" i="9"/>
  <c r="F161" i="9" s="1"/>
  <c r="C162" i="9"/>
  <c r="B162" i="9"/>
  <c r="A163" i="9"/>
  <c r="C164" i="6"/>
  <c r="G163" i="6"/>
  <c r="W160" i="4"/>
  <c r="J160" i="2"/>
  <c r="K160" i="2"/>
  <c r="T162" i="2"/>
  <c r="U162" i="2"/>
  <c r="H161" i="2"/>
  <c r="V159" i="1"/>
  <c r="H159" i="3"/>
  <c r="R159" i="1"/>
  <c r="K159" i="1" s="1"/>
  <c r="G159" i="1" s="1"/>
  <c r="S159" i="1"/>
  <c r="R160" i="3"/>
  <c r="K160" i="3" s="1"/>
  <c r="G160" i="3" s="1"/>
  <c r="J159" i="3"/>
  <c r="I159" i="3"/>
  <c r="B161" i="3"/>
  <c r="S161" i="3" s="1"/>
  <c r="C162" i="3"/>
  <c r="D170" i="2"/>
  <c r="C220" i="2"/>
  <c r="B163" i="2"/>
  <c r="C160" i="1"/>
  <c r="J158" i="1"/>
  <c r="I158" i="1"/>
  <c r="H158" i="1"/>
  <c r="B160" i="1"/>
  <c r="N158" i="6" l="1"/>
  <c r="I158" i="8" s="1"/>
  <c r="L158" i="6"/>
  <c r="A158" i="8" s="1"/>
  <c r="Q158" i="8"/>
  <c r="T158" i="8"/>
  <c r="B158" i="8"/>
  <c r="H158" i="8"/>
  <c r="E158" i="8"/>
  <c r="K158" i="8"/>
  <c r="N158" i="8"/>
  <c r="W158" i="8"/>
  <c r="R158" i="8"/>
  <c r="C158" i="8"/>
  <c r="N159" i="6"/>
  <c r="O159" i="8" s="1"/>
  <c r="M159" i="6"/>
  <c r="B159" i="8" s="1"/>
  <c r="L159" i="6"/>
  <c r="S159" i="8" s="1"/>
  <c r="B160" i="5"/>
  <c r="D162" i="9"/>
  <c r="F162" i="9" s="1"/>
  <c r="E161" i="9"/>
  <c r="K161" i="9" s="1"/>
  <c r="E161" i="6" s="1"/>
  <c r="C163" i="9"/>
  <c r="B163" i="9"/>
  <c r="A164" i="9"/>
  <c r="V160" i="1"/>
  <c r="C165" i="6"/>
  <c r="G164" i="6"/>
  <c r="U163" i="2"/>
  <c r="T163" i="2"/>
  <c r="I161" i="2"/>
  <c r="K161" i="2"/>
  <c r="J161" i="2"/>
  <c r="W161" i="4"/>
  <c r="H162" i="2"/>
  <c r="I160" i="3"/>
  <c r="R160" i="1"/>
  <c r="K160" i="1" s="1"/>
  <c r="G160" i="1" s="1"/>
  <c r="S160" i="1"/>
  <c r="R161" i="3"/>
  <c r="K161" i="3" s="1"/>
  <c r="G161" i="3" s="1"/>
  <c r="J160" i="3"/>
  <c r="B162" i="3"/>
  <c r="S162" i="3" s="1"/>
  <c r="H160" i="3"/>
  <c r="C163" i="3"/>
  <c r="D171" i="2"/>
  <c r="C221" i="2"/>
  <c r="B164" i="2"/>
  <c r="J159" i="1"/>
  <c r="I159" i="1"/>
  <c r="H159" i="1"/>
  <c r="C161" i="1"/>
  <c r="B161" i="1"/>
  <c r="G158" i="8" l="1"/>
  <c r="J158" i="8"/>
  <c r="D158" i="8"/>
  <c r="S158" i="8"/>
  <c r="L158" i="8"/>
  <c r="X158" i="8"/>
  <c r="U158" i="8"/>
  <c r="F158" i="8"/>
  <c r="M158" i="8"/>
  <c r="P158" i="8"/>
  <c r="O158" i="8"/>
  <c r="I159" i="8"/>
  <c r="X159" i="8"/>
  <c r="V158" i="8"/>
  <c r="K159" i="8"/>
  <c r="L159" i="8"/>
  <c r="A159" i="8"/>
  <c r="E162" i="9"/>
  <c r="K162" i="9" s="1"/>
  <c r="E162" i="6" s="1"/>
  <c r="Q159" i="8"/>
  <c r="D159" i="8"/>
  <c r="G159" i="8"/>
  <c r="M159" i="8"/>
  <c r="J159" i="8"/>
  <c r="F159" i="8"/>
  <c r="U159" i="8"/>
  <c r="N159" i="8"/>
  <c r="W159" i="8"/>
  <c r="R159" i="8"/>
  <c r="H159" i="8"/>
  <c r="E159" i="8"/>
  <c r="C159" i="8"/>
  <c r="T159" i="8"/>
  <c r="M160" i="6"/>
  <c r="L160" i="6"/>
  <c r="N160" i="6"/>
  <c r="X160" i="8" s="1"/>
  <c r="B161" i="5"/>
  <c r="V159" i="8"/>
  <c r="P159" i="8"/>
  <c r="D163" i="9"/>
  <c r="F163" i="9" s="1"/>
  <c r="A165" i="9"/>
  <c r="C164" i="9"/>
  <c r="B164" i="9"/>
  <c r="V161" i="1"/>
  <c r="C166" i="6"/>
  <c r="G165" i="6"/>
  <c r="H163" i="2"/>
  <c r="I163" i="2" s="1"/>
  <c r="J162" i="2"/>
  <c r="I162" i="2"/>
  <c r="K162" i="2"/>
  <c r="W162" i="4"/>
  <c r="T164" i="2"/>
  <c r="U164" i="2"/>
  <c r="J161" i="3"/>
  <c r="R161" i="1"/>
  <c r="K161" i="1" s="1"/>
  <c r="G161" i="1" s="1"/>
  <c r="S161" i="1"/>
  <c r="R162" i="3"/>
  <c r="K162" i="3" s="1"/>
  <c r="G162" i="3" s="1"/>
  <c r="H161" i="3"/>
  <c r="I161" i="3"/>
  <c r="B163" i="3"/>
  <c r="S163" i="3" s="1"/>
  <c r="C164" i="3"/>
  <c r="D172" i="2"/>
  <c r="C222" i="2"/>
  <c r="B165" i="2"/>
  <c r="C162" i="1"/>
  <c r="J160" i="1"/>
  <c r="I160" i="1"/>
  <c r="H160" i="1"/>
  <c r="B162" i="1"/>
  <c r="B162" i="5" l="1"/>
  <c r="N162" i="6" s="1"/>
  <c r="L161" i="6"/>
  <c r="M161" i="6"/>
  <c r="E161" i="8" s="1"/>
  <c r="N161" i="6"/>
  <c r="C161" i="8" s="1"/>
  <c r="I160" i="8"/>
  <c r="U160" i="8"/>
  <c r="R160" i="8"/>
  <c r="O160" i="8"/>
  <c r="F160" i="8"/>
  <c r="C160" i="8"/>
  <c r="L160" i="8"/>
  <c r="L162" i="6"/>
  <c r="J162" i="8" s="1"/>
  <c r="S160" i="8"/>
  <c r="A160" i="8"/>
  <c r="M160" i="8"/>
  <c r="J160" i="8"/>
  <c r="D160" i="8"/>
  <c r="V160" i="8"/>
  <c r="P160" i="8"/>
  <c r="G160" i="8"/>
  <c r="N160" i="8"/>
  <c r="B160" i="8"/>
  <c r="K160" i="8"/>
  <c r="W160" i="8"/>
  <c r="T160" i="8"/>
  <c r="Q160" i="8"/>
  <c r="H160" i="8"/>
  <c r="E160" i="8"/>
  <c r="E163" i="9"/>
  <c r="K163" i="9" s="1"/>
  <c r="E163" i="6" s="1"/>
  <c r="D164" i="9"/>
  <c r="F164" i="9" s="1"/>
  <c r="A166" i="9"/>
  <c r="V162" i="8"/>
  <c r="C165" i="9"/>
  <c r="B165" i="9"/>
  <c r="C167" i="6"/>
  <c r="G166" i="6"/>
  <c r="J163" i="2"/>
  <c r="K163" i="2"/>
  <c r="W163" i="4"/>
  <c r="U165" i="2"/>
  <c r="T165" i="2"/>
  <c r="H164" i="2"/>
  <c r="V162" i="1"/>
  <c r="H162" i="3"/>
  <c r="R162" i="1"/>
  <c r="K162" i="1" s="1"/>
  <c r="G162" i="1" s="1"/>
  <c r="S162" i="1"/>
  <c r="R163" i="3"/>
  <c r="K163" i="3" s="1"/>
  <c r="G163" i="3" s="1"/>
  <c r="J162" i="3"/>
  <c r="I162" i="3"/>
  <c r="B164" i="3"/>
  <c r="S164" i="3" s="1"/>
  <c r="C165" i="3"/>
  <c r="D173" i="2"/>
  <c r="C223" i="2"/>
  <c r="B166" i="2"/>
  <c r="J161" i="1"/>
  <c r="I161" i="1"/>
  <c r="H161" i="1"/>
  <c r="C163" i="1"/>
  <c r="B163" i="1"/>
  <c r="M162" i="8" l="1"/>
  <c r="S162" i="8"/>
  <c r="D162" i="8"/>
  <c r="A162" i="8"/>
  <c r="P162" i="8"/>
  <c r="G162" i="8"/>
  <c r="M162" i="6"/>
  <c r="N161" i="8"/>
  <c r="W161" i="8"/>
  <c r="I162" i="8"/>
  <c r="R162" i="8"/>
  <c r="O162" i="8"/>
  <c r="L162" i="8"/>
  <c r="F162" i="8"/>
  <c r="X162" i="8"/>
  <c r="C162" i="8"/>
  <c r="U162" i="8"/>
  <c r="B161" i="8"/>
  <c r="I161" i="8"/>
  <c r="L161" i="8"/>
  <c r="H161" i="8"/>
  <c r="B163" i="5"/>
  <c r="O161" i="8"/>
  <c r="X161" i="8"/>
  <c r="U161" i="8"/>
  <c r="T161" i="8"/>
  <c r="Q161" i="8"/>
  <c r="K161" i="8"/>
  <c r="R161" i="8"/>
  <c r="F161" i="8"/>
  <c r="G161" i="8"/>
  <c r="V161" i="8"/>
  <c r="S161" i="8"/>
  <c r="M161" i="8"/>
  <c r="D161" i="8"/>
  <c r="J161" i="8"/>
  <c r="P161" i="8"/>
  <c r="A161" i="8"/>
  <c r="D165" i="9"/>
  <c r="F165" i="9" s="1"/>
  <c r="E164" i="9"/>
  <c r="K164" i="9" s="1"/>
  <c r="E164" i="6" s="1"/>
  <c r="C166" i="9"/>
  <c r="B166" i="9"/>
  <c r="A167" i="9"/>
  <c r="C168" i="6"/>
  <c r="G167" i="6"/>
  <c r="H165" i="2"/>
  <c r="W165" i="4" s="1"/>
  <c r="T166" i="2"/>
  <c r="U166" i="2"/>
  <c r="J164" i="2"/>
  <c r="K164" i="2"/>
  <c r="I164" i="2"/>
  <c r="W164" i="4"/>
  <c r="V163" i="1"/>
  <c r="J163" i="3"/>
  <c r="R163" i="1"/>
  <c r="K163" i="1" s="1"/>
  <c r="G163" i="1" s="1"/>
  <c r="S163" i="1"/>
  <c r="R164" i="3"/>
  <c r="K164" i="3" s="1"/>
  <c r="G164" i="3" s="1"/>
  <c r="H163" i="3"/>
  <c r="I163" i="3"/>
  <c r="B165" i="3"/>
  <c r="S165" i="3" s="1"/>
  <c r="C166" i="3"/>
  <c r="D174" i="2"/>
  <c r="C224" i="2"/>
  <c r="B167" i="2"/>
  <c r="C164" i="1"/>
  <c r="J162" i="1"/>
  <c r="I162" i="1"/>
  <c r="H162" i="1"/>
  <c r="B164" i="1"/>
  <c r="E162" i="8" l="1"/>
  <c r="Q162" i="8"/>
  <c r="K162" i="8"/>
  <c r="B162" i="8"/>
  <c r="T162" i="8"/>
  <c r="W162" i="8"/>
  <c r="N162" i="8"/>
  <c r="H162" i="8"/>
  <c r="N163" i="6"/>
  <c r="M163" i="6"/>
  <c r="Q163" i="8" s="1"/>
  <c r="L163" i="6"/>
  <c r="G163" i="8" s="1"/>
  <c r="B164" i="5"/>
  <c r="D166" i="9"/>
  <c r="F166" i="9" s="1"/>
  <c r="E165" i="9"/>
  <c r="K165" i="9" s="1"/>
  <c r="E165" i="6" s="1"/>
  <c r="A168" i="9"/>
  <c r="C167" i="9"/>
  <c r="B167" i="9"/>
  <c r="J165" i="2"/>
  <c r="C169" i="6"/>
  <c r="G168" i="6"/>
  <c r="I165" i="2"/>
  <c r="K165" i="2"/>
  <c r="U167" i="2"/>
  <c r="T167" i="2"/>
  <c r="H166" i="2"/>
  <c r="V164" i="1"/>
  <c r="H164" i="3"/>
  <c r="R164" i="1"/>
  <c r="K164" i="1" s="1"/>
  <c r="G164" i="1" s="1"/>
  <c r="S164" i="1"/>
  <c r="R165" i="3"/>
  <c r="K165" i="3" s="1"/>
  <c r="G165" i="3" s="1"/>
  <c r="I164" i="3"/>
  <c r="J164" i="3"/>
  <c r="B166" i="3"/>
  <c r="S166" i="3" s="1"/>
  <c r="C167" i="3"/>
  <c r="D175" i="2"/>
  <c r="C225" i="2"/>
  <c r="B168" i="2"/>
  <c r="J163" i="1"/>
  <c r="H163" i="1"/>
  <c r="I163" i="1"/>
  <c r="C165" i="1"/>
  <c r="B165" i="1"/>
  <c r="V163" i="8" l="1"/>
  <c r="W163" i="8"/>
  <c r="H163" i="8"/>
  <c r="T163" i="8"/>
  <c r="J163" i="8"/>
  <c r="S163" i="8"/>
  <c r="E163" i="8"/>
  <c r="B163" i="8"/>
  <c r="M163" i="8"/>
  <c r="A163" i="8"/>
  <c r="D163" i="8"/>
  <c r="N163" i="8"/>
  <c r="N164" i="6"/>
  <c r="M164" i="6"/>
  <c r="B164" i="8" s="1"/>
  <c r="L164" i="6"/>
  <c r="P164" i="8" s="1"/>
  <c r="B165" i="5"/>
  <c r="P163" i="8"/>
  <c r="K163" i="8"/>
  <c r="U163" i="8"/>
  <c r="I163" i="8"/>
  <c r="F163" i="8"/>
  <c r="O163" i="8"/>
  <c r="L163" i="8"/>
  <c r="X163" i="8"/>
  <c r="R163" i="8"/>
  <c r="C163" i="8"/>
  <c r="A164" i="8"/>
  <c r="D167" i="9"/>
  <c r="F167" i="9" s="1"/>
  <c r="E166" i="9"/>
  <c r="K166" i="9" s="1"/>
  <c r="E166" i="6" s="1"/>
  <c r="A169" i="9"/>
  <c r="C168" i="9"/>
  <c r="B168" i="9"/>
  <c r="C170" i="6"/>
  <c r="G169" i="6"/>
  <c r="T168" i="2"/>
  <c r="U168" i="2"/>
  <c r="H167" i="2"/>
  <c r="J166" i="2"/>
  <c r="K166" i="2"/>
  <c r="I166" i="2"/>
  <c r="W166" i="4"/>
  <c r="V165" i="1"/>
  <c r="I165" i="3"/>
  <c r="R165" i="1"/>
  <c r="K165" i="1" s="1"/>
  <c r="G165" i="1" s="1"/>
  <c r="S165" i="1"/>
  <c r="R166" i="3"/>
  <c r="K166" i="3" s="1"/>
  <c r="G166" i="3" s="1"/>
  <c r="J165" i="3"/>
  <c r="H165" i="3"/>
  <c r="B167" i="3"/>
  <c r="S167" i="3" s="1"/>
  <c r="C168" i="3"/>
  <c r="D176" i="2"/>
  <c r="C226" i="2"/>
  <c r="B169" i="2"/>
  <c r="C166" i="1"/>
  <c r="J164" i="1"/>
  <c r="I164" i="1"/>
  <c r="H164" i="1"/>
  <c r="B166" i="1"/>
  <c r="D168" i="9" l="1"/>
  <c r="F168" i="9" s="1"/>
  <c r="E164" i="8"/>
  <c r="K164" i="8"/>
  <c r="Q164" i="8"/>
  <c r="T164" i="8"/>
  <c r="M164" i="8"/>
  <c r="J164" i="8"/>
  <c r="S164" i="8"/>
  <c r="G164" i="8"/>
  <c r="D164" i="8"/>
  <c r="N165" i="6"/>
  <c r="M165" i="6"/>
  <c r="K165" i="8" s="1"/>
  <c r="V164" i="8"/>
  <c r="B166" i="5"/>
  <c r="L165" i="6"/>
  <c r="D165" i="8" s="1"/>
  <c r="N164" i="8"/>
  <c r="W164" i="8"/>
  <c r="H164" i="8"/>
  <c r="U164" i="8"/>
  <c r="O164" i="8"/>
  <c r="X164" i="8"/>
  <c r="C164" i="8"/>
  <c r="R164" i="8"/>
  <c r="I164" i="8"/>
  <c r="L164" i="8"/>
  <c r="F164" i="8"/>
  <c r="J165" i="8"/>
  <c r="E165" i="8"/>
  <c r="E167" i="9"/>
  <c r="K167" i="9" s="1"/>
  <c r="E167" i="6" s="1"/>
  <c r="A170" i="9"/>
  <c r="E168" i="9"/>
  <c r="K168" i="9" s="1"/>
  <c r="E168" i="6" s="1"/>
  <c r="C169" i="9"/>
  <c r="B169" i="9"/>
  <c r="V166" i="1"/>
  <c r="C171" i="6"/>
  <c r="G170" i="6"/>
  <c r="U169" i="2"/>
  <c r="T169" i="2"/>
  <c r="K167" i="2"/>
  <c r="I167" i="2"/>
  <c r="J167" i="2"/>
  <c r="W167" i="4"/>
  <c r="H168" i="2"/>
  <c r="I166" i="3"/>
  <c r="S166" i="1"/>
  <c r="R166" i="1"/>
  <c r="K166" i="1" s="1"/>
  <c r="G166" i="1" s="1"/>
  <c r="R167" i="3"/>
  <c r="K167" i="3" s="1"/>
  <c r="G167" i="3" s="1"/>
  <c r="J166" i="3"/>
  <c r="H166" i="3"/>
  <c r="B168" i="3"/>
  <c r="S168" i="3" s="1"/>
  <c r="C169" i="3"/>
  <c r="D177" i="2"/>
  <c r="C227" i="2"/>
  <c r="B170" i="2"/>
  <c r="J165" i="1"/>
  <c r="I165" i="1"/>
  <c r="H165" i="1"/>
  <c r="C167" i="1"/>
  <c r="B167" i="1"/>
  <c r="N165" i="8" l="1"/>
  <c r="M165" i="8"/>
  <c r="H165" i="8"/>
  <c r="B165" i="8"/>
  <c r="W165" i="8"/>
  <c r="T165" i="8"/>
  <c r="A165" i="8"/>
  <c r="S165" i="8"/>
  <c r="V165" i="8"/>
  <c r="Q165" i="8"/>
  <c r="X165" i="8"/>
  <c r="C165" i="8"/>
  <c r="U165" i="8"/>
  <c r="L165" i="8"/>
  <c r="I165" i="8"/>
  <c r="R165" i="8"/>
  <c r="F165" i="8"/>
  <c r="O165" i="8"/>
  <c r="N166" i="6"/>
  <c r="F166" i="8" s="1"/>
  <c r="L166" i="6"/>
  <c r="M166" i="8" s="1"/>
  <c r="M166" i="6"/>
  <c r="E166" i="8" s="1"/>
  <c r="B168" i="5"/>
  <c r="G165" i="8"/>
  <c r="B167" i="5"/>
  <c r="P165" i="8"/>
  <c r="D169" i="9"/>
  <c r="F169" i="9" s="1"/>
  <c r="C170" i="9"/>
  <c r="B170" i="9"/>
  <c r="A171" i="9"/>
  <c r="V167" i="1"/>
  <c r="G171" i="6"/>
  <c r="C172" i="6"/>
  <c r="H169" i="2"/>
  <c r="W169" i="4" s="1"/>
  <c r="T170" i="2"/>
  <c r="U170" i="2"/>
  <c r="K168" i="2"/>
  <c r="I168" i="2"/>
  <c r="J168" i="2"/>
  <c r="W168" i="4"/>
  <c r="H167" i="3"/>
  <c r="R167" i="1"/>
  <c r="K167" i="1" s="1"/>
  <c r="G167" i="1" s="1"/>
  <c r="S167" i="1"/>
  <c r="R168" i="3"/>
  <c r="K168" i="3" s="1"/>
  <c r="G168" i="3" s="1"/>
  <c r="J167" i="3"/>
  <c r="B169" i="3"/>
  <c r="S169" i="3" s="1"/>
  <c r="I167" i="3"/>
  <c r="C170" i="3"/>
  <c r="D178" i="2"/>
  <c r="C228" i="2"/>
  <c r="B171" i="2"/>
  <c r="C168" i="1"/>
  <c r="I166" i="1"/>
  <c r="H166" i="1"/>
  <c r="J166" i="1"/>
  <c r="B168" i="1"/>
  <c r="L166" i="8" l="1"/>
  <c r="J166" i="8"/>
  <c r="D166" i="8"/>
  <c r="G166" i="8"/>
  <c r="P166" i="8"/>
  <c r="Q166" i="8"/>
  <c r="C166" i="8"/>
  <c r="R166" i="8"/>
  <c r="O166" i="8"/>
  <c r="U166" i="8"/>
  <c r="I166" i="8"/>
  <c r="S166" i="8"/>
  <c r="X166" i="8"/>
  <c r="V166" i="8"/>
  <c r="L167" i="6"/>
  <c r="A167" i="8" s="1"/>
  <c r="M167" i="6"/>
  <c r="K167" i="8" s="1"/>
  <c r="T166" i="8"/>
  <c r="L168" i="6"/>
  <c r="V168" i="8" s="1"/>
  <c r="N168" i="6"/>
  <c r="U168" i="8" s="1"/>
  <c r="M168" i="6"/>
  <c r="H168" i="8" s="1"/>
  <c r="H166" i="8"/>
  <c r="N167" i="6"/>
  <c r="X167" i="8" s="1"/>
  <c r="W166" i="8"/>
  <c r="N166" i="8"/>
  <c r="A166" i="8"/>
  <c r="B166" i="8"/>
  <c r="K166" i="8"/>
  <c r="C171" i="9"/>
  <c r="B171" i="9"/>
  <c r="D170" i="9"/>
  <c r="E170" i="9" s="1"/>
  <c r="E169" i="9"/>
  <c r="K169" i="9" s="1"/>
  <c r="E169" i="6" s="1"/>
  <c r="A172" i="9"/>
  <c r="K169" i="2"/>
  <c r="C173" i="6"/>
  <c r="G172" i="6"/>
  <c r="J169" i="2"/>
  <c r="I169" i="2"/>
  <c r="U171" i="2"/>
  <c r="T171" i="2"/>
  <c r="H170" i="2"/>
  <c r="V168" i="1"/>
  <c r="I168" i="3"/>
  <c r="R168" i="1"/>
  <c r="K168" i="1" s="1"/>
  <c r="G168" i="1" s="1"/>
  <c r="S168" i="1"/>
  <c r="R169" i="3"/>
  <c r="K169" i="3" s="1"/>
  <c r="G169" i="3" s="1"/>
  <c r="J168" i="3"/>
  <c r="H168" i="3"/>
  <c r="B170" i="3"/>
  <c r="S170" i="3" s="1"/>
  <c r="C171" i="3"/>
  <c r="D179" i="2"/>
  <c r="C229" i="2"/>
  <c r="B172" i="2"/>
  <c r="J167" i="1"/>
  <c r="I167" i="1"/>
  <c r="H167" i="1"/>
  <c r="C169" i="1"/>
  <c r="B169" i="1"/>
  <c r="D167" i="8" l="1"/>
  <c r="A168" i="8"/>
  <c r="P168" i="8"/>
  <c r="I168" i="8"/>
  <c r="W168" i="8"/>
  <c r="X168" i="8"/>
  <c r="C168" i="8"/>
  <c r="D171" i="9"/>
  <c r="F171" i="9" s="1"/>
  <c r="M168" i="8"/>
  <c r="G167" i="8"/>
  <c r="R168" i="8"/>
  <c r="J167" i="8"/>
  <c r="L168" i="8"/>
  <c r="O168" i="8"/>
  <c r="W167" i="8"/>
  <c r="M167" i="8"/>
  <c r="E168" i="8"/>
  <c r="F168" i="8"/>
  <c r="T167" i="8"/>
  <c r="V167" i="8"/>
  <c r="S168" i="8"/>
  <c r="J168" i="8"/>
  <c r="G168" i="8"/>
  <c r="U167" i="8"/>
  <c r="O167" i="8"/>
  <c r="L167" i="8"/>
  <c r="C167" i="8"/>
  <c r="T168" i="8"/>
  <c r="N167" i="8"/>
  <c r="K168" i="8"/>
  <c r="E167" i="8"/>
  <c r="B167" i="8"/>
  <c r="P167" i="8"/>
  <c r="B168" i="8"/>
  <c r="N168" i="8"/>
  <c r="Q168" i="8"/>
  <c r="H167" i="8"/>
  <c r="Q167" i="8"/>
  <c r="S167" i="8"/>
  <c r="R167" i="8"/>
  <c r="F167" i="8"/>
  <c r="D168" i="8"/>
  <c r="I167" i="8"/>
  <c r="B169" i="5"/>
  <c r="C172" i="9"/>
  <c r="B172" i="9"/>
  <c r="A173" i="9"/>
  <c r="F170" i="9"/>
  <c r="K170" i="9" s="1"/>
  <c r="E170" i="6" s="1"/>
  <c r="C174" i="6"/>
  <c r="G173" i="6"/>
  <c r="H171" i="2"/>
  <c r="W171" i="4" s="1"/>
  <c r="J170" i="2"/>
  <c r="K170" i="2"/>
  <c r="I170" i="2"/>
  <c r="W170" i="4"/>
  <c r="T172" i="2"/>
  <c r="U172" i="2"/>
  <c r="V169" i="1"/>
  <c r="H169" i="3"/>
  <c r="R169" i="1"/>
  <c r="K169" i="1" s="1"/>
  <c r="G169" i="1" s="1"/>
  <c r="S169" i="1"/>
  <c r="R170" i="3"/>
  <c r="K170" i="3" s="1"/>
  <c r="G170" i="3" s="1"/>
  <c r="I169" i="3"/>
  <c r="J169" i="3"/>
  <c r="B171" i="3"/>
  <c r="S171" i="3" s="1"/>
  <c r="C172" i="3"/>
  <c r="D180" i="2"/>
  <c r="C230" i="2"/>
  <c r="B173" i="2"/>
  <c r="C170" i="1"/>
  <c r="I168" i="1"/>
  <c r="H168" i="1"/>
  <c r="J168" i="1"/>
  <c r="B170" i="1"/>
  <c r="E171" i="9" l="1"/>
  <c r="K171" i="9" s="1"/>
  <c r="E171" i="6" s="1"/>
  <c r="D172" i="9"/>
  <c r="F172" i="9" s="1"/>
  <c r="M169" i="6"/>
  <c r="T169" i="8" s="1"/>
  <c r="N169" i="6"/>
  <c r="I169" i="8" s="1"/>
  <c r="L169" i="6"/>
  <c r="S169" i="8" s="1"/>
  <c r="B170" i="5"/>
  <c r="B171" i="5"/>
  <c r="A174" i="9"/>
  <c r="E172" i="9"/>
  <c r="U169" i="8"/>
  <c r="C173" i="9"/>
  <c r="B173" i="9"/>
  <c r="I171" i="2"/>
  <c r="C175" i="6"/>
  <c r="G174" i="6"/>
  <c r="J171" i="2"/>
  <c r="K171" i="2"/>
  <c r="H172" i="2"/>
  <c r="W172" i="4" s="1"/>
  <c r="U173" i="2"/>
  <c r="T173" i="2"/>
  <c r="V170" i="1"/>
  <c r="I170" i="3"/>
  <c r="R170" i="1"/>
  <c r="K170" i="1" s="1"/>
  <c r="G170" i="1" s="1"/>
  <c r="S170" i="1"/>
  <c r="R171" i="3"/>
  <c r="K171" i="3" s="1"/>
  <c r="G171" i="3" s="1"/>
  <c r="H170" i="3"/>
  <c r="J170" i="3"/>
  <c r="B172" i="3"/>
  <c r="S172" i="3" s="1"/>
  <c r="C173" i="3"/>
  <c r="D181" i="2"/>
  <c r="C231" i="2"/>
  <c r="B174" i="2"/>
  <c r="J169" i="1"/>
  <c r="I169" i="1"/>
  <c r="H169" i="1"/>
  <c r="C171" i="1"/>
  <c r="B171" i="1"/>
  <c r="H169" i="8" l="1"/>
  <c r="X169" i="8"/>
  <c r="W169" i="8"/>
  <c r="E169" i="8"/>
  <c r="R169" i="8"/>
  <c r="F169" i="8"/>
  <c r="K169" i="8"/>
  <c r="L169" i="8"/>
  <c r="B169" i="8"/>
  <c r="C169" i="8"/>
  <c r="O169" i="8"/>
  <c r="Q169" i="8"/>
  <c r="D169" i="8"/>
  <c r="N169" i="8"/>
  <c r="J169" i="8"/>
  <c r="P169" i="8"/>
  <c r="G169" i="8"/>
  <c r="A169" i="8"/>
  <c r="M169" i="8"/>
  <c r="M170" i="6"/>
  <c r="Q170" i="8" s="1"/>
  <c r="L170" i="6"/>
  <c r="G170" i="8" s="1"/>
  <c r="N170" i="6"/>
  <c r="C170" i="8" s="1"/>
  <c r="N171" i="6"/>
  <c r="U171" i="8" s="1"/>
  <c r="M171" i="6"/>
  <c r="T171" i="8" s="1"/>
  <c r="L171" i="6"/>
  <c r="D171" i="8" s="1"/>
  <c r="V169" i="8"/>
  <c r="D173" i="9"/>
  <c r="F173" i="9" s="1"/>
  <c r="K172" i="9"/>
  <c r="E172" i="6" s="1"/>
  <c r="A175" i="9"/>
  <c r="C174" i="9"/>
  <c r="B174" i="9"/>
  <c r="C176" i="6"/>
  <c r="G175" i="6"/>
  <c r="J172" i="2"/>
  <c r="I172" i="2"/>
  <c r="K172" i="2"/>
  <c r="H173" i="2"/>
  <c r="W173" i="4" s="1"/>
  <c r="T174" i="2"/>
  <c r="U174" i="2"/>
  <c r="V171" i="1"/>
  <c r="J171" i="3"/>
  <c r="R171" i="1"/>
  <c r="K171" i="1" s="1"/>
  <c r="G171" i="1" s="1"/>
  <c r="S171" i="1"/>
  <c r="R172" i="3"/>
  <c r="K172" i="3" s="1"/>
  <c r="G172" i="3" s="1"/>
  <c r="H171" i="3"/>
  <c r="I171" i="3"/>
  <c r="B173" i="3"/>
  <c r="S173" i="3" s="1"/>
  <c r="C174" i="3"/>
  <c r="D182" i="2"/>
  <c r="C232" i="2"/>
  <c r="B175" i="2"/>
  <c r="C172" i="1"/>
  <c r="H170" i="1"/>
  <c r="J170" i="1"/>
  <c r="I170" i="1"/>
  <c r="B172" i="1"/>
  <c r="C171" i="8" l="1"/>
  <c r="K170" i="8"/>
  <c r="L171" i="8"/>
  <c r="O171" i="8"/>
  <c r="E170" i="8"/>
  <c r="W171" i="8"/>
  <c r="T170" i="8"/>
  <c r="H171" i="8"/>
  <c r="H170" i="8"/>
  <c r="Q171" i="8"/>
  <c r="B170" i="8"/>
  <c r="W170" i="8"/>
  <c r="P171" i="8"/>
  <c r="K171" i="8"/>
  <c r="N170" i="8"/>
  <c r="M170" i="8"/>
  <c r="R171" i="8"/>
  <c r="E171" i="8"/>
  <c r="N171" i="8"/>
  <c r="X171" i="8"/>
  <c r="I171" i="8"/>
  <c r="D170" i="8"/>
  <c r="V171" i="8"/>
  <c r="P170" i="8"/>
  <c r="J171" i="8"/>
  <c r="U170" i="8"/>
  <c r="F170" i="8"/>
  <c r="X170" i="8"/>
  <c r="I170" i="8"/>
  <c r="S171" i="8"/>
  <c r="S170" i="8"/>
  <c r="A170" i="8"/>
  <c r="L170" i="8"/>
  <c r="R170" i="8"/>
  <c r="G171" i="8"/>
  <c r="A171" i="8"/>
  <c r="J170" i="8"/>
  <c r="O170" i="8"/>
  <c r="M171" i="8"/>
  <c r="V170" i="8"/>
  <c r="B171" i="8"/>
  <c r="F171" i="8"/>
  <c r="B172" i="5"/>
  <c r="C175" i="9"/>
  <c r="B175" i="9"/>
  <c r="A176" i="9"/>
  <c r="D174" i="9"/>
  <c r="F174" i="9" s="1"/>
  <c r="E173" i="9"/>
  <c r="K173" i="9" s="1"/>
  <c r="E173" i="6" s="1"/>
  <c r="C177" i="6"/>
  <c r="G176" i="6"/>
  <c r="I173" i="2"/>
  <c r="K173" i="2"/>
  <c r="J173" i="2"/>
  <c r="V172" i="1"/>
  <c r="U175" i="2"/>
  <c r="T175" i="2"/>
  <c r="H174" i="2"/>
  <c r="I172" i="3"/>
  <c r="R172" i="1"/>
  <c r="K172" i="1" s="1"/>
  <c r="G172" i="1" s="1"/>
  <c r="S172" i="1"/>
  <c r="R173" i="3"/>
  <c r="K173" i="3" s="1"/>
  <c r="G173" i="3" s="1"/>
  <c r="J172" i="3"/>
  <c r="H172" i="3"/>
  <c r="B174" i="3"/>
  <c r="S174" i="3" s="1"/>
  <c r="C175" i="3"/>
  <c r="D183" i="2"/>
  <c r="C233" i="2"/>
  <c r="B176" i="2"/>
  <c r="J171" i="1"/>
  <c r="I171" i="1"/>
  <c r="H171" i="1"/>
  <c r="C173" i="1"/>
  <c r="B173" i="1"/>
  <c r="L172" i="6" l="1"/>
  <c r="S172" i="8" s="1"/>
  <c r="M172" i="6"/>
  <c r="Q172" i="8" s="1"/>
  <c r="N172" i="6"/>
  <c r="O172" i="8" s="1"/>
  <c r="B173" i="5"/>
  <c r="N173" i="6" s="1"/>
  <c r="D175" i="9"/>
  <c r="F175" i="9" s="1"/>
  <c r="A177" i="9"/>
  <c r="C176" i="9"/>
  <c r="B176" i="9"/>
  <c r="M172" i="8"/>
  <c r="A172" i="8"/>
  <c r="P172" i="8"/>
  <c r="E174" i="9"/>
  <c r="K174" i="9" s="1"/>
  <c r="E174" i="6" s="1"/>
  <c r="C178" i="6"/>
  <c r="G177" i="6"/>
  <c r="H175" i="2"/>
  <c r="J175" i="2" s="1"/>
  <c r="T176" i="2"/>
  <c r="U176" i="2"/>
  <c r="J174" i="2"/>
  <c r="I174" i="2"/>
  <c r="K174" i="2"/>
  <c r="W174" i="4"/>
  <c r="V173" i="1"/>
  <c r="I173" i="3"/>
  <c r="R173" i="1"/>
  <c r="K173" i="1" s="1"/>
  <c r="G173" i="1" s="1"/>
  <c r="S173" i="1"/>
  <c r="R174" i="3"/>
  <c r="K174" i="3" s="1"/>
  <c r="G174" i="3" s="1"/>
  <c r="J173" i="3"/>
  <c r="H173" i="3"/>
  <c r="B175" i="3"/>
  <c r="S175" i="3" s="1"/>
  <c r="C176" i="3"/>
  <c r="D184" i="2"/>
  <c r="C234" i="2"/>
  <c r="B177" i="2"/>
  <c r="C174" i="1"/>
  <c r="J172" i="1"/>
  <c r="I172" i="1"/>
  <c r="H172" i="1"/>
  <c r="B174" i="1"/>
  <c r="G172" i="8" l="1"/>
  <c r="I172" i="8"/>
  <c r="X172" i="8"/>
  <c r="V172" i="8"/>
  <c r="J172" i="8"/>
  <c r="D172" i="8"/>
  <c r="E172" i="8"/>
  <c r="B172" i="8"/>
  <c r="H172" i="8"/>
  <c r="N172" i="8"/>
  <c r="T172" i="8"/>
  <c r="W172" i="8"/>
  <c r="K172" i="8"/>
  <c r="C172" i="8"/>
  <c r="L172" i="8"/>
  <c r="R172" i="8"/>
  <c r="F172" i="8"/>
  <c r="M173" i="6"/>
  <c r="B173" i="8" s="1"/>
  <c r="L173" i="6"/>
  <c r="G173" i="8" s="1"/>
  <c r="U172" i="8"/>
  <c r="B174" i="5"/>
  <c r="E175" i="9"/>
  <c r="K175" i="9" s="1"/>
  <c r="E175" i="6" s="1"/>
  <c r="I173" i="8"/>
  <c r="O173" i="8"/>
  <c r="C173" i="8"/>
  <c r="U173" i="8"/>
  <c r="F173" i="8"/>
  <c r="X173" i="8"/>
  <c r="R173" i="8"/>
  <c r="L173" i="8"/>
  <c r="C177" i="9"/>
  <c r="B177" i="9"/>
  <c r="D176" i="9"/>
  <c r="F176" i="9" s="1"/>
  <c r="A178" i="9"/>
  <c r="W175" i="4"/>
  <c r="I175" i="2"/>
  <c r="K175" i="2"/>
  <c r="C179" i="6"/>
  <c r="G178" i="6"/>
  <c r="V174" i="1"/>
  <c r="U177" i="2"/>
  <c r="T177" i="2"/>
  <c r="H176" i="2"/>
  <c r="I174" i="3"/>
  <c r="R174" i="1"/>
  <c r="K174" i="1" s="1"/>
  <c r="G174" i="1" s="1"/>
  <c r="S174" i="1"/>
  <c r="R175" i="3"/>
  <c r="K175" i="3" s="1"/>
  <c r="G175" i="3" s="1"/>
  <c r="J174" i="3"/>
  <c r="B176" i="3"/>
  <c r="S176" i="3" s="1"/>
  <c r="H174" i="3"/>
  <c r="C177" i="3"/>
  <c r="D185" i="2"/>
  <c r="C235" i="2"/>
  <c r="B178" i="2"/>
  <c r="J173" i="1"/>
  <c r="I173" i="1"/>
  <c r="H173" i="1"/>
  <c r="C175" i="1"/>
  <c r="B175" i="1"/>
  <c r="W173" i="8" l="1"/>
  <c r="K173" i="8"/>
  <c r="E173" i="8"/>
  <c r="Q173" i="8"/>
  <c r="M173" i="8"/>
  <c r="S173" i="8"/>
  <c r="N173" i="8"/>
  <c r="D173" i="8"/>
  <c r="A173" i="8"/>
  <c r="J173" i="8"/>
  <c r="V173" i="8"/>
  <c r="H173" i="8"/>
  <c r="P173" i="8"/>
  <c r="T173" i="8"/>
  <c r="N174" i="6"/>
  <c r="R174" i="8" s="1"/>
  <c r="M174" i="6"/>
  <c r="Q174" i="8" s="1"/>
  <c r="L174" i="6"/>
  <c r="S174" i="8" s="1"/>
  <c r="B175" i="5"/>
  <c r="D177" i="9"/>
  <c r="F177" i="9" s="1"/>
  <c r="N174" i="8"/>
  <c r="C178" i="9"/>
  <c r="B178" i="9"/>
  <c r="A179" i="9"/>
  <c r="E176" i="9"/>
  <c r="K176" i="9" s="1"/>
  <c r="E176" i="6" s="1"/>
  <c r="C180" i="6"/>
  <c r="G179" i="6"/>
  <c r="H177" i="2"/>
  <c r="W177" i="4" s="1"/>
  <c r="T178" i="2"/>
  <c r="U178" i="2"/>
  <c r="I176" i="2"/>
  <c r="J176" i="2"/>
  <c r="K176" i="2"/>
  <c r="W176" i="4"/>
  <c r="V175" i="1"/>
  <c r="H175" i="3"/>
  <c r="R175" i="1"/>
  <c r="K175" i="1" s="1"/>
  <c r="G175" i="1" s="1"/>
  <c r="S175" i="1"/>
  <c r="R176" i="3"/>
  <c r="K176" i="3" s="1"/>
  <c r="G176" i="3" s="1"/>
  <c r="J175" i="3"/>
  <c r="I175" i="3"/>
  <c r="B177" i="3"/>
  <c r="S177" i="3" s="1"/>
  <c r="C178" i="3"/>
  <c r="D186" i="2"/>
  <c r="C236" i="2"/>
  <c r="B179" i="2"/>
  <c r="C176" i="1"/>
  <c r="H174" i="1"/>
  <c r="I174" i="1"/>
  <c r="J174" i="1"/>
  <c r="B176" i="1"/>
  <c r="A174" i="8" l="1"/>
  <c r="P174" i="8"/>
  <c r="E177" i="9"/>
  <c r="K177" i="9" s="1"/>
  <c r="W174" i="8"/>
  <c r="K174" i="8"/>
  <c r="I174" i="8"/>
  <c r="B174" i="8"/>
  <c r="E174" i="8"/>
  <c r="H174" i="8"/>
  <c r="C174" i="8"/>
  <c r="T174" i="8"/>
  <c r="X174" i="8"/>
  <c r="F174" i="8"/>
  <c r="O174" i="8"/>
  <c r="U174" i="8"/>
  <c r="L174" i="8"/>
  <c r="J174" i="8"/>
  <c r="G174" i="8"/>
  <c r="V174" i="8"/>
  <c r="D174" i="8"/>
  <c r="M174" i="8"/>
  <c r="N175" i="6"/>
  <c r="L175" i="6"/>
  <c r="M175" i="6"/>
  <c r="B176" i="5"/>
  <c r="D178" i="9"/>
  <c r="E178" i="9" s="1"/>
  <c r="A180" i="9"/>
  <c r="C179" i="9"/>
  <c r="B179" i="9"/>
  <c r="C181" i="6"/>
  <c r="G180" i="6"/>
  <c r="I177" i="2"/>
  <c r="K177" i="2"/>
  <c r="J177" i="2"/>
  <c r="U179" i="2"/>
  <c r="T179" i="2"/>
  <c r="H178" i="2"/>
  <c r="V176" i="1"/>
  <c r="I176" i="3"/>
  <c r="R176" i="1"/>
  <c r="K176" i="1" s="1"/>
  <c r="G176" i="1" s="1"/>
  <c r="S176" i="1"/>
  <c r="R177" i="3"/>
  <c r="K177" i="3" s="1"/>
  <c r="G177" i="3" s="1"/>
  <c r="J176" i="3"/>
  <c r="B178" i="3"/>
  <c r="S178" i="3" s="1"/>
  <c r="H176" i="3"/>
  <c r="C179" i="3"/>
  <c r="D187" i="2"/>
  <c r="C237" i="2"/>
  <c r="B180" i="2"/>
  <c r="J175" i="1"/>
  <c r="I175" i="1"/>
  <c r="H175" i="1"/>
  <c r="C177" i="1"/>
  <c r="B177" i="1"/>
  <c r="E177" i="6" l="1"/>
  <c r="B177" i="5" s="1"/>
  <c r="D179" i="9"/>
  <c r="F179" i="9" s="1"/>
  <c r="M176" i="6"/>
  <c r="L176" i="6"/>
  <c r="S176" i="8" s="1"/>
  <c r="K175" i="8"/>
  <c r="H175" i="8"/>
  <c r="N175" i="8"/>
  <c r="T175" i="8"/>
  <c r="W175" i="8"/>
  <c r="B175" i="8"/>
  <c r="E175" i="8"/>
  <c r="Q175" i="8"/>
  <c r="N176" i="6"/>
  <c r="U176" i="8" s="1"/>
  <c r="G175" i="8"/>
  <c r="V175" i="8"/>
  <c r="P175" i="8"/>
  <c r="M175" i="8"/>
  <c r="J175" i="8"/>
  <c r="A175" i="8"/>
  <c r="S175" i="8"/>
  <c r="D175" i="8"/>
  <c r="I175" i="8"/>
  <c r="X175" i="8"/>
  <c r="U175" i="8"/>
  <c r="R175" i="8"/>
  <c r="F175" i="8"/>
  <c r="C175" i="8"/>
  <c r="L175" i="8"/>
  <c r="O175" i="8"/>
  <c r="F178" i="9"/>
  <c r="K178" i="9" s="1"/>
  <c r="E178" i="6" s="1"/>
  <c r="A181" i="9"/>
  <c r="G176" i="8"/>
  <c r="C180" i="9"/>
  <c r="B180" i="9"/>
  <c r="K176" i="8"/>
  <c r="H176" i="8"/>
  <c r="W176" i="8"/>
  <c r="N176" i="8"/>
  <c r="E176" i="8"/>
  <c r="T176" i="8"/>
  <c r="Q176" i="8"/>
  <c r="B176" i="8"/>
  <c r="C182" i="6"/>
  <c r="G181" i="6"/>
  <c r="H179" i="2"/>
  <c r="K179" i="2" s="1"/>
  <c r="T180" i="2"/>
  <c r="U180" i="2"/>
  <c r="J178" i="2"/>
  <c r="K178" i="2"/>
  <c r="I178" i="2"/>
  <c r="W178" i="4"/>
  <c r="V177" i="1"/>
  <c r="J177" i="3"/>
  <c r="R177" i="1"/>
  <c r="K177" i="1" s="1"/>
  <c r="G177" i="1" s="1"/>
  <c r="S177" i="1"/>
  <c r="R178" i="3"/>
  <c r="K178" i="3" s="1"/>
  <c r="G178" i="3" s="1"/>
  <c r="H177" i="3"/>
  <c r="I177" i="3"/>
  <c r="B179" i="3"/>
  <c r="S179" i="3" s="1"/>
  <c r="C180" i="3"/>
  <c r="D188" i="2"/>
  <c r="C238" i="2"/>
  <c r="B181" i="2"/>
  <c r="C178" i="1"/>
  <c r="J176" i="1"/>
  <c r="I176" i="1"/>
  <c r="H176" i="1"/>
  <c r="B178" i="1"/>
  <c r="N177" i="6" l="1"/>
  <c r="L177" i="6"/>
  <c r="M177" i="6"/>
  <c r="Q177" i="8" s="1"/>
  <c r="E179" i="9"/>
  <c r="X176" i="8"/>
  <c r="V176" i="8"/>
  <c r="J177" i="8"/>
  <c r="L176" i="8"/>
  <c r="A176" i="8"/>
  <c r="I176" i="8"/>
  <c r="M177" i="8"/>
  <c r="M176" i="8"/>
  <c r="C176" i="8"/>
  <c r="O176" i="8"/>
  <c r="V177" i="8"/>
  <c r="P176" i="8"/>
  <c r="D180" i="9"/>
  <c r="F180" i="9" s="1"/>
  <c r="F176" i="8"/>
  <c r="J176" i="8"/>
  <c r="A177" i="8"/>
  <c r="S177" i="8"/>
  <c r="R176" i="8"/>
  <c r="D177" i="8"/>
  <c r="D176" i="8"/>
  <c r="H177" i="8"/>
  <c r="N177" i="8"/>
  <c r="B178" i="5"/>
  <c r="E180" i="9"/>
  <c r="K180" i="9" s="1"/>
  <c r="E180" i="6" s="1"/>
  <c r="K179" i="9"/>
  <c r="E179" i="6" s="1"/>
  <c r="C181" i="9"/>
  <c r="B181" i="9"/>
  <c r="A182" i="9"/>
  <c r="C183" i="6"/>
  <c r="G182" i="6"/>
  <c r="I179" i="2"/>
  <c r="W179" i="4"/>
  <c r="J179" i="2"/>
  <c r="H180" i="2"/>
  <c r="I180" i="2" s="1"/>
  <c r="U181" i="2"/>
  <c r="T181" i="2"/>
  <c r="V178" i="1"/>
  <c r="J178" i="3"/>
  <c r="R178" i="1"/>
  <c r="K178" i="1" s="1"/>
  <c r="G178" i="1" s="1"/>
  <c r="S178" i="1"/>
  <c r="R179" i="3"/>
  <c r="K179" i="3" s="1"/>
  <c r="G179" i="3" s="1"/>
  <c r="I178" i="3"/>
  <c r="B180" i="3"/>
  <c r="S180" i="3" s="1"/>
  <c r="H178" i="3"/>
  <c r="C181" i="3"/>
  <c r="D189" i="2"/>
  <c r="C239" i="2"/>
  <c r="B182" i="2"/>
  <c r="J177" i="1"/>
  <c r="I177" i="1"/>
  <c r="H177" i="1"/>
  <c r="C179" i="1"/>
  <c r="B179" i="1"/>
  <c r="W177" i="8" l="1"/>
  <c r="B177" i="8"/>
  <c r="P177" i="8"/>
  <c r="G177" i="8"/>
  <c r="E177" i="8"/>
  <c r="K177" i="8"/>
  <c r="T177" i="8"/>
  <c r="I177" i="8"/>
  <c r="F177" i="8"/>
  <c r="C177" i="8"/>
  <c r="R177" i="8"/>
  <c r="X177" i="8"/>
  <c r="L177" i="8"/>
  <c r="U177" i="8"/>
  <c r="O177" i="8"/>
  <c r="L178" i="6"/>
  <c r="D178" i="8" s="1"/>
  <c r="N178" i="6"/>
  <c r="X178" i="8" s="1"/>
  <c r="M178" i="6"/>
  <c r="B178" i="8" s="1"/>
  <c r="B179" i="5"/>
  <c r="L179" i="6" s="1"/>
  <c r="B180" i="5"/>
  <c r="V178" i="8"/>
  <c r="I178" i="8"/>
  <c r="D181" i="9"/>
  <c r="F181" i="9" s="1"/>
  <c r="S178" i="8"/>
  <c r="L178" i="8"/>
  <c r="C182" i="9"/>
  <c r="B182" i="9"/>
  <c r="A183" i="9"/>
  <c r="C184" i="6"/>
  <c r="G183" i="6"/>
  <c r="K180" i="2"/>
  <c r="J180" i="2"/>
  <c r="W180" i="4"/>
  <c r="T182" i="2"/>
  <c r="U182" i="2"/>
  <c r="H181" i="2"/>
  <c r="V179" i="1"/>
  <c r="H179" i="3"/>
  <c r="R179" i="1"/>
  <c r="K179" i="1" s="1"/>
  <c r="G179" i="1" s="1"/>
  <c r="S179" i="1"/>
  <c r="R180" i="3"/>
  <c r="K180" i="3" s="1"/>
  <c r="G180" i="3" s="1"/>
  <c r="I179" i="3"/>
  <c r="J179" i="3"/>
  <c r="B181" i="3"/>
  <c r="S181" i="3" s="1"/>
  <c r="C182" i="3"/>
  <c r="D190" i="2"/>
  <c r="C240" i="2"/>
  <c r="B183" i="2"/>
  <c r="C180" i="1"/>
  <c r="I178" i="1"/>
  <c r="H178" i="1"/>
  <c r="J178" i="1"/>
  <c r="B180" i="1"/>
  <c r="W178" i="8" l="1"/>
  <c r="H178" i="8"/>
  <c r="G178" i="8"/>
  <c r="J178" i="8"/>
  <c r="M178" i="8"/>
  <c r="A178" i="8"/>
  <c r="P178" i="8"/>
  <c r="U178" i="8"/>
  <c r="T178" i="8"/>
  <c r="C178" i="8"/>
  <c r="V179" i="8"/>
  <c r="D179" i="8"/>
  <c r="J179" i="8"/>
  <c r="N179" i="6"/>
  <c r="U179" i="8" s="1"/>
  <c r="S179" i="8"/>
  <c r="A179" i="8"/>
  <c r="R178" i="8"/>
  <c r="E181" i="9"/>
  <c r="K181" i="9" s="1"/>
  <c r="G179" i="8"/>
  <c r="P179" i="8"/>
  <c r="M179" i="8"/>
  <c r="M180" i="6"/>
  <c r="B180" i="8" s="1"/>
  <c r="N180" i="6"/>
  <c r="O180" i="8" s="1"/>
  <c r="L180" i="6"/>
  <c r="V180" i="8" s="1"/>
  <c r="N178" i="8"/>
  <c r="E178" i="8"/>
  <c r="K178" i="8"/>
  <c r="F178" i="8"/>
  <c r="O178" i="8"/>
  <c r="M179" i="6"/>
  <c r="H179" i="8" s="1"/>
  <c r="Q178" i="8"/>
  <c r="D182" i="9"/>
  <c r="F182" i="9" s="1"/>
  <c r="A184" i="9"/>
  <c r="C183" i="9"/>
  <c r="B183" i="9"/>
  <c r="C185" i="6"/>
  <c r="G184" i="6"/>
  <c r="V180" i="1"/>
  <c r="U183" i="2"/>
  <c r="T183" i="2"/>
  <c r="I181" i="2"/>
  <c r="J181" i="2"/>
  <c r="K181" i="2"/>
  <c r="W181" i="4"/>
  <c r="H182" i="2"/>
  <c r="H180" i="3"/>
  <c r="R180" i="1"/>
  <c r="K180" i="1" s="1"/>
  <c r="G180" i="1" s="1"/>
  <c r="S180" i="1"/>
  <c r="R181" i="3"/>
  <c r="K181" i="3" s="1"/>
  <c r="G181" i="3" s="1"/>
  <c r="I180" i="3"/>
  <c r="J180" i="3"/>
  <c r="B182" i="3"/>
  <c r="S182" i="3" s="1"/>
  <c r="C183" i="3"/>
  <c r="D191" i="2"/>
  <c r="C241" i="2"/>
  <c r="B184" i="2"/>
  <c r="J179" i="1"/>
  <c r="I179" i="1"/>
  <c r="H179" i="1"/>
  <c r="C181" i="1"/>
  <c r="B181" i="1"/>
  <c r="E181" i="6" l="1"/>
  <c r="B181" i="5" s="1"/>
  <c r="R180" i="8"/>
  <c r="F180" i="8"/>
  <c r="U180" i="8"/>
  <c r="L180" i="8"/>
  <c r="H180" i="8"/>
  <c r="C180" i="8"/>
  <c r="X180" i="8"/>
  <c r="N179" i="8"/>
  <c r="I180" i="8"/>
  <c r="L179" i="8"/>
  <c r="S180" i="8"/>
  <c r="A180" i="8"/>
  <c r="M180" i="8"/>
  <c r="D180" i="8"/>
  <c r="P180" i="8"/>
  <c r="G180" i="8"/>
  <c r="B179" i="8"/>
  <c r="J180" i="8"/>
  <c r="X179" i="8"/>
  <c r="R179" i="8"/>
  <c r="F179" i="8"/>
  <c r="O179" i="8"/>
  <c r="C179" i="8"/>
  <c r="K180" i="8"/>
  <c r="N180" i="8"/>
  <c r="I179" i="8"/>
  <c r="W180" i="8"/>
  <c r="T180" i="8"/>
  <c r="E180" i="8"/>
  <c r="Q180" i="8"/>
  <c r="K179" i="8"/>
  <c r="E179" i="8"/>
  <c r="Q179" i="8"/>
  <c r="T179" i="8"/>
  <c r="W179" i="8"/>
  <c r="D183" i="9"/>
  <c r="F183" i="9" s="1"/>
  <c r="E182" i="9"/>
  <c r="K182" i="9" s="1"/>
  <c r="E182" i="6" s="1"/>
  <c r="C184" i="9"/>
  <c r="B184" i="9"/>
  <c r="A185" i="9"/>
  <c r="G185" i="6"/>
  <c r="C186" i="6"/>
  <c r="T184" i="2"/>
  <c r="U184" i="2"/>
  <c r="J182" i="2"/>
  <c r="I182" i="2"/>
  <c r="K182" i="2"/>
  <c r="W182" i="4"/>
  <c r="H183" i="2"/>
  <c r="V181" i="1"/>
  <c r="J181" i="3"/>
  <c r="R181" i="1"/>
  <c r="K181" i="1" s="1"/>
  <c r="G181" i="1" s="1"/>
  <c r="S181" i="1"/>
  <c r="R182" i="3"/>
  <c r="K182" i="3" s="1"/>
  <c r="G182" i="3" s="1"/>
  <c r="H181" i="3"/>
  <c r="B183" i="3"/>
  <c r="S183" i="3" s="1"/>
  <c r="I181" i="3"/>
  <c r="C184" i="3"/>
  <c r="D192" i="2"/>
  <c r="C242" i="2"/>
  <c r="B185" i="2"/>
  <c r="C182" i="1"/>
  <c r="J180" i="1"/>
  <c r="I180" i="1"/>
  <c r="H180" i="1"/>
  <c r="B182" i="1"/>
  <c r="L181" i="6" l="1"/>
  <c r="D181" i="8" s="1"/>
  <c r="N181" i="6"/>
  <c r="C181" i="8" s="1"/>
  <c r="M181" i="6"/>
  <c r="E181" i="8" s="1"/>
  <c r="D184" i="9"/>
  <c r="F184" i="9" s="1"/>
  <c r="T181" i="8"/>
  <c r="H181" i="8"/>
  <c r="I181" i="8"/>
  <c r="B181" i="8"/>
  <c r="L181" i="8"/>
  <c r="A181" i="8"/>
  <c r="K181" i="8"/>
  <c r="W181" i="8"/>
  <c r="V181" i="8"/>
  <c r="O181" i="8"/>
  <c r="S181" i="8"/>
  <c r="M181" i="8"/>
  <c r="X181" i="8"/>
  <c r="F181" i="8"/>
  <c r="J181" i="8"/>
  <c r="G181" i="8"/>
  <c r="R181" i="8"/>
  <c r="U181" i="8"/>
  <c r="P181" i="8"/>
  <c r="B182" i="5"/>
  <c r="E184" i="9"/>
  <c r="K184" i="9" s="1"/>
  <c r="E184" i="6" s="1"/>
  <c r="E183" i="9"/>
  <c r="K183" i="9" s="1"/>
  <c r="E183" i="6" s="1"/>
  <c r="C185" i="9"/>
  <c r="B185" i="9"/>
  <c r="A186" i="9"/>
  <c r="V182" i="1"/>
  <c r="C187" i="6"/>
  <c r="G186" i="6"/>
  <c r="H184" i="2"/>
  <c r="W184" i="4" s="1"/>
  <c r="U185" i="2"/>
  <c r="T185" i="2"/>
  <c r="K183" i="2"/>
  <c r="I183" i="2"/>
  <c r="J183" i="2"/>
  <c r="W183" i="4"/>
  <c r="H182" i="3"/>
  <c r="S182" i="1"/>
  <c r="R182" i="1"/>
  <c r="K182" i="1" s="1"/>
  <c r="G182" i="1" s="1"/>
  <c r="R183" i="3"/>
  <c r="K183" i="3" s="1"/>
  <c r="G183" i="3" s="1"/>
  <c r="I182" i="3"/>
  <c r="B184" i="3"/>
  <c r="S184" i="3" s="1"/>
  <c r="J182" i="3"/>
  <c r="C185" i="3"/>
  <c r="D193" i="2"/>
  <c r="C243" i="2"/>
  <c r="B186" i="2"/>
  <c r="J181" i="1"/>
  <c r="I181" i="1"/>
  <c r="H181" i="1"/>
  <c r="C183" i="1"/>
  <c r="B183" i="1"/>
  <c r="N181" i="8" l="1"/>
  <c r="Q181" i="8"/>
  <c r="D185" i="9"/>
  <c r="F185" i="9" s="1"/>
  <c r="N182" i="6"/>
  <c r="R182" i="8" s="1"/>
  <c r="L182" i="6"/>
  <c r="G182" i="8" s="1"/>
  <c r="M182" i="6"/>
  <c r="T182" i="8" s="1"/>
  <c r="B183" i="5"/>
  <c r="B184" i="5"/>
  <c r="A187" i="9"/>
  <c r="C186" i="9"/>
  <c r="B186" i="9"/>
  <c r="V183" i="1"/>
  <c r="C188" i="6"/>
  <c r="G187" i="6"/>
  <c r="I184" i="2"/>
  <c r="K184" i="2"/>
  <c r="J184" i="2"/>
  <c r="H185" i="2"/>
  <c r="W185" i="4" s="1"/>
  <c r="T186" i="2"/>
  <c r="U186" i="2"/>
  <c r="H183" i="3"/>
  <c r="R183" i="1"/>
  <c r="K183" i="1" s="1"/>
  <c r="G183" i="1" s="1"/>
  <c r="S183" i="1"/>
  <c r="R184" i="3"/>
  <c r="K184" i="3" s="1"/>
  <c r="G184" i="3" s="1"/>
  <c r="J183" i="3"/>
  <c r="I183" i="3"/>
  <c r="B185" i="3"/>
  <c r="S185" i="3" s="1"/>
  <c r="C186" i="3"/>
  <c r="D194" i="2"/>
  <c r="C244" i="2"/>
  <c r="B187" i="2"/>
  <c r="C184" i="1"/>
  <c r="J182" i="1"/>
  <c r="I182" i="1"/>
  <c r="H182" i="1"/>
  <c r="B184" i="1"/>
  <c r="E185" i="9" l="1"/>
  <c r="K185" i="9" s="1"/>
  <c r="E185" i="6" s="1"/>
  <c r="J182" i="8"/>
  <c r="S182" i="8"/>
  <c r="D182" i="8"/>
  <c r="M182" i="8"/>
  <c r="Q182" i="8"/>
  <c r="A182" i="8"/>
  <c r="K182" i="8"/>
  <c r="E182" i="8"/>
  <c r="V182" i="8"/>
  <c r="L183" i="6"/>
  <c r="A183" i="8" s="1"/>
  <c r="N183" i="6"/>
  <c r="C183" i="8" s="1"/>
  <c r="O182" i="8"/>
  <c r="L182" i="8"/>
  <c r="U182" i="8"/>
  <c r="X182" i="8"/>
  <c r="C182" i="8"/>
  <c r="F182" i="8"/>
  <c r="N182" i="8"/>
  <c r="I182" i="8"/>
  <c r="M183" i="6"/>
  <c r="W183" i="8" s="1"/>
  <c r="W182" i="8"/>
  <c r="H182" i="8"/>
  <c r="P182" i="8"/>
  <c r="M184" i="6"/>
  <c r="Q184" i="8" s="1"/>
  <c r="L184" i="6"/>
  <c r="S184" i="8" s="1"/>
  <c r="N184" i="6"/>
  <c r="C184" i="8" s="1"/>
  <c r="B185" i="5"/>
  <c r="B182" i="8"/>
  <c r="D186" i="9"/>
  <c r="F186" i="9" s="1"/>
  <c r="C187" i="9"/>
  <c r="B187" i="9"/>
  <c r="A188" i="9"/>
  <c r="C189" i="6"/>
  <c r="G188" i="6"/>
  <c r="J185" i="2"/>
  <c r="K185" i="2"/>
  <c r="I185" i="2"/>
  <c r="H186" i="2"/>
  <c r="I186" i="2" s="1"/>
  <c r="U187" i="2"/>
  <c r="T187" i="2"/>
  <c r="V184" i="1"/>
  <c r="I184" i="3"/>
  <c r="R184" i="1"/>
  <c r="K184" i="1" s="1"/>
  <c r="G184" i="1" s="1"/>
  <c r="S184" i="1"/>
  <c r="R185" i="3"/>
  <c r="K185" i="3" s="1"/>
  <c r="G185" i="3" s="1"/>
  <c r="J184" i="3"/>
  <c r="B186" i="3"/>
  <c r="S186" i="3" s="1"/>
  <c r="H184" i="3"/>
  <c r="C187" i="3"/>
  <c r="D195" i="2"/>
  <c r="C245" i="2"/>
  <c r="B188" i="2"/>
  <c r="J183" i="1"/>
  <c r="I183" i="1"/>
  <c r="H183" i="1"/>
  <c r="C185" i="1"/>
  <c r="B185" i="1"/>
  <c r="X183" i="8" l="1"/>
  <c r="V183" i="8"/>
  <c r="S183" i="8"/>
  <c r="G183" i="8"/>
  <c r="U184" i="8"/>
  <c r="P183" i="8"/>
  <c r="N183" i="8"/>
  <c r="I183" i="8"/>
  <c r="W184" i="8"/>
  <c r="F183" i="8"/>
  <c r="U183" i="8"/>
  <c r="N184" i="8"/>
  <c r="O183" i="8"/>
  <c r="R183" i="8"/>
  <c r="B184" i="8"/>
  <c r="B183" i="8"/>
  <c r="H184" i="8"/>
  <c r="H183" i="8"/>
  <c r="K184" i="8"/>
  <c r="E184" i="8"/>
  <c r="R184" i="8"/>
  <c r="T184" i="8"/>
  <c r="T183" i="8"/>
  <c r="L183" i="8"/>
  <c r="M184" i="8"/>
  <c r="O184" i="8"/>
  <c r="D184" i="8"/>
  <c r="M183" i="8"/>
  <c r="D183" i="8"/>
  <c r="X184" i="8"/>
  <c r="I184" i="8"/>
  <c r="F184" i="8"/>
  <c r="J183" i="8"/>
  <c r="K183" i="8"/>
  <c r="Q183" i="8"/>
  <c r="L185" i="6"/>
  <c r="P185" i="8" s="1"/>
  <c r="N185" i="6"/>
  <c r="C185" i="8" s="1"/>
  <c r="M185" i="6"/>
  <c r="E185" i="8" s="1"/>
  <c r="P184" i="8"/>
  <c r="J184" i="8"/>
  <c r="A184" i="8"/>
  <c r="V184" i="8"/>
  <c r="E183" i="8"/>
  <c r="G184" i="8"/>
  <c r="E186" i="9"/>
  <c r="K186" i="9" s="1"/>
  <c r="E186" i="6" s="1"/>
  <c r="L184" i="8"/>
  <c r="A189" i="9"/>
  <c r="C188" i="9"/>
  <c r="B188" i="9"/>
  <c r="D187" i="9"/>
  <c r="E187" i="9" s="1"/>
  <c r="C190" i="6"/>
  <c r="G189" i="6"/>
  <c r="H187" i="2"/>
  <c r="W187" i="4" s="1"/>
  <c r="K186" i="2"/>
  <c r="J186" i="2"/>
  <c r="W186" i="4"/>
  <c r="T188" i="2"/>
  <c r="U188" i="2"/>
  <c r="V185" i="1"/>
  <c r="J185" i="3"/>
  <c r="R185" i="1"/>
  <c r="K185" i="1" s="1"/>
  <c r="G185" i="1" s="1"/>
  <c r="S185" i="1"/>
  <c r="R186" i="3"/>
  <c r="K186" i="3" s="1"/>
  <c r="G186" i="3" s="1"/>
  <c r="H185" i="3"/>
  <c r="I185" i="3"/>
  <c r="B187" i="3"/>
  <c r="S187" i="3" s="1"/>
  <c r="C188" i="3"/>
  <c r="D196" i="2"/>
  <c r="C246" i="2"/>
  <c r="B189" i="2"/>
  <c r="C186" i="1"/>
  <c r="J184" i="1"/>
  <c r="H184" i="1"/>
  <c r="I184" i="1"/>
  <c r="B186" i="1"/>
  <c r="Q185" i="8" l="1"/>
  <c r="B185" i="8"/>
  <c r="J185" i="8"/>
  <c r="D185" i="8"/>
  <c r="G185" i="8"/>
  <c r="F187" i="9"/>
  <c r="K187" i="9" s="1"/>
  <c r="E187" i="6" s="1"/>
  <c r="T185" i="8"/>
  <c r="U185" i="8"/>
  <c r="H185" i="8"/>
  <c r="W185" i="8"/>
  <c r="X185" i="8"/>
  <c r="N185" i="8"/>
  <c r="K185" i="8"/>
  <c r="A185" i="8"/>
  <c r="F185" i="8"/>
  <c r="S185" i="8"/>
  <c r="V185" i="8"/>
  <c r="R185" i="8"/>
  <c r="I185" i="8"/>
  <c r="O185" i="8"/>
  <c r="M185" i="8"/>
  <c r="L185" i="8"/>
  <c r="B186" i="5"/>
  <c r="A190" i="9"/>
  <c r="D188" i="9"/>
  <c r="F188" i="9" s="1"/>
  <c r="C189" i="9"/>
  <c r="B189" i="9"/>
  <c r="C191" i="6"/>
  <c r="G190" i="6"/>
  <c r="J187" i="2"/>
  <c r="K187" i="2"/>
  <c r="I187" i="2"/>
  <c r="U189" i="2"/>
  <c r="T189" i="2"/>
  <c r="H188" i="2"/>
  <c r="V186" i="1"/>
  <c r="J186" i="3"/>
  <c r="R186" i="1"/>
  <c r="K186" i="1" s="1"/>
  <c r="G186" i="1" s="1"/>
  <c r="S186" i="1"/>
  <c r="R187" i="3"/>
  <c r="K187" i="3" s="1"/>
  <c r="G187" i="3" s="1"/>
  <c r="I186" i="3"/>
  <c r="B188" i="3"/>
  <c r="S188" i="3" s="1"/>
  <c r="H186" i="3"/>
  <c r="C189" i="3"/>
  <c r="D197" i="2"/>
  <c r="C247" i="2"/>
  <c r="B190" i="2"/>
  <c r="J185" i="1"/>
  <c r="I185" i="1"/>
  <c r="H185" i="1"/>
  <c r="C187" i="1"/>
  <c r="B187" i="1"/>
  <c r="N186" i="6" l="1"/>
  <c r="M186" i="6"/>
  <c r="L186" i="6"/>
  <c r="B187" i="5"/>
  <c r="L187" i="6" s="1"/>
  <c r="A187" i="8" s="1"/>
  <c r="D189" i="9"/>
  <c r="F189" i="9" s="1"/>
  <c r="E188" i="9"/>
  <c r="K188" i="9" s="1"/>
  <c r="E188" i="6" s="1"/>
  <c r="C190" i="9"/>
  <c r="B190" i="9"/>
  <c r="A191" i="9"/>
  <c r="C192" i="6"/>
  <c r="G191" i="6"/>
  <c r="H189" i="2"/>
  <c r="W189" i="4" s="1"/>
  <c r="T190" i="2"/>
  <c r="U190" i="2"/>
  <c r="J188" i="2"/>
  <c r="I188" i="2"/>
  <c r="K188" i="2"/>
  <c r="W188" i="4"/>
  <c r="V187" i="1"/>
  <c r="H187" i="3"/>
  <c r="R187" i="1"/>
  <c r="K187" i="1" s="1"/>
  <c r="G187" i="1" s="1"/>
  <c r="S187" i="1"/>
  <c r="R188" i="3"/>
  <c r="K188" i="3" s="1"/>
  <c r="G188" i="3" s="1"/>
  <c r="I187" i="3"/>
  <c r="J187" i="3"/>
  <c r="B189" i="3"/>
  <c r="S189" i="3" s="1"/>
  <c r="C190" i="3"/>
  <c r="D198" i="2"/>
  <c r="C248" i="2"/>
  <c r="B191" i="2"/>
  <c r="C188" i="1"/>
  <c r="J186" i="1"/>
  <c r="I186" i="1"/>
  <c r="H186" i="1"/>
  <c r="B188" i="1"/>
  <c r="E189" i="9" l="1"/>
  <c r="K189" i="9" s="1"/>
  <c r="E189" i="6" s="1"/>
  <c r="P187" i="8"/>
  <c r="M187" i="8"/>
  <c r="M187" i="6"/>
  <c r="N187" i="8" s="1"/>
  <c r="S187" i="8"/>
  <c r="G187" i="8"/>
  <c r="J187" i="8"/>
  <c r="D187" i="8"/>
  <c r="P186" i="8"/>
  <c r="S186" i="8"/>
  <c r="D186" i="8"/>
  <c r="A186" i="8"/>
  <c r="V186" i="8"/>
  <c r="G186" i="8"/>
  <c r="J186" i="8"/>
  <c r="M186" i="8"/>
  <c r="B189" i="5"/>
  <c r="B188" i="5"/>
  <c r="W186" i="8"/>
  <c r="T186" i="8"/>
  <c r="B186" i="8"/>
  <c r="N186" i="8"/>
  <c r="K186" i="8"/>
  <c r="Q186" i="8"/>
  <c r="E186" i="8"/>
  <c r="H186" i="8"/>
  <c r="V187" i="8"/>
  <c r="B187" i="8"/>
  <c r="N187" i="6"/>
  <c r="C187" i="8" s="1"/>
  <c r="R186" i="8"/>
  <c r="F186" i="8"/>
  <c r="L186" i="8"/>
  <c r="C186" i="8"/>
  <c r="O186" i="8"/>
  <c r="I186" i="8"/>
  <c r="U186" i="8"/>
  <c r="X186" i="8"/>
  <c r="D190" i="9"/>
  <c r="F190" i="9" s="1"/>
  <c r="A192" i="9"/>
  <c r="C191" i="9"/>
  <c r="B191" i="9"/>
  <c r="C193" i="6"/>
  <c r="G192" i="6"/>
  <c r="K189" i="2"/>
  <c r="I189" i="2"/>
  <c r="J189" i="2"/>
  <c r="V188" i="1"/>
  <c r="U191" i="2"/>
  <c r="T191" i="2"/>
  <c r="H190" i="2"/>
  <c r="H188" i="3"/>
  <c r="R188" i="1"/>
  <c r="K188" i="1" s="1"/>
  <c r="G188" i="1" s="1"/>
  <c r="S188" i="1"/>
  <c r="R189" i="3"/>
  <c r="K189" i="3" s="1"/>
  <c r="G189" i="3" s="1"/>
  <c r="I188" i="3"/>
  <c r="J188" i="3"/>
  <c r="B190" i="3"/>
  <c r="S190" i="3" s="1"/>
  <c r="C191" i="3"/>
  <c r="D199" i="2"/>
  <c r="C249" i="2"/>
  <c r="B192" i="2"/>
  <c r="J187" i="1"/>
  <c r="I187" i="1"/>
  <c r="H187" i="1"/>
  <c r="C189" i="1"/>
  <c r="B189" i="1"/>
  <c r="H187" i="8" l="1"/>
  <c r="K187" i="8"/>
  <c r="W187" i="8"/>
  <c r="E187" i="8"/>
  <c r="T187" i="8"/>
  <c r="Q187" i="8"/>
  <c r="L187" i="8"/>
  <c r="I187" i="8"/>
  <c r="N188" i="6"/>
  <c r="F188" i="8" s="1"/>
  <c r="L188" i="6"/>
  <c r="V188" i="8" s="1"/>
  <c r="M188" i="6"/>
  <c r="H188" i="8" s="1"/>
  <c r="N189" i="6"/>
  <c r="O189" i="8" s="1"/>
  <c r="M189" i="6"/>
  <c r="T189" i="8" s="1"/>
  <c r="L189" i="6"/>
  <c r="M189" i="8" s="1"/>
  <c r="F187" i="8"/>
  <c r="O187" i="8"/>
  <c r="X187" i="8"/>
  <c r="U187" i="8"/>
  <c r="R187" i="8"/>
  <c r="D191" i="9"/>
  <c r="F191" i="9" s="1"/>
  <c r="E190" i="9"/>
  <c r="K190" i="9" s="1"/>
  <c r="E190" i="6" s="1"/>
  <c r="J189" i="8"/>
  <c r="K188" i="8"/>
  <c r="A193" i="9"/>
  <c r="C192" i="9"/>
  <c r="B192" i="9"/>
  <c r="C194" i="6"/>
  <c r="G193" i="6"/>
  <c r="H191" i="2"/>
  <c r="J191" i="2" s="1"/>
  <c r="T192" i="2"/>
  <c r="U192" i="2"/>
  <c r="J190" i="2"/>
  <c r="I190" i="2"/>
  <c r="K190" i="2"/>
  <c r="W190" i="4"/>
  <c r="V189" i="1"/>
  <c r="I189" i="3"/>
  <c r="R189" i="1"/>
  <c r="K189" i="1" s="1"/>
  <c r="G189" i="1" s="1"/>
  <c r="S189" i="1"/>
  <c r="R190" i="3"/>
  <c r="K190" i="3" s="1"/>
  <c r="G190" i="3" s="1"/>
  <c r="J189" i="3"/>
  <c r="H189" i="3"/>
  <c r="B191" i="3"/>
  <c r="S191" i="3" s="1"/>
  <c r="C192" i="3"/>
  <c r="D200" i="2"/>
  <c r="C250" i="2"/>
  <c r="B193" i="2"/>
  <c r="C190" i="1"/>
  <c r="J188" i="1"/>
  <c r="I188" i="1"/>
  <c r="H188" i="1"/>
  <c r="B190" i="1"/>
  <c r="I189" i="8" l="1"/>
  <c r="B188" i="8"/>
  <c r="U188" i="8"/>
  <c r="K189" i="8"/>
  <c r="W188" i="8"/>
  <c r="G188" i="8"/>
  <c r="Q188" i="8"/>
  <c r="J188" i="8"/>
  <c r="N188" i="8"/>
  <c r="E188" i="8"/>
  <c r="I188" i="8"/>
  <c r="S189" i="8"/>
  <c r="M188" i="8"/>
  <c r="S188" i="8"/>
  <c r="D189" i="8"/>
  <c r="P188" i="8"/>
  <c r="A188" i="8"/>
  <c r="P189" i="8"/>
  <c r="G189" i="8"/>
  <c r="O188" i="8"/>
  <c r="Q189" i="8"/>
  <c r="D188" i="8"/>
  <c r="A189" i="8"/>
  <c r="V189" i="8"/>
  <c r="R188" i="8"/>
  <c r="L189" i="8"/>
  <c r="N189" i="8"/>
  <c r="W189" i="8"/>
  <c r="C188" i="8"/>
  <c r="L188" i="8"/>
  <c r="B189" i="8"/>
  <c r="E189" i="8"/>
  <c r="X189" i="8"/>
  <c r="X188" i="8"/>
  <c r="H189" i="8"/>
  <c r="R189" i="8"/>
  <c r="U189" i="8"/>
  <c r="T188" i="8"/>
  <c r="C189" i="8"/>
  <c r="B190" i="5"/>
  <c r="F189" i="8"/>
  <c r="D192" i="9"/>
  <c r="F192" i="9" s="1"/>
  <c r="E191" i="9"/>
  <c r="K191" i="9" s="1"/>
  <c r="E191" i="6" s="1"/>
  <c r="C193" i="9"/>
  <c r="B193" i="9"/>
  <c r="A194" i="9"/>
  <c r="I191" i="2"/>
  <c r="K191" i="2"/>
  <c r="C195" i="6"/>
  <c r="G194" i="6"/>
  <c r="W191" i="4"/>
  <c r="U193" i="2"/>
  <c r="T193" i="2"/>
  <c r="H192" i="2"/>
  <c r="V190" i="1"/>
  <c r="J190" i="3"/>
  <c r="R190" i="1"/>
  <c r="K190" i="1" s="1"/>
  <c r="G190" i="1" s="1"/>
  <c r="S190" i="1"/>
  <c r="R191" i="3"/>
  <c r="K191" i="3" s="1"/>
  <c r="G191" i="3" s="1"/>
  <c r="H190" i="3"/>
  <c r="B192" i="3"/>
  <c r="S192" i="3" s="1"/>
  <c r="I190" i="3"/>
  <c r="C193" i="3"/>
  <c r="D201" i="2"/>
  <c r="C251" i="2"/>
  <c r="B194" i="2"/>
  <c r="J189" i="1"/>
  <c r="I189" i="1"/>
  <c r="H189" i="1"/>
  <c r="C191" i="1"/>
  <c r="B191" i="1"/>
  <c r="L190" i="6" l="1"/>
  <c r="V190" i="8" s="1"/>
  <c r="N190" i="6"/>
  <c r="C190" i="8" s="1"/>
  <c r="M190" i="6"/>
  <c r="T190" i="8" s="1"/>
  <c r="B191" i="5"/>
  <c r="D193" i="9"/>
  <c r="F193" i="9" s="1"/>
  <c r="E192" i="9"/>
  <c r="K192" i="9" s="1"/>
  <c r="E192" i="6" s="1"/>
  <c r="A195" i="9"/>
  <c r="C194" i="9"/>
  <c r="B194" i="9"/>
  <c r="D194" i="9" s="1"/>
  <c r="C196" i="6"/>
  <c r="G195" i="6"/>
  <c r="H193" i="2"/>
  <c r="W193" i="4" s="1"/>
  <c r="T194" i="2"/>
  <c r="U194" i="2"/>
  <c r="I192" i="2"/>
  <c r="K192" i="2"/>
  <c r="J192" i="2"/>
  <c r="W192" i="4"/>
  <c r="V191" i="1"/>
  <c r="H191" i="3"/>
  <c r="R191" i="1"/>
  <c r="K191" i="1" s="1"/>
  <c r="G191" i="1" s="1"/>
  <c r="S191" i="1"/>
  <c r="R192" i="3"/>
  <c r="K192" i="3" s="1"/>
  <c r="G192" i="3" s="1"/>
  <c r="J191" i="3"/>
  <c r="I191" i="3"/>
  <c r="B193" i="3"/>
  <c r="S193" i="3" s="1"/>
  <c r="C194" i="3"/>
  <c r="D202" i="2"/>
  <c r="C252" i="2"/>
  <c r="B195" i="2"/>
  <c r="C192" i="1"/>
  <c r="H190" i="1"/>
  <c r="J190" i="1"/>
  <c r="I190" i="1"/>
  <c r="B192" i="1"/>
  <c r="X190" i="8" l="1"/>
  <c r="R190" i="8"/>
  <c r="S190" i="8"/>
  <c r="G190" i="8"/>
  <c r="D190" i="8"/>
  <c r="J190" i="8"/>
  <c r="E193" i="9"/>
  <c r="L190" i="8"/>
  <c r="O190" i="8"/>
  <c r="P190" i="8"/>
  <c r="A190" i="8"/>
  <c r="U190" i="8"/>
  <c r="M190" i="8"/>
  <c r="N190" i="8"/>
  <c r="H190" i="8"/>
  <c r="B190" i="8"/>
  <c r="F190" i="8"/>
  <c r="K190" i="8"/>
  <c r="K193" i="9"/>
  <c r="I190" i="8"/>
  <c r="E190" i="8"/>
  <c r="Q190" i="8"/>
  <c r="M191" i="6"/>
  <c r="N191" i="6"/>
  <c r="L191" i="6"/>
  <c r="B192" i="5"/>
  <c r="W190" i="8"/>
  <c r="F194" i="9"/>
  <c r="E194" i="9"/>
  <c r="C195" i="9"/>
  <c r="B195" i="9"/>
  <c r="A196" i="9"/>
  <c r="C197" i="6"/>
  <c r="G196" i="6"/>
  <c r="K193" i="2"/>
  <c r="I193" i="2"/>
  <c r="J193" i="2"/>
  <c r="V192" i="1"/>
  <c r="U195" i="2"/>
  <c r="T195" i="2"/>
  <c r="H194" i="2"/>
  <c r="H192" i="3"/>
  <c r="R192" i="1"/>
  <c r="K192" i="1" s="1"/>
  <c r="G192" i="1" s="1"/>
  <c r="S192" i="1"/>
  <c r="R193" i="3"/>
  <c r="K193" i="3" s="1"/>
  <c r="G193" i="3" s="1"/>
  <c r="I192" i="3"/>
  <c r="J192" i="3"/>
  <c r="B194" i="3"/>
  <c r="S194" i="3" s="1"/>
  <c r="C195" i="3"/>
  <c r="D203" i="2"/>
  <c r="C253" i="2"/>
  <c r="B196" i="2"/>
  <c r="J191" i="1"/>
  <c r="I191" i="1"/>
  <c r="H191" i="1"/>
  <c r="C193" i="1"/>
  <c r="B193" i="1"/>
  <c r="E193" i="6" l="1"/>
  <c r="B193" i="5" s="1"/>
  <c r="K194" i="9"/>
  <c r="E194" i="6" s="1"/>
  <c r="B194" i="5" s="1"/>
  <c r="L194" i="6" s="1"/>
  <c r="N192" i="6"/>
  <c r="M192" i="6"/>
  <c r="L192" i="6"/>
  <c r="U191" i="8"/>
  <c r="I191" i="8"/>
  <c r="F191" i="8"/>
  <c r="C191" i="8"/>
  <c r="X191" i="8"/>
  <c r="L191" i="8"/>
  <c r="R191" i="8"/>
  <c r="O191" i="8"/>
  <c r="M191" i="8"/>
  <c r="G191" i="8"/>
  <c r="P191" i="8"/>
  <c r="J191" i="8"/>
  <c r="S191" i="8"/>
  <c r="D191" i="8"/>
  <c r="A191" i="8"/>
  <c r="V191" i="8"/>
  <c r="K191" i="8"/>
  <c r="E191" i="8"/>
  <c r="T191" i="8"/>
  <c r="Q191" i="8"/>
  <c r="H191" i="8"/>
  <c r="B191" i="8"/>
  <c r="W191" i="8"/>
  <c r="N191" i="8"/>
  <c r="D195" i="9"/>
  <c r="F195" i="9" s="1"/>
  <c r="C196" i="9"/>
  <c r="B196" i="9"/>
  <c r="A197" i="9"/>
  <c r="C198" i="6"/>
  <c r="G197" i="6"/>
  <c r="H195" i="2"/>
  <c r="I195" i="2" s="1"/>
  <c r="T196" i="2"/>
  <c r="U196" i="2"/>
  <c r="J194" i="2"/>
  <c r="I194" i="2"/>
  <c r="K194" i="2"/>
  <c r="W194" i="4"/>
  <c r="V193" i="1"/>
  <c r="I193" i="3"/>
  <c r="R193" i="1"/>
  <c r="K193" i="1" s="1"/>
  <c r="G193" i="1" s="1"/>
  <c r="S193" i="1"/>
  <c r="R194" i="3"/>
  <c r="K194" i="3" s="1"/>
  <c r="G194" i="3" s="1"/>
  <c r="J193" i="3"/>
  <c r="H193" i="3"/>
  <c r="B195" i="3"/>
  <c r="S195" i="3" s="1"/>
  <c r="C196" i="3"/>
  <c r="D204" i="2"/>
  <c r="C254" i="2"/>
  <c r="B197" i="2"/>
  <c r="C194" i="1"/>
  <c r="J192" i="1"/>
  <c r="I192" i="1"/>
  <c r="H192" i="1"/>
  <c r="B194" i="1"/>
  <c r="N193" i="6" l="1"/>
  <c r="L193" i="6"/>
  <c r="D193" i="8" s="1"/>
  <c r="M193" i="6"/>
  <c r="W193" i="8" s="1"/>
  <c r="G193" i="8"/>
  <c r="P193" i="8"/>
  <c r="A193" i="8"/>
  <c r="M194" i="6"/>
  <c r="W194" i="8" s="1"/>
  <c r="N194" i="6"/>
  <c r="R194" i="8" s="1"/>
  <c r="O193" i="8"/>
  <c r="U193" i="8"/>
  <c r="I193" i="8"/>
  <c r="X193" i="8"/>
  <c r="C193" i="8"/>
  <c r="H193" i="8"/>
  <c r="B193" i="8"/>
  <c r="M193" i="8"/>
  <c r="Q193" i="8"/>
  <c r="E193" i="8"/>
  <c r="V193" i="8"/>
  <c r="N193" i="8"/>
  <c r="T193" i="8"/>
  <c r="J193" i="8"/>
  <c r="S193" i="8"/>
  <c r="U192" i="8"/>
  <c r="L192" i="8"/>
  <c r="R192" i="8"/>
  <c r="O192" i="8"/>
  <c r="I192" i="8"/>
  <c r="C192" i="8"/>
  <c r="F192" i="8"/>
  <c r="X192" i="8"/>
  <c r="V192" i="8"/>
  <c r="M192" i="8"/>
  <c r="S192" i="8"/>
  <c r="G192" i="8"/>
  <c r="D192" i="8"/>
  <c r="P192" i="8"/>
  <c r="J192" i="8"/>
  <c r="A192" i="8"/>
  <c r="H192" i="8"/>
  <c r="W192" i="8"/>
  <c r="B192" i="8"/>
  <c r="Q192" i="8"/>
  <c r="E192" i="8"/>
  <c r="T192" i="8"/>
  <c r="K192" i="8"/>
  <c r="N192" i="8"/>
  <c r="E195" i="9"/>
  <c r="K195" i="9" s="1"/>
  <c r="E195" i="6" s="1"/>
  <c r="M194" i="8"/>
  <c r="J194" i="8"/>
  <c r="D194" i="8"/>
  <c r="A194" i="8"/>
  <c r="S194" i="8"/>
  <c r="V194" i="8"/>
  <c r="G194" i="8"/>
  <c r="P194" i="8"/>
  <c r="A198" i="9"/>
  <c r="N194" i="8"/>
  <c r="C197" i="9"/>
  <c r="B197" i="9"/>
  <c r="D197" i="9" s="1"/>
  <c r="F197" i="9" s="1"/>
  <c r="D196" i="9"/>
  <c r="F196" i="9" s="1"/>
  <c r="O194" i="8"/>
  <c r="X194" i="8"/>
  <c r="L194" i="8"/>
  <c r="C199" i="6"/>
  <c r="G198" i="6"/>
  <c r="J195" i="2"/>
  <c r="W195" i="4"/>
  <c r="K195" i="2"/>
  <c r="U197" i="2"/>
  <c r="T197" i="2"/>
  <c r="H196" i="2"/>
  <c r="V194" i="1"/>
  <c r="H194" i="3"/>
  <c r="R194" i="1"/>
  <c r="K194" i="1" s="1"/>
  <c r="G194" i="1" s="1"/>
  <c r="S194" i="1"/>
  <c r="R195" i="3"/>
  <c r="K195" i="3" s="1"/>
  <c r="G195" i="3" s="1"/>
  <c r="J194" i="3"/>
  <c r="I194" i="3"/>
  <c r="B196" i="3"/>
  <c r="S196" i="3" s="1"/>
  <c r="C197" i="3"/>
  <c r="D205" i="2"/>
  <c r="C255" i="2"/>
  <c r="B198" i="2"/>
  <c r="J193" i="1"/>
  <c r="I193" i="1"/>
  <c r="H193" i="1"/>
  <c r="C195" i="1"/>
  <c r="B195" i="1"/>
  <c r="K193" i="8" l="1"/>
  <c r="K194" i="8"/>
  <c r="R193" i="8"/>
  <c r="F193" i="8"/>
  <c r="L193" i="8"/>
  <c r="H194" i="8"/>
  <c r="Q194" i="8"/>
  <c r="C194" i="8"/>
  <c r="F194" i="8"/>
  <c r="U194" i="8"/>
  <c r="T194" i="8"/>
  <c r="E194" i="8"/>
  <c r="B194" i="8"/>
  <c r="I194" i="8"/>
  <c r="B195" i="5"/>
  <c r="C198" i="9"/>
  <c r="B198" i="9"/>
  <c r="A199" i="9"/>
  <c r="E197" i="9"/>
  <c r="K197" i="9" s="1"/>
  <c r="E197" i="6" s="1"/>
  <c r="E196" i="9"/>
  <c r="K196" i="9" s="1"/>
  <c r="E196" i="6" s="1"/>
  <c r="C200" i="6"/>
  <c r="G199" i="6"/>
  <c r="H197" i="2"/>
  <c r="W197" i="4" s="1"/>
  <c r="T198" i="2"/>
  <c r="U198" i="2"/>
  <c r="I196" i="2"/>
  <c r="J196" i="2"/>
  <c r="K196" i="2"/>
  <c r="W196" i="4"/>
  <c r="V195" i="1"/>
  <c r="J195" i="3"/>
  <c r="R195" i="1"/>
  <c r="K195" i="1" s="1"/>
  <c r="G195" i="1" s="1"/>
  <c r="S195" i="1"/>
  <c r="R196" i="3"/>
  <c r="K196" i="3" s="1"/>
  <c r="G196" i="3" s="1"/>
  <c r="H195" i="3"/>
  <c r="I195" i="3"/>
  <c r="B197" i="3"/>
  <c r="S197" i="3" s="1"/>
  <c r="C198" i="3"/>
  <c r="D206" i="2"/>
  <c r="C256" i="2"/>
  <c r="B199" i="2"/>
  <c r="C196" i="1"/>
  <c r="I194" i="1"/>
  <c r="H194" i="1"/>
  <c r="J194" i="1"/>
  <c r="B196" i="1"/>
  <c r="L195" i="6" l="1"/>
  <c r="M195" i="8" s="1"/>
  <c r="N195" i="6"/>
  <c r="R195" i="8" s="1"/>
  <c r="M195" i="6"/>
  <c r="K195" i="8" s="1"/>
  <c r="B196" i="5"/>
  <c r="B197" i="5"/>
  <c r="D198" i="9"/>
  <c r="F198" i="9" s="1"/>
  <c r="L195" i="8"/>
  <c r="S195" i="8"/>
  <c r="P195" i="8"/>
  <c r="D195" i="8"/>
  <c r="J195" i="8"/>
  <c r="G195" i="8"/>
  <c r="V195" i="8"/>
  <c r="C199" i="9"/>
  <c r="B199" i="9"/>
  <c r="A200" i="9"/>
  <c r="J197" i="2"/>
  <c r="C201" i="6"/>
  <c r="G200" i="6"/>
  <c r="I197" i="2"/>
  <c r="K197" i="2"/>
  <c r="U199" i="2"/>
  <c r="T199" i="2"/>
  <c r="H198" i="2"/>
  <c r="V196" i="1"/>
  <c r="I196" i="3"/>
  <c r="R196" i="1"/>
  <c r="K196" i="1" s="1"/>
  <c r="G196" i="1" s="1"/>
  <c r="S196" i="1"/>
  <c r="R197" i="3"/>
  <c r="K197" i="3" s="1"/>
  <c r="G197" i="3" s="1"/>
  <c r="J196" i="3"/>
  <c r="B198" i="3"/>
  <c r="S198" i="3" s="1"/>
  <c r="H196" i="3"/>
  <c r="C199" i="3"/>
  <c r="D207" i="2"/>
  <c r="C257" i="2"/>
  <c r="B200" i="2"/>
  <c r="J195" i="1"/>
  <c r="H195" i="1"/>
  <c r="I195" i="1"/>
  <c r="C197" i="1"/>
  <c r="B197" i="1"/>
  <c r="A195" i="8" l="1"/>
  <c r="O195" i="8"/>
  <c r="N195" i="8"/>
  <c r="F195" i="8"/>
  <c r="T195" i="8"/>
  <c r="X195" i="8"/>
  <c r="C195" i="8"/>
  <c r="E195" i="8"/>
  <c r="U195" i="8"/>
  <c r="Q195" i="8"/>
  <c r="E198" i="9"/>
  <c r="K198" i="9" s="1"/>
  <c r="B195" i="8"/>
  <c r="I195" i="8"/>
  <c r="W195" i="8"/>
  <c r="N196" i="6"/>
  <c r="F196" i="8" s="1"/>
  <c r="L196" i="6"/>
  <c r="S196" i="8" s="1"/>
  <c r="M196" i="6"/>
  <c r="E196" i="8" s="1"/>
  <c r="N197" i="6"/>
  <c r="L197" i="8" s="1"/>
  <c r="M197" i="6"/>
  <c r="H197" i="8" s="1"/>
  <c r="L197" i="6"/>
  <c r="D197" i="8" s="1"/>
  <c r="H195" i="8"/>
  <c r="D199" i="9"/>
  <c r="F199" i="9" s="1"/>
  <c r="L196" i="8"/>
  <c r="C200" i="9"/>
  <c r="B200" i="9"/>
  <c r="A201" i="9"/>
  <c r="J197" i="8"/>
  <c r="M196" i="8"/>
  <c r="C202" i="6"/>
  <c r="G201" i="6"/>
  <c r="H199" i="2"/>
  <c r="W199" i="4" s="1"/>
  <c r="T200" i="2"/>
  <c r="U200" i="2"/>
  <c r="J198" i="2"/>
  <c r="I198" i="2"/>
  <c r="K198" i="2"/>
  <c r="W198" i="4"/>
  <c r="V197" i="1"/>
  <c r="J197" i="3"/>
  <c r="R197" i="1"/>
  <c r="K197" i="1" s="1"/>
  <c r="G197" i="1" s="1"/>
  <c r="S197" i="1"/>
  <c r="R198" i="3"/>
  <c r="K198" i="3" s="1"/>
  <c r="G198" i="3" s="1"/>
  <c r="H197" i="3"/>
  <c r="I197" i="3"/>
  <c r="B199" i="3"/>
  <c r="S199" i="3" s="1"/>
  <c r="C200" i="3"/>
  <c r="D208" i="2"/>
  <c r="C258" i="2"/>
  <c r="B201" i="2"/>
  <c r="C198" i="1"/>
  <c r="J196" i="1"/>
  <c r="I196" i="1"/>
  <c r="H196" i="1"/>
  <c r="B198" i="1"/>
  <c r="B198" i="5" l="1"/>
  <c r="L198" i="6" s="1"/>
  <c r="E198" i="6"/>
  <c r="D196" i="8"/>
  <c r="M197" i="8"/>
  <c r="O197" i="8"/>
  <c r="N196" i="8"/>
  <c r="A197" i="8"/>
  <c r="V196" i="8"/>
  <c r="G196" i="8"/>
  <c r="G197" i="8"/>
  <c r="V197" i="8"/>
  <c r="T196" i="8"/>
  <c r="A196" i="8"/>
  <c r="J196" i="8"/>
  <c r="P197" i="8"/>
  <c r="C197" i="8"/>
  <c r="K196" i="8"/>
  <c r="U197" i="8"/>
  <c r="U196" i="8"/>
  <c r="R197" i="8"/>
  <c r="P196" i="8"/>
  <c r="S197" i="8"/>
  <c r="W196" i="8"/>
  <c r="O196" i="8"/>
  <c r="I196" i="8"/>
  <c r="K197" i="8"/>
  <c r="C196" i="8"/>
  <c r="I197" i="8"/>
  <c r="F197" i="8"/>
  <c r="R196" i="8"/>
  <c r="Q197" i="8"/>
  <c r="T197" i="8"/>
  <c r="Q196" i="8"/>
  <c r="H196" i="8"/>
  <c r="X197" i="8"/>
  <c r="X196" i="8"/>
  <c r="N197" i="8"/>
  <c r="E197" i="8"/>
  <c r="B197" i="8"/>
  <c r="B196" i="8"/>
  <c r="W197" i="8"/>
  <c r="N198" i="6"/>
  <c r="L198" i="8" s="1"/>
  <c r="D200" i="9"/>
  <c r="F200" i="9" s="1"/>
  <c r="E199" i="9"/>
  <c r="K199" i="9" s="1"/>
  <c r="E199" i="6" s="1"/>
  <c r="C201" i="9"/>
  <c r="B201" i="9"/>
  <c r="D201" i="9" s="1"/>
  <c r="F201" i="9" s="1"/>
  <c r="A202" i="9"/>
  <c r="I199" i="2"/>
  <c r="C203" i="6"/>
  <c r="G202" i="6"/>
  <c r="K199" i="2"/>
  <c r="J199" i="2"/>
  <c r="V198" i="1"/>
  <c r="U201" i="2"/>
  <c r="T201" i="2"/>
  <c r="H200" i="2"/>
  <c r="J198" i="3"/>
  <c r="S198" i="1"/>
  <c r="R198" i="1"/>
  <c r="K198" i="1" s="1"/>
  <c r="G198" i="1" s="1"/>
  <c r="R199" i="3"/>
  <c r="K199" i="3" s="1"/>
  <c r="G199" i="3" s="1"/>
  <c r="H198" i="3"/>
  <c r="I198" i="3"/>
  <c r="B200" i="3"/>
  <c r="S200" i="3" s="1"/>
  <c r="C201" i="3"/>
  <c r="D209" i="2"/>
  <c r="C259" i="2"/>
  <c r="B202" i="2"/>
  <c r="J197" i="1"/>
  <c r="I197" i="1"/>
  <c r="H197" i="1"/>
  <c r="C199" i="1"/>
  <c r="B199" i="1"/>
  <c r="M198" i="6" l="1"/>
  <c r="T198" i="8" s="1"/>
  <c r="U198" i="8"/>
  <c r="N198" i="8"/>
  <c r="Q198" i="8"/>
  <c r="B198" i="8"/>
  <c r="W198" i="8"/>
  <c r="H198" i="8"/>
  <c r="F198" i="8"/>
  <c r="X198" i="8"/>
  <c r="O198" i="8"/>
  <c r="R198" i="8"/>
  <c r="I198" i="8"/>
  <c r="B199" i="5"/>
  <c r="K198" i="8"/>
  <c r="E198" i="8"/>
  <c r="C198" i="8"/>
  <c r="S198" i="8"/>
  <c r="A198" i="8"/>
  <c r="J198" i="8"/>
  <c r="D198" i="8"/>
  <c r="V198" i="8"/>
  <c r="M198" i="8"/>
  <c r="G198" i="8"/>
  <c r="P198" i="8"/>
  <c r="E200" i="9"/>
  <c r="K200" i="9" s="1"/>
  <c r="E200" i="6" s="1"/>
  <c r="C202" i="9"/>
  <c r="B202" i="9"/>
  <c r="A203" i="9"/>
  <c r="E201" i="9"/>
  <c r="K201" i="9" s="1"/>
  <c r="E201" i="6" s="1"/>
  <c r="C204" i="6"/>
  <c r="G203" i="6"/>
  <c r="V199" i="1"/>
  <c r="T202" i="2"/>
  <c r="U202" i="2"/>
  <c r="K200" i="2"/>
  <c r="I200" i="2"/>
  <c r="J200" i="2"/>
  <c r="W200" i="4"/>
  <c r="H201" i="2"/>
  <c r="H199" i="3"/>
  <c r="R199" i="1"/>
  <c r="K199" i="1" s="1"/>
  <c r="G199" i="1" s="1"/>
  <c r="S199" i="1"/>
  <c r="R200" i="3"/>
  <c r="K200" i="3" s="1"/>
  <c r="G200" i="3" s="1"/>
  <c r="I199" i="3"/>
  <c r="B201" i="3"/>
  <c r="S201" i="3" s="1"/>
  <c r="J199" i="3"/>
  <c r="C202" i="3"/>
  <c r="D210" i="2"/>
  <c r="C260" i="2"/>
  <c r="B203" i="2"/>
  <c r="C200" i="1"/>
  <c r="J198" i="1"/>
  <c r="I198" i="1"/>
  <c r="H198" i="1"/>
  <c r="B200" i="1"/>
  <c r="N199" i="6" l="1"/>
  <c r="R199" i="8" s="1"/>
  <c r="M199" i="6"/>
  <c r="B199" i="8" s="1"/>
  <c r="L199" i="6"/>
  <c r="G199" i="8" s="1"/>
  <c r="B200" i="5"/>
  <c r="L200" i="6" s="1"/>
  <c r="J200" i="8" s="1"/>
  <c r="B201" i="5"/>
  <c r="D202" i="9"/>
  <c r="E202" i="9" s="1"/>
  <c r="C203" i="9"/>
  <c r="B203" i="9"/>
  <c r="A204" i="9"/>
  <c r="V200" i="1"/>
  <c r="C205" i="6"/>
  <c r="G204" i="6"/>
  <c r="H202" i="2"/>
  <c r="W202" i="4" s="1"/>
  <c r="U203" i="2"/>
  <c r="T203" i="2"/>
  <c r="I201" i="2"/>
  <c r="J201" i="2"/>
  <c r="K201" i="2"/>
  <c r="W201" i="4"/>
  <c r="I200" i="3"/>
  <c r="R200" i="1"/>
  <c r="K200" i="1" s="1"/>
  <c r="G200" i="1" s="1"/>
  <c r="S200" i="1"/>
  <c r="R201" i="3"/>
  <c r="K201" i="3" s="1"/>
  <c r="G201" i="3" s="1"/>
  <c r="J200" i="3"/>
  <c r="H200" i="3"/>
  <c r="B202" i="3"/>
  <c r="S202" i="3" s="1"/>
  <c r="C203" i="3"/>
  <c r="D211" i="2"/>
  <c r="C261" i="2"/>
  <c r="B204" i="2"/>
  <c r="J199" i="1"/>
  <c r="I199" i="1"/>
  <c r="H199" i="1"/>
  <c r="C201" i="1"/>
  <c r="B201" i="1"/>
  <c r="X199" i="8" l="1"/>
  <c r="I199" i="8"/>
  <c r="U199" i="8"/>
  <c r="K199" i="8"/>
  <c r="N199" i="8"/>
  <c r="E199" i="8"/>
  <c r="S199" i="8"/>
  <c r="F199" i="8"/>
  <c r="L199" i="8"/>
  <c r="C199" i="8"/>
  <c r="O199" i="8"/>
  <c r="T199" i="8"/>
  <c r="A199" i="8"/>
  <c r="M199" i="8"/>
  <c r="H199" i="8"/>
  <c r="D200" i="8"/>
  <c r="A200" i="8"/>
  <c r="J199" i="8"/>
  <c r="Q199" i="8"/>
  <c r="M200" i="8"/>
  <c r="W199" i="8"/>
  <c r="P200" i="8"/>
  <c r="V200" i="8"/>
  <c r="V199" i="8"/>
  <c r="D199" i="8"/>
  <c r="N201" i="6"/>
  <c r="L201" i="8" s="1"/>
  <c r="L201" i="6"/>
  <c r="D201" i="8" s="1"/>
  <c r="M201" i="6"/>
  <c r="K201" i="8" s="1"/>
  <c r="S200" i="8"/>
  <c r="N200" i="6"/>
  <c r="R200" i="8" s="1"/>
  <c r="G200" i="8"/>
  <c r="P199" i="8"/>
  <c r="M200" i="6"/>
  <c r="X200" i="8"/>
  <c r="D203" i="9"/>
  <c r="E203" i="9" s="1"/>
  <c r="F202" i="9"/>
  <c r="K202" i="9" s="1"/>
  <c r="E202" i="6" s="1"/>
  <c r="C204" i="9"/>
  <c r="B204" i="9"/>
  <c r="D204" i="9" s="1"/>
  <c r="F204" i="9" s="1"/>
  <c r="A205" i="9"/>
  <c r="C206" i="6"/>
  <c r="G205" i="6"/>
  <c r="K202" i="2"/>
  <c r="J202" i="2"/>
  <c r="I202" i="2"/>
  <c r="H203" i="2"/>
  <c r="T204" i="2"/>
  <c r="U204" i="2"/>
  <c r="V201" i="1"/>
  <c r="J201" i="3"/>
  <c r="R201" i="1"/>
  <c r="K201" i="1" s="1"/>
  <c r="G201" i="1" s="1"/>
  <c r="S201" i="1"/>
  <c r="R202" i="3"/>
  <c r="K202" i="3" s="1"/>
  <c r="G202" i="3" s="1"/>
  <c r="H201" i="3"/>
  <c r="I201" i="3"/>
  <c r="B203" i="3"/>
  <c r="S203" i="3" s="1"/>
  <c r="C204" i="3"/>
  <c r="D212" i="2"/>
  <c r="C262" i="2"/>
  <c r="B205" i="2"/>
  <c r="C202" i="1"/>
  <c r="J200" i="1"/>
  <c r="I200" i="1"/>
  <c r="H200" i="1"/>
  <c r="B202" i="1"/>
  <c r="B201" i="8" l="1"/>
  <c r="O201" i="8"/>
  <c r="F203" i="9"/>
  <c r="K203" i="9" s="1"/>
  <c r="E203" i="6" s="1"/>
  <c r="F201" i="8"/>
  <c r="T201" i="8"/>
  <c r="X201" i="8"/>
  <c r="R201" i="8"/>
  <c r="U201" i="8"/>
  <c r="C201" i="8"/>
  <c r="I201" i="8"/>
  <c r="L200" i="8"/>
  <c r="A201" i="8"/>
  <c r="C200" i="8"/>
  <c r="N201" i="8"/>
  <c r="S201" i="8"/>
  <c r="W201" i="8"/>
  <c r="E201" i="8"/>
  <c r="H201" i="8"/>
  <c r="Q201" i="8"/>
  <c r="U200" i="8"/>
  <c r="P201" i="8"/>
  <c r="J201" i="8"/>
  <c r="G201" i="8"/>
  <c r="M201" i="8"/>
  <c r="I200" i="8"/>
  <c r="V201" i="8"/>
  <c r="F200" i="8"/>
  <c r="B202" i="5"/>
  <c r="O200" i="8"/>
  <c r="E200" i="8"/>
  <c r="T200" i="8"/>
  <c r="B200" i="8"/>
  <c r="H200" i="8"/>
  <c r="K200" i="8"/>
  <c r="W200" i="8"/>
  <c r="N200" i="8"/>
  <c r="Q200" i="8"/>
  <c r="A206" i="9"/>
  <c r="C205" i="9"/>
  <c r="B205" i="9"/>
  <c r="E204" i="9"/>
  <c r="K204" i="9" s="1"/>
  <c r="E204" i="6" s="1"/>
  <c r="C207" i="6"/>
  <c r="G206" i="6"/>
  <c r="U205" i="2"/>
  <c r="T205" i="2"/>
  <c r="H204" i="2"/>
  <c r="K203" i="2"/>
  <c r="I203" i="2"/>
  <c r="J203" i="2"/>
  <c r="W203" i="4"/>
  <c r="V202" i="1"/>
  <c r="J202" i="3"/>
  <c r="R202" i="1"/>
  <c r="K202" i="1" s="1"/>
  <c r="G202" i="1" s="1"/>
  <c r="S202" i="1"/>
  <c r="R203" i="3"/>
  <c r="K203" i="3" s="1"/>
  <c r="G203" i="3" s="1"/>
  <c r="I202" i="3"/>
  <c r="H202" i="3"/>
  <c r="B204" i="3"/>
  <c r="S204" i="3" s="1"/>
  <c r="C205" i="3"/>
  <c r="D213" i="2"/>
  <c r="C263" i="2"/>
  <c r="B206" i="2"/>
  <c r="J201" i="1"/>
  <c r="I201" i="1"/>
  <c r="H201" i="1"/>
  <c r="C203" i="1"/>
  <c r="B203" i="1"/>
  <c r="D205" i="9" l="1"/>
  <c r="F205" i="9" s="1"/>
  <c r="L202" i="6"/>
  <c r="M202" i="8" s="1"/>
  <c r="N202" i="6"/>
  <c r="X202" i="8" s="1"/>
  <c r="M202" i="6"/>
  <c r="E202" i="8" s="1"/>
  <c r="B204" i="5"/>
  <c r="B203" i="5"/>
  <c r="L202" i="8"/>
  <c r="A207" i="9"/>
  <c r="E205" i="9"/>
  <c r="K205" i="9" s="1"/>
  <c r="E205" i="6" s="1"/>
  <c r="C206" i="9"/>
  <c r="B206" i="9"/>
  <c r="C208" i="6"/>
  <c r="G207" i="6"/>
  <c r="H205" i="2"/>
  <c r="W205" i="4" s="1"/>
  <c r="T206" i="2"/>
  <c r="U206" i="2"/>
  <c r="J204" i="2"/>
  <c r="K204" i="2"/>
  <c r="I204" i="2"/>
  <c r="W204" i="4"/>
  <c r="V203" i="1"/>
  <c r="H203" i="3"/>
  <c r="R203" i="1"/>
  <c r="K203" i="1" s="1"/>
  <c r="G203" i="1" s="1"/>
  <c r="S203" i="1"/>
  <c r="R204" i="3"/>
  <c r="K204" i="3" s="1"/>
  <c r="G204" i="3" s="1"/>
  <c r="I203" i="3"/>
  <c r="B205" i="3"/>
  <c r="S205" i="3" s="1"/>
  <c r="J203" i="3"/>
  <c r="C206" i="3"/>
  <c r="D214" i="2"/>
  <c r="C264" i="2"/>
  <c r="B207" i="2"/>
  <c r="C204" i="1"/>
  <c r="J202" i="1"/>
  <c r="I202" i="1"/>
  <c r="H202" i="1"/>
  <c r="B204" i="1"/>
  <c r="G202" i="8" l="1"/>
  <c r="J202" i="8"/>
  <c r="O202" i="8"/>
  <c r="C202" i="8"/>
  <c r="P202" i="8"/>
  <c r="F202" i="8"/>
  <c r="Q202" i="8"/>
  <c r="I202" i="8"/>
  <c r="N202" i="8"/>
  <c r="K202" i="8"/>
  <c r="W202" i="8"/>
  <c r="T202" i="8"/>
  <c r="B202" i="8"/>
  <c r="M204" i="6"/>
  <c r="H204" i="8" s="1"/>
  <c r="L204" i="6"/>
  <c r="G204" i="8" s="1"/>
  <c r="N204" i="6"/>
  <c r="L204" i="8" s="1"/>
  <c r="M203" i="6"/>
  <c r="N203" i="6"/>
  <c r="L203" i="6"/>
  <c r="V203" i="8" s="1"/>
  <c r="B205" i="5"/>
  <c r="H202" i="8"/>
  <c r="U202" i="8"/>
  <c r="R202" i="8"/>
  <c r="D202" i="8"/>
  <c r="S202" i="8"/>
  <c r="V202" i="8"/>
  <c r="A202" i="8"/>
  <c r="U204" i="8"/>
  <c r="D206" i="9"/>
  <c r="F206" i="9" s="1"/>
  <c r="N204" i="8"/>
  <c r="A208" i="9"/>
  <c r="C207" i="9"/>
  <c r="B207" i="9"/>
  <c r="J205" i="2"/>
  <c r="C209" i="6"/>
  <c r="G208" i="6"/>
  <c r="I205" i="2"/>
  <c r="K205" i="2"/>
  <c r="U207" i="2"/>
  <c r="T207" i="2"/>
  <c r="H206" i="2"/>
  <c r="V204" i="1"/>
  <c r="I204" i="3"/>
  <c r="R204" i="1"/>
  <c r="K204" i="1" s="1"/>
  <c r="G204" i="1" s="1"/>
  <c r="S204" i="1"/>
  <c r="R205" i="3"/>
  <c r="K205" i="3" s="1"/>
  <c r="G205" i="3" s="1"/>
  <c r="J204" i="3"/>
  <c r="B206" i="3"/>
  <c r="S206" i="3" s="1"/>
  <c r="H204" i="3"/>
  <c r="C207" i="3"/>
  <c r="D215" i="2"/>
  <c r="C265" i="2"/>
  <c r="B208" i="2"/>
  <c r="J203" i="1"/>
  <c r="I203" i="1"/>
  <c r="H203" i="1"/>
  <c r="C205" i="1"/>
  <c r="B205" i="1"/>
  <c r="T204" i="8" l="1"/>
  <c r="C204" i="8"/>
  <c r="V204" i="8"/>
  <c r="Q204" i="8"/>
  <c r="P204" i="8"/>
  <c r="B204" i="8"/>
  <c r="W204" i="8"/>
  <c r="K204" i="8"/>
  <c r="E204" i="8"/>
  <c r="S204" i="8"/>
  <c r="D204" i="8"/>
  <c r="F204" i="8"/>
  <c r="A203" i="8"/>
  <c r="J204" i="8"/>
  <c r="M204" i="8"/>
  <c r="X204" i="8"/>
  <c r="R204" i="8"/>
  <c r="A204" i="8"/>
  <c r="I204" i="8"/>
  <c r="J203" i="8"/>
  <c r="O204" i="8"/>
  <c r="M205" i="6"/>
  <c r="N205" i="8" s="1"/>
  <c r="N205" i="6"/>
  <c r="L205" i="8" s="1"/>
  <c r="L205" i="6"/>
  <c r="P205" i="8" s="1"/>
  <c r="B203" i="8"/>
  <c r="H203" i="8"/>
  <c r="Q203" i="8"/>
  <c r="E203" i="8"/>
  <c r="W203" i="8"/>
  <c r="T203" i="8"/>
  <c r="N203" i="8"/>
  <c r="K203" i="8"/>
  <c r="D203" i="8"/>
  <c r="M203" i="8"/>
  <c r="P203" i="8"/>
  <c r="S203" i="8"/>
  <c r="G203" i="8"/>
  <c r="R203" i="8"/>
  <c r="L203" i="8"/>
  <c r="X203" i="8"/>
  <c r="I203" i="8"/>
  <c r="U203" i="8"/>
  <c r="C203" i="8"/>
  <c r="F203" i="8"/>
  <c r="O203" i="8"/>
  <c r="D207" i="9"/>
  <c r="F207" i="9" s="1"/>
  <c r="E206" i="9"/>
  <c r="K206" i="9" s="1"/>
  <c r="E206" i="6" s="1"/>
  <c r="A209" i="9"/>
  <c r="C208" i="9"/>
  <c r="B208" i="9"/>
  <c r="U205" i="8"/>
  <c r="C210" i="6"/>
  <c r="G209" i="6"/>
  <c r="H207" i="2"/>
  <c r="K207" i="2" s="1"/>
  <c r="T208" i="2"/>
  <c r="U208" i="2"/>
  <c r="J206" i="2"/>
  <c r="I206" i="2"/>
  <c r="K206" i="2"/>
  <c r="W206" i="4"/>
  <c r="V205" i="1"/>
  <c r="J205" i="3"/>
  <c r="R205" i="1"/>
  <c r="K205" i="1" s="1"/>
  <c r="G205" i="1" s="1"/>
  <c r="S205" i="1"/>
  <c r="R206" i="3"/>
  <c r="K206" i="3" s="1"/>
  <c r="G206" i="3" s="1"/>
  <c r="H205" i="3"/>
  <c r="B207" i="3"/>
  <c r="S207" i="3" s="1"/>
  <c r="I205" i="3"/>
  <c r="C208" i="3"/>
  <c r="D216" i="2"/>
  <c r="C266" i="2"/>
  <c r="B209" i="2"/>
  <c r="C206" i="1"/>
  <c r="J204" i="1"/>
  <c r="I204" i="1"/>
  <c r="H204" i="1"/>
  <c r="B206" i="1"/>
  <c r="X205" i="8" l="1"/>
  <c r="O205" i="8"/>
  <c r="M205" i="8"/>
  <c r="K205" i="8"/>
  <c r="F205" i="8"/>
  <c r="E205" i="8"/>
  <c r="Q205" i="8"/>
  <c r="I205" i="8"/>
  <c r="C205" i="8"/>
  <c r="B205" i="8"/>
  <c r="V205" i="8"/>
  <c r="H205" i="8"/>
  <c r="R205" i="8"/>
  <c r="G205" i="8"/>
  <c r="W205" i="8"/>
  <c r="D205" i="8"/>
  <c r="T205" i="8"/>
  <c r="A205" i="8"/>
  <c r="J205" i="8"/>
  <c r="B206" i="5"/>
  <c r="S205" i="8"/>
  <c r="E207" i="9"/>
  <c r="K207" i="9" s="1"/>
  <c r="E207" i="6" s="1"/>
  <c r="C209" i="9"/>
  <c r="B209" i="9"/>
  <c r="D208" i="9"/>
  <c r="F208" i="9" s="1"/>
  <c r="A210" i="9"/>
  <c r="V206" i="1"/>
  <c r="J207" i="2"/>
  <c r="C211" i="6"/>
  <c r="G210" i="6"/>
  <c r="I207" i="2"/>
  <c r="W207" i="4"/>
  <c r="U209" i="2"/>
  <c r="T209" i="2"/>
  <c r="H208" i="2"/>
  <c r="J206" i="3"/>
  <c r="R206" i="1"/>
  <c r="K206" i="1" s="1"/>
  <c r="G206" i="1" s="1"/>
  <c r="S206" i="1"/>
  <c r="R207" i="3"/>
  <c r="K207" i="3" s="1"/>
  <c r="G207" i="3" s="1"/>
  <c r="H206" i="3"/>
  <c r="I206" i="3"/>
  <c r="B208" i="3"/>
  <c r="S208" i="3" s="1"/>
  <c r="C209" i="3"/>
  <c r="D217" i="2"/>
  <c r="C267" i="2"/>
  <c r="B210" i="2"/>
  <c r="J205" i="1"/>
  <c r="H205" i="1"/>
  <c r="I205" i="1"/>
  <c r="C207" i="1"/>
  <c r="B207" i="1"/>
  <c r="D209" i="9" l="1"/>
  <c r="N206" i="6"/>
  <c r="F206" i="8" s="1"/>
  <c r="M206" i="6"/>
  <c r="K206" i="8" s="1"/>
  <c r="L206" i="6"/>
  <c r="D206" i="8" s="1"/>
  <c r="B207" i="5"/>
  <c r="A211" i="9"/>
  <c r="F209" i="9"/>
  <c r="C210" i="9"/>
  <c r="B210" i="9"/>
  <c r="E209" i="9"/>
  <c r="E208" i="9"/>
  <c r="K208" i="9" s="1"/>
  <c r="E208" i="6" s="1"/>
  <c r="C212" i="6"/>
  <c r="G211" i="6"/>
  <c r="H209" i="2"/>
  <c r="K209" i="2" s="1"/>
  <c r="V207" i="1"/>
  <c r="T210" i="2"/>
  <c r="U210" i="2"/>
  <c r="I208" i="2"/>
  <c r="J208" i="2"/>
  <c r="K208" i="2"/>
  <c r="W208" i="4"/>
  <c r="H207" i="3"/>
  <c r="R207" i="1"/>
  <c r="K207" i="1" s="1"/>
  <c r="G207" i="1" s="1"/>
  <c r="S207" i="1"/>
  <c r="R208" i="3"/>
  <c r="K208" i="3" s="1"/>
  <c r="G208" i="3" s="1"/>
  <c r="I207" i="3"/>
  <c r="B209" i="3"/>
  <c r="S209" i="3" s="1"/>
  <c r="J207" i="3"/>
  <c r="C210" i="3"/>
  <c r="D218" i="2"/>
  <c r="C268" i="2"/>
  <c r="B211" i="2"/>
  <c r="C208" i="1"/>
  <c r="J206" i="1"/>
  <c r="I206" i="1"/>
  <c r="H206" i="1"/>
  <c r="B208" i="1"/>
  <c r="E206" i="8" l="1"/>
  <c r="T206" i="8"/>
  <c r="A206" i="8"/>
  <c r="H206" i="8"/>
  <c r="Q206" i="8"/>
  <c r="O206" i="8"/>
  <c r="B206" i="8"/>
  <c r="N206" i="8"/>
  <c r="R206" i="8"/>
  <c r="C206" i="8"/>
  <c r="L206" i="8"/>
  <c r="I206" i="8"/>
  <c r="X206" i="8"/>
  <c r="U206" i="8"/>
  <c r="V206" i="8"/>
  <c r="G206" i="8"/>
  <c r="W206" i="8"/>
  <c r="J206" i="8"/>
  <c r="S206" i="8"/>
  <c r="P206" i="8"/>
  <c r="M207" i="6"/>
  <c r="W207" i="8" s="1"/>
  <c r="N207" i="6"/>
  <c r="C207" i="8" s="1"/>
  <c r="L207" i="6"/>
  <c r="P207" i="8" s="1"/>
  <c r="B208" i="5"/>
  <c r="M206" i="8"/>
  <c r="A212" i="9"/>
  <c r="D210" i="9"/>
  <c r="E210" i="9" s="1"/>
  <c r="C211" i="9"/>
  <c r="B211" i="9"/>
  <c r="K209" i="9"/>
  <c r="E209" i="6" s="1"/>
  <c r="C213" i="6"/>
  <c r="G212" i="6"/>
  <c r="J209" i="2"/>
  <c r="I209" i="2"/>
  <c r="V208" i="1"/>
  <c r="W209" i="4"/>
  <c r="H210" i="2"/>
  <c r="W210" i="4" s="1"/>
  <c r="U211" i="2"/>
  <c r="T211" i="2"/>
  <c r="I208" i="3"/>
  <c r="R208" i="1"/>
  <c r="K208" i="1" s="1"/>
  <c r="G208" i="1" s="1"/>
  <c r="S208" i="1"/>
  <c r="R209" i="3"/>
  <c r="K209" i="3" s="1"/>
  <c r="G209" i="3" s="1"/>
  <c r="J208" i="3"/>
  <c r="H208" i="3"/>
  <c r="B210" i="3"/>
  <c r="S210" i="3" s="1"/>
  <c r="C211" i="3"/>
  <c r="D219" i="2"/>
  <c r="C269" i="2"/>
  <c r="B212" i="2"/>
  <c r="J207" i="1"/>
  <c r="I207" i="1"/>
  <c r="H207" i="1"/>
  <c r="C209" i="1"/>
  <c r="B209" i="1"/>
  <c r="D211" i="9" l="1"/>
  <c r="F211" i="9" s="1"/>
  <c r="D207" i="8"/>
  <c r="Q207" i="8"/>
  <c r="F207" i="8"/>
  <c r="O207" i="8"/>
  <c r="V207" i="8"/>
  <c r="L207" i="8"/>
  <c r="A207" i="8"/>
  <c r="H207" i="8"/>
  <c r="S207" i="8"/>
  <c r="K207" i="8"/>
  <c r="M207" i="8"/>
  <c r="N207" i="8"/>
  <c r="T207" i="8"/>
  <c r="U207" i="8"/>
  <c r="I207" i="8"/>
  <c r="B207" i="8"/>
  <c r="R207" i="8"/>
  <c r="X207" i="8"/>
  <c r="E207" i="8"/>
  <c r="M208" i="6"/>
  <c r="T208" i="8" s="1"/>
  <c r="L208" i="6"/>
  <c r="S208" i="8" s="1"/>
  <c r="N208" i="6"/>
  <c r="U208" i="8" s="1"/>
  <c r="B209" i="5"/>
  <c r="G207" i="8"/>
  <c r="J207" i="8"/>
  <c r="E211" i="9"/>
  <c r="K211" i="9" s="1"/>
  <c r="E211" i="6" s="1"/>
  <c r="F210" i="9"/>
  <c r="K210" i="9" s="1"/>
  <c r="E210" i="6" s="1"/>
  <c r="C212" i="9"/>
  <c r="B212" i="9"/>
  <c r="A213" i="9"/>
  <c r="H208" i="8"/>
  <c r="C214" i="6"/>
  <c r="G213" i="6"/>
  <c r="K210" i="2"/>
  <c r="J210" i="2"/>
  <c r="I210" i="2"/>
  <c r="V209" i="1"/>
  <c r="T212" i="2"/>
  <c r="U212" i="2"/>
  <c r="H211" i="2"/>
  <c r="J209" i="3"/>
  <c r="R209" i="1"/>
  <c r="K209" i="1" s="1"/>
  <c r="G209" i="1" s="1"/>
  <c r="S209" i="1"/>
  <c r="R210" i="3"/>
  <c r="K210" i="3" s="1"/>
  <c r="G210" i="3" s="1"/>
  <c r="H209" i="3"/>
  <c r="B211" i="3"/>
  <c r="S211" i="3" s="1"/>
  <c r="I209" i="3"/>
  <c r="C212" i="3"/>
  <c r="D220" i="2"/>
  <c r="C270" i="2"/>
  <c r="B213" i="2"/>
  <c r="C210" i="1"/>
  <c r="J208" i="1"/>
  <c r="I208" i="1"/>
  <c r="H208" i="1"/>
  <c r="B210" i="1"/>
  <c r="B208" i="8" l="1"/>
  <c r="K208" i="8"/>
  <c r="N208" i="8"/>
  <c r="J208" i="8"/>
  <c r="M208" i="8"/>
  <c r="V208" i="8"/>
  <c r="R208" i="8"/>
  <c r="Q208" i="8"/>
  <c r="E208" i="8"/>
  <c r="I208" i="8"/>
  <c r="A208" i="8"/>
  <c r="X208" i="8"/>
  <c r="C208" i="8"/>
  <c r="F208" i="8"/>
  <c r="L208" i="8"/>
  <c r="N209" i="6"/>
  <c r="L209" i="8" s="1"/>
  <c r="L209" i="6"/>
  <c r="M209" i="8" s="1"/>
  <c r="G208" i="8"/>
  <c r="D208" i="8"/>
  <c r="W208" i="8"/>
  <c r="P208" i="8"/>
  <c r="M209" i="6"/>
  <c r="Q209" i="8" s="1"/>
  <c r="B210" i="5"/>
  <c r="O208" i="8"/>
  <c r="B211" i="5"/>
  <c r="D212" i="9"/>
  <c r="F212" i="9" s="1"/>
  <c r="C213" i="9"/>
  <c r="B213" i="9"/>
  <c r="A214" i="9"/>
  <c r="C215" i="6"/>
  <c r="G214" i="6"/>
  <c r="H212" i="2"/>
  <c r="W212" i="4" s="1"/>
  <c r="U213" i="2"/>
  <c r="T213" i="2"/>
  <c r="K211" i="2"/>
  <c r="J211" i="2"/>
  <c r="I211" i="2"/>
  <c r="W211" i="4"/>
  <c r="V210" i="1"/>
  <c r="J210" i="3"/>
  <c r="R210" i="1"/>
  <c r="K210" i="1" s="1"/>
  <c r="G210" i="1" s="1"/>
  <c r="S210" i="1"/>
  <c r="R211" i="3"/>
  <c r="K211" i="3" s="1"/>
  <c r="G211" i="3" s="1"/>
  <c r="H210" i="3"/>
  <c r="I210" i="3"/>
  <c r="B212" i="3"/>
  <c r="S212" i="3" s="1"/>
  <c r="C213" i="3"/>
  <c r="D221" i="2"/>
  <c r="C271" i="2"/>
  <c r="B214" i="2"/>
  <c r="J209" i="1"/>
  <c r="I209" i="1"/>
  <c r="H209" i="1"/>
  <c r="C211" i="1"/>
  <c r="B211" i="1"/>
  <c r="U209" i="8" l="1"/>
  <c r="J209" i="8"/>
  <c r="F209" i="8"/>
  <c r="V209" i="8"/>
  <c r="P209" i="8"/>
  <c r="D209" i="8"/>
  <c r="N209" i="8"/>
  <c r="S209" i="8"/>
  <c r="G209" i="8"/>
  <c r="W209" i="8"/>
  <c r="X209" i="8"/>
  <c r="H209" i="8"/>
  <c r="O209" i="8"/>
  <c r="R209" i="8"/>
  <c r="I209" i="8"/>
  <c r="C209" i="8"/>
  <c r="A209" i="8"/>
  <c r="E209" i="8"/>
  <c r="T209" i="8"/>
  <c r="B209" i="8"/>
  <c r="K209" i="8"/>
  <c r="N211" i="6"/>
  <c r="M211" i="6"/>
  <c r="Q211" i="8" s="1"/>
  <c r="L211" i="6"/>
  <c r="M211" i="8" s="1"/>
  <c r="M210" i="6"/>
  <c r="T210" i="8" s="1"/>
  <c r="L210" i="6"/>
  <c r="M210" i="8" s="1"/>
  <c r="N210" i="6"/>
  <c r="F210" i="8" s="1"/>
  <c r="E212" i="9"/>
  <c r="K212" i="9" s="1"/>
  <c r="E212" i="6" s="1"/>
  <c r="D213" i="9"/>
  <c r="F213" i="9" s="1"/>
  <c r="A215" i="9"/>
  <c r="C214" i="9"/>
  <c r="B214" i="9"/>
  <c r="C216" i="6"/>
  <c r="G215" i="6"/>
  <c r="J212" i="2"/>
  <c r="K212" i="2"/>
  <c r="I212" i="2"/>
  <c r="T214" i="2"/>
  <c r="U214" i="2"/>
  <c r="H213" i="2"/>
  <c r="V211" i="1"/>
  <c r="H211" i="3"/>
  <c r="R211" i="1"/>
  <c r="K211" i="1" s="1"/>
  <c r="G211" i="1" s="1"/>
  <c r="S211" i="1"/>
  <c r="R212" i="3"/>
  <c r="K212" i="3" s="1"/>
  <c r="G212" i="3" s="1"/>
  <c r="I211" i="3"/>
  <c r="B213" i="3"/>
  <c r="S213" i="3" s="1"/>
  <c r="J211" i="3"/>
  <c r="C214" i="3"/>
  <c r="D222" i="2"/>
  <c r="C272" i="2"/>
  <c r="B215" i="2"/>
  <c r="C212" i="1"/>
  <c r="J210" i="1"/>
  <c r="H210" i="1"/>
  <c r="I210" i="1"/>
  <c r="B212" i="1"/>
  <c r="G210" i="8" l="1"/>
  <c r="A210" i="8"/>
  <c r="D211" i="8"/>
  <c r="S210" i="8"/>
  <c r="D210" i="8"/>
  <c r="E210" i="8"/>
  <c r="A211" i="8"/>
  <c r="V211" i="8"/>
  <c r="S211" i="8"/>
  <c r="N210" i="8"/>
  <c r="K210" i="8"/>
  <c r="J210" i="8"/>
  <c r="X210" i="8"/>
  <c r="H210" i="8"/>
  <c r="V210" i="8"/>
  <c r="P210" i="8"/>
  <c r="U210" i="8"/>
  <c r="B211" i="8"/>
  <c r="I210" i="8"/>
  <c r="E211" i="8"/>
  <c r="O210" i="8"/>
  <c r="T211" i="8"/>
  <c r="L210" i="8"/>
  <c r="R210" i="8"/>
  <c r="H211" i="8"/>
  <c r="N211" i="8"/>
  <c r="C210" i="8"/>
  <c r="W211" i="8"/>
  <c r="K211" i="8"/>
  <c r="B212" i="5"/>
  <c r="Q210" i="8"/>
  <c r="B210" i="8"/>
  <c r="G211" i="8"/>
  <c r="P211" i="8"/>
  <c r="W210" i="8"/>
  <c r="J211" i="8"/>
  <c r="C211" i="8"/>
  <c r="I211" i="8"/>
  <c r="L211" i="8"/>
  <c r="O211" i="8"/>
  <c r="X211" i="8"/>
  <c r="R211" i="8"/>
  <c r="U211" i="8"/>
  <c r="F211" i="8"/>
  <c r="D214" i="9"/>
  <c r="F214" i="9" s="1"/>
  <c r="A216" i="9"/>
  <c r="E213" i="9"/>
  <c r="K213" i="9" s="1"/>
  <c r="E213" i="6" s="1"/>
  <c r="C215" i="9"/>
  <c r="B215" i="9"/>
  <c r="C217" i="6"/>
  <c r="G216" i="6"/>
  <c r="V212" i="1"/>
  <c r="U215" i="2"/>
  <c r="T215" i="2"/>
  <c r="I213" i="2"/>
  <c r="J213" i="2"/>
  <c r="K213" i="2"/>
  <c r="W213" i="4"/>
  <c r="H214" i="2"/>
  <c r="I212" i="3"/>
  <c r="R212" i="1"/>
  <c r="K212" i="1" s="1"/>
  <c r="G212" i="1" s="1"/>
  <c r="S212" i="1"/>
  <c r="R213" i="3"/>
  <c r="K213" i="3" s="1"/>
  <c r="G213" i="3" s="1"/>
  <c r="J212" i="3"/>
  <c r="B214" i="3"/>
  <c r="S214" i="3" s="1"/>
  <c r="H212" i="3"/>
  <c r="C215" i="3"/>
  <c r="D223" i="2"/>
  <c r="C273" i="2"/>
  <c r="B216" i="2"/>
  <c r="I211" i="1"/>
  <c r="H211" i="1"/>
  <c r="J211" i="1"/>
  <c r="C213" i="1"/>
  <c r="B213" i="1"/>
  <c r="E214" i="9" l="1"/>
  <c r="K214" i="9" s="1"/>
  <c r="E214" i="6" s="1"/>
  <c r="N212" i="6"/>
  <c r="I212" i="8" s="1"/>
  <c r="L212" i="6"/>
  <c r="M212" i="8" s="1"/>
  <c r="M212" i="6"/>
  <c r="W212" i="8" s="1"/>
  <c r="B214" i="5"/>
  <c r="B213" i="5"/>
  <c r="D215" i="9"/>
  <c r="E215" i="9" s="1"/>
  <c r="X212" i="8"/>
  <c r="L212" i="8"/>
  <c r="C216" i="9"/>
  <c r="B216" i="9"/>
  <c r="A217" i="9"/>
  <c r="G217" i="6"/>
  <c r="C218" i="6"/>
  <c r="V213" i="1"/>
  <c r="H215" i="2"/>
  <c r="K215" i="2" s="1"/>
  <c r="T216" i="2"/>
  <c r="U216" i="2"/>
  <c r="J214" i="2"/>
  <c r="I214" i="2"/>
  <c r="K214" i="2"/>
  <c r="W214" i="4"/>
  <c r="J213" i="3"/>
  <c r="R213" i="1"/>
  <c r="K213" i="1" s="1"/>
  <c r="G213" i="1" s="1"/>
  <c r="S213" i="1"/>
  <c r="R214" i="3"/>
  <c r="K214" i="3" s="1"/>
  <c r="G214" i="3" s="1"/>
  <c r="H213" i="3"/>
  <c r="I213" i="3"/>
  <c r="B215" i="3"/>
  <c r="S215" i="3" s="1"/>
  <c r="C216" i="3"/>
  <c r="D224" i="2"/>
  <c r="C274" i="2"/>
  <c r="B217" i="2"/>
  <c r="C214" i="1"/>
  <c r="J212" i="1"/>
  <c r="I212" i="1"/>
  <c r="H212" i="1"/>
  <c r="B214" i="1"/>
  <c r="F212" i="8" l="1"/>
  <c r="S212" i="8"/>
  <c r="C212" i="8"/>
  <c r="U212" i="8"/>
  <c r="O212" i="8"/>
  <c r="R212" i="8"/>
  <c r="G212" i="8"/>
  <c r="E212" i="8"/>
  <c r="N212" i="8"/>
  <c r="V212" i="8"/>
  <c r="A212" i="8"/>
  <c r="B212" i="8"/>
  <c r="J212" i="8"/>
  <c r="Q212" i="8"/>
  <c r="D212" i="8"/>
  <c r="P212" i="8"/>
  <c r="L214" i="6"/>
  <c r="S214" i="8" s="1"/>
  <c r="M214" i="6"/>
  <c r="B214" i="8" s="1"/>
  <c r="N214" i="6"/>
  <c r="I214" i="8" s="1"/>
  <c r="F215" i="9"/>
  <c r="K215" i="9" s="1"/>
  <c r="E215" i="6" s="1"/>
  <c r="H212" i="8"/>
  <c r="K212" i="8"/>
  <c r="L213" i="6"/>
  <c r="D213" i="8" s="1"/>
  <c r="N213" i="6"/>
  <c r="F213" i="8" s="1"/>
  <c r="M213" i="6"/>
  <c r="B213" i="8" s="1"/>
  <c r="T212" i="8"/>
  <c r="D216" i="9"/>
  <c r="F216" i="9" s="1"/>
  <c r="C217" i="9"/>
  <c r="B217" i="9"/>
  <c r="A218" i="9"/>
  <c r="Q214" i="8"/>
  <c r="E214" i="8"/>
  <c r="V214" i="1"/>
  <c r="C219" i="6"/>
  <c r="G218" i="6"/>
  <c r="W215" i="4"/>
  <c r="J215" i="2"/>
  <c r="I215" i="2"/>
  <c r="U217" i="2"/>
  <c r="T217" i="2"/>
  <c r="H216" i="2"/>
  <c r="J214" i="3"/>
  <c r="S214" i="1"/>
  <c r="R214" i="1"/>
  <c r="K214" i="1" s="1"/>
  <c r="G214" i="1" s="1"/>
  <c r="R215" i="3"/>
  <c r="K215" i="3" s="1"/>
  <c r="G215" i="3" s="1"/>
  <c r="I214" i="3"/>
  <c r="H214" i="3"/>
  <c r="B216" i="3"/>
  <c r="S216" i="3" s="1"/>
  <c r="C217" i="3"/>
  <c r="D225" i="2"/>
  <c r="C275" i="2"/>
  <c r="B218" i="2"/>
  <c r="J213" i="1"/>
  <c r="I213" i="1"/>
  <c r="H213" i="1"/>
  <c r="C215" i="1"/>
  <c r="B215" i="1"/>
  <c r="T214" i="8" l="1"/>
  <c r="A213" i="8"/>
  <c r="W214" i="8"/>
  <c r="Q213" i="8"/>
  <c r="G213" i="8"/>
  <c r="R213" i="8"/>
  <c r="N214" i="8"/>
  <c r="U213" i="8"/>
  <c r="X213" i="8"/>
  <c r="W213" i="8"/>
  <c r="K213" i="8"/>
  <c r="I213" i="8"/>
  <c r="L213" i="8"/>
  <c r="T213" i="8"/>
  <c r="E213" i="8"/>
  <c r="K214" i="8"/>
  <c r="H214" i="8"/>
  <c r="N213" i="8"/>
  <c r="H213" i="8"/>
  <c r="M213" i="8"/>
  <c r="P213" i="8"/>
  <c r="V213" i="8"/>
  <c r="S213" i="8"/>
  <c r="J213" i="8"/>
  <c r="R214" i="8"/>
  <c r="C214" i="8"/>
  <c r="M214" i="8"/>
  <c r="G214" i="8"/>
  <c r="F214" i="8"/>
  <c r="P214" i="8"/>
  <c r="D214" i="8"/>
  <c r="O214" i="8"/>
  <c r="L214" i="8"/>
  <c r="V214" i="8"/>
  <c r="A214" i="8"/>
  <c r="U214" i="8"/>
  <c r="X214" i="8"/>
  <c r="J214" i="8"/>
  <c r="C213" i="8"/>
  <c r="O213" i="8"/>
  <c r="B215" i="5"/>
  <c r="E216" i="9"/>
  <c r="K216" i="9" s="1"/>
  <c r="E216" i="6" s="1"/>
  <c r="A219" i="9"/>
  <c r="D217" i="9"/>
  <c r="F217" i="9" s="1"/>
  <c r="C218" i="9"/>
  <c r="B218" i="9"/>
  <c r="V215" i="1"/>
  <c r="C220" i="6"/>
  <c r="G219" i="6"/>
  <c r="H217" i="2"/>
  <c r="K217" i="2" s="1"/>
  <c r="T218" i="2"/>
  <c r="U218" i="2"/>
  <c r="K216" i="2"/>
  <c r="I216" i="2"/>
  <c r="J216" i="2"/>
  <c r="W216" i="4"/>
  <c r="H215" i="3"/>
  <c r="R215" i="1"/>
  <c r="K215" i="1" s="1"/>
  <c r="G215" i="1" s="1"/>
  <c r="S215" i="1"/>
  <c r="R216" i="3"/>
  <c r="K216" i="3" s="1"/>
  <c r="G216" i="3" s="1"/>
  <c r="I215" i="3"/>
  <c r="B217" i="3"/>
  <c r="S217" i="3" s="1"/>
  <c r="J215" i="3"/>
  <c r="C218" i="3"/>
  <c r="D226" i="2"/>
  <c r="C276" i="2"/>
  <c r="B219" i="2"/>
  <c r="C216" i="1"/>
  <c r="H214" i="1"/>
  <c r="J214" i="1"/>
  <c r="I214" i="1"/>
  <c r="B216" i="1"/>
  <c r="M215" i="6" l="1"/>
  <c r="L215" i="6"/>
  <c r="N215" i="6"/>
  <c r="B216" i="5"/>
  <c r="L216" i="6" s="1"/>
  <c r="E217" i="9"/>
  <c r="K217" i="9" s="1"/>
  <c r="E217" i="6" s="1"/>
  <c r="D218" i="9"/>
  <c r="E218" i="9" s="1"/>
  <c r="A220" i="9"/>
  <c r="C219" i="9"/>
  <c r="B219" i="9"/>
  <c r="C221" i="6"/>
  <c r="G220" i="6"/>
  <c r="I217" i="2"/>
  <c r="J217" i="2"/>
  <c r="W217" i="4"/>
  <c r="U219" i="2"/>
  <c r="T219" i="2"/>
  <c r="H218" i="2"/>
  <c r="V216" i="1"/>
  <c r="I216" i="3"/>
  <c r="R216" i="1"/>
  <c r="K216" i="1" s="1"/>
  <c r="G216" i="1" s="1"/>
  <c r="S216" i="1"/>
  <c r="R217" i="3"/>
  <c r="K217" i="3" s="1"/>
  <c r="G217" i="3" s="1"/>
  <c r="J216" i="3"/>
  <c r="H216" i="3"/>
  <c r="B218" i="3"/>
  <c r="S218" i="3" s="1"/>
  <c r="C219" i="3"/>
  <c r="D227" i="2"/>
  <c r="C277" i="2"/>
  <c r="B220" i="2"/>
  <c r="J215" i="1"/>
  <c r="I215" i="1"/>
  <c r="H215" i="1"/>
  <c r="C217" i="1"/>
  <c r="B217" i="1"/>
  <c r="M216" i="6" l="1"/>
  <c r="T216" i="8" s="1"/>
  <c r="B217" i="5"/>
  <c r="N216" i="6"/>
  <c r="U216" i="8" s="1"/>
  <c r="I215" i="8"/>
  <c r="O215" i="8"/>
  <c r="C215" i="8"/>
  <c r="X215" i="8"/>
  <c r="L215" i="8"/>
  <c r="F215" i="8"/>
  <c r="U215" i="8"/>
  <c r="R215" i="8"/>
  <c r="G215" i="8"/>
  <c r="M215" i="8"/>
  <c r="A215" i="8"/>
  <c r="V215" i="8"/>
  <c r="J215" i="8"/>
  <c r="S215" i="8"/>
  <c r="P215" i="8"/>
  <c r="D215" i="8"/>
  <c r="Q215" i="8"/>
  <c r="B215" i="8"/>
  <c r="H215" i="8"/>
  <c r="W215" i="8"/>
  <c r="K215" i="8"/>
  <c r="T215" i="8"/>
  <c r="E215" i="8"/>
  <c r="N215" i="8"/>
  <c r="D219" i="9"/>
  <c r="F219" i="9" s="1"/>
  <c r="A216" i="8"/>
  <c r="V216" i="8"/>
  <c r="M216" i="8"/>
  <c r="J216" i="8"/>
  <c r="G216" i="8"/>
  <c r="P216" i="8"/>
  <c r="S216" i="8"/>
  <c r="D216" i="8"/>
  <c r="F218" i="9"/>
  <c r="K218" i="9" s="1"/>
  <c r="E218" i="6" s="1"/>
  <c r="A221" i="9"/>
  <c r="C220" i="9"/>
  <c r="B220" i="9"/>
  <c r="C222" i="6"/>
  <c r="G221" i="6"/>
  <c r="J218" i="2"/>
  <c r="K218" i="2"/>
  <c r="I218" i="2"/>
  <c r="W218" i="4"/>
  <c r="H219" i="2"/>
  <c r="T220" i="2"/>
  <c r="U220" i="2"/>
  <c r="V217" i="1"/>
  <c r="J217" i="3"/>
  <c r="R217" i="1"/>
  <c r="K217" i="1" s="1"/>
  <c r="G217" i="1" s="1"/>
  <c r="S217" i="1"/>
  <c r="R218" i="3"/>
  <c r="K218" i="3" s="1"/>
  <c r="G218" i="3" s="1"/>
  <c r="H217" i="3"/>
  <c r="B219" i="3"/>
  <c r="S219" i="3" s="1"/>
  <c r="I217" i="3"/>
  <c r="C220" i="3"/>
  <c r="D228" i="2"/>
  <c r="C278" i="2"/>
  <c r="B221" i="2"/>
  <c r="C218" i="1"/>
  <c r="J216" i="1"/>
  <c r="H216" i="1"/>
  <c r="I216" i="1"/>
  <c r="B218" i="1"/>
  <c r="N216" i="8" l="1"/>
  <c r="B216" i="8"/>
  <c r="W216" i="8"/>
  <c r="E216" i="8"/>
  <c r="Q216" i="8"/>
  <c r="H216" i="8"/>
  <c r="K216" i="8"/>
  <c r="X216" i="8"/>
  <c r="L216" i="8"/>
  <c r="F216" i="8"/>
  <c r="O216" i="8"/>
  <c r="R216" i="8"/>
  <c r="N217" i="6"/>
  <c r="I217" i="8" s="1"/>
  <c r="L217" i="6"/>
  <c r="G217" i="8" s="1"/>
  <c r="M217" i="6"/>
  <c r="B217" i="8" s="1"/>
  <c r="B218" i="5"/>
  <c r="I216" i="8"/>
  <c r="C216" i="8"/>
  <c r="E219" i="9"/>
  <c r="K219" i="9" s="1"/>
  <c r="E219" i="6" s="1"/>
  <c r="D220" i="9"/>
  <c r="F220" i="9" s="1"/>
  <c r="C221" i="9"/>
  <c r="B221" i="9"/>
  <c r="E217" i="8"/>
  <c r="A222" i="9"/>
  <c r="R217" i="8"/>
  <c r="G222" i="6"/>
  <c r="C223" i="6"/>
  <c r="U221" i="2"/>
  <c r="T221" i="2"/>
  <c r="H220" i="2"/>
  <c r="K219" i="2"/>
  <c r="I219" i="2"/>
  <c r="J219" i="2"/>
  <c r="W219" i="4"/>
  <c r="V218" i="1"/>
  <c r="J218" i="3"/>
  <c r="R218" i="1"/>
  <c r="K218" i="1" s="1"/>
  <c r="G218" i="1" s="1"/>
  <c r="S218" i="1"/>
  <c r="R219" i="3"/>
  <c r="K219" i="3" s="1"/>
  <c r="G219" i="3" s="1"/>
  <c r="H218" i="3"/>
  <c r="I218" i="3"/>
  <c r="B220" i="3"/>
  <c r="S220" i="3" s="1"/>
  <c r="C221" i="3"/>
  <c r="D229" i="2"/>
  <c r="C279" i="2"/>
  <c r="B222" i="2"/>
  <c r="J217" i="1"/>
  <c r="I217" i="1"/>
  <c r="H217" i="1"/>
  <c r="C219" i="1"/>
  <c r="B219" i="1"/>
  <c r="U217" i="8" l="1"/>
  <c r="O217" i="8"/>
  <c r="C217" i="8"/>
  <c r="J217" i="8"/>
  <c r="L217" i="8"/>
  <c r="D217" i="8"/>
  <c r="A217" i="8"/>
  <c r="F217" i="8"/>
  <c r="S217" i="8"/>
  <c r="K217" i="8"/>
  <c r="P217" i="8"/>
  <c r="V217" i="8"/>
  <c r="N217" i="8"/>
  <c r="W217" i="8"/>
  <c r="H217" i="8"/>
  <c r="X217" i="8"/>
  <c r="Q217" i="8"/>
  <c r="T217" i="8"/>
  <c r="M218" i="6"/>
  <c r="E218" i="8" s="1"/>
  <c r="L218" i="6"/>
  <c r="D218" i="8" s="1"/>
  <c r="N218" i="6"/>
  <c r="U218" i="8" s="1"/>
  <c r="M217" i="8"/>
  <c r="B219" i="5"/>
  <c r="E220" i="9"/>
  <c r="K220" i="9" s="1"/>
  <c r="E220" i="6" s="1"/>
  <c r="D221" i="9"/>
  <c r="F221" i="9" s="1"/>
  <c r="A223" i="9"/>
  <c r="C222" i="9"/>
  <c r="B222" i="9"/>
  <c r="C224" i="6"/>
  <c r="G223" i="6"/>
  <c r="H221" i="2"/>
  <c r="W221" i="4" s="1"/>
  <c r="T222" i="2"/>
  <c r="U222" i="2"/>
  <c r="J220" i="2"/>
  <c r="K220" i="2"/>
  <c r="I220" i="2"/>
  <c r="W220" i="4"/>
  <c r="V219" i="1"/>
  <c r="H219" i="3"/>
  <c r="R219" i="1"/>
  <c r="K219" i="1" s="1"/>
  <c r="G219" i="1" s="1"/>
  <c r="S219" i="1"/>
  <c r="R220" i="3"/>
  <c r="K220" i="3" s="1"/>
  <c r="G220" i="3" s="1"/>
  <c r="I219" i="3"/>
  <c r="B221" i="3"/>
  <c r="S221" i="3" s="1"/>
  <c r="J219" i="3"/>
  <c r="C222" i="3"/>
  <c r="D230" i="2"/>
  <c r="C280" i="2"/>
  <c r="B223" i="2"/>
  <c r="C220" i="1"/>
  <c r="H218" i="1"/>
  <c r="J218" i="1"/>
  <c r="I218" i="1"/>
  <c r="B220" i="1"/>
  <c r="O218" i="8" l="1"/>
  <c r="J218" i="8"/>
  <c r="B218" i="8"/>
  <c r="N218" i="8"/>
  <c r="T218" i="8"/>
  <c r="X218" i="8"/>
  <c r="Q218" i="8"/>
  <c r="M218" i="8"/>
  <c r="G218" i="8"/>
  <c r="S218" i="8"/>
  <c r="I218" i="8"/>
  <c r="H218" i="8"/>
  <c r="A218" i="8"/>
  <c r="V218" i="8"/>
  <c r="C218" i="8"/>
  <c r="W218" i="8"/>
  <c r="L218" i="8"/>
  <c r="K218" i="8"/>
  <c r="P218" i="8"/>
  <c r="R218" i="8"/>
  <c r="F218" i="8"/>
  <c r="L219" i="6"/>
  <c r="M219" i="6"/>
  <c r="N219" i="6"/>
  <c r="B220" i="5"/>
  <c r="D222" i="9"/>
  <c r="F222" i="9" s="1"/>
  <c r="E221" i="9"/>
  <c r="K221" i="9" s="1"/>
  <c r="A224" i="9"/>
  <c r="C223" i="9"/>
  <c r="B223" i="9"/>
  <c r="C225" i="6"/>
  <c r="G224" i="6"/>
  <c r="J221" i="2"/>
  <c r="I221" i="2"/>
  <c r="K221" i="2"/>
  <c r="V220" i="1"/>
  <c r="H222" i="2"/>
  <c r="W222" i="4" s="1"/>
  <c r="U223" i="2"/>
  <c r="T223" i="2"/>
  <c r="I220" i="3"/>
  <c r="R220" i="1"/>
  <c r="K220" i="1" s="1"/>
  <c r="G220" i="1" s="1"/>
  <c r="S220" i="1"/>
  <c r="R221" i="3"/>
  <c r="K221" i="3" s="1"/>
  <c r="G221" i="3" s="1"/>
  <c r="J220" i="3"/>
  <c r="H220" i="3"/>
  <c r="B222" i="3"/>
  <c r="S222" i="3" s="1"/>
  <c r="C223" i="3"/>
  <c r="D231" i="2"/>
  <c r="C281" i="2"/>
  <c r="B224" i="2"/>
  <c r="J219" i="1"/>
  <c r="I219" i="1"/>
  <c r="H219" i="1"/>
  <c r="C221" i="1"/>
  <c r="B221" i="1"/>
  <c r="E221" i="6" l="1"/>
  <c r="B221" i="5" s="1"/>
  <c r="E222" i="9"/>
  <c r="K222" i="9" s="1"/>
  <c r="E222" i="6" s="1"/>
  <c r="B222" i="5" s="1"/>
  <c r="N220" i="6"/>
  <c r="L220" i="6"/>
  <c r="M220" i="6"/>
  <c r="I219" i="8"/>
  <c r="F219" i="8"/>
  <c r="R219" i="8"/>
  <c r="O219" i="8"/>
  <c r="L219" i="8"/>
  <c r="U219" i="8"/>
  <c r="C219" i="8"/>
  <c r="X219" i="8"/>
  <c r="W219" i="8"/>
  <c r="E219" i="8"/>
  <c r="Q219" i="8"/>
  <c r="K219" i="8"/>
  <c r="N219" i="8"/>
  <c r="B219" i="8"/>
  <c r="H219" i="8"/>
  <c r="T219" i="8"/>
  <c r="P219" i="8"/>
  <c r="D219" i="8"/>
  <c r="A219" i="8"/>
  <c r="V219" i="8"/>
  <c r="J219" i="8"/>
  <c r="S219" i="8"/>
  <c r="M219" i="8"/>
  <c r="G219" i="8"/>
  <c r="D223" i="9"/>
  <c r="F223" i="9" s="1"/>
  <c r="C224" i="9"/>
  <c r="B224" i="9"/>
  <c r="A225" i="9"/>
  <c r="C226" i="6"/>
  <c r="G225" i="6"/>
  <c r="V221" i="1"/>
  <c r="K222" i="2"/>
  <c r="I222" i="2"/>
  <c r="J222" i="2"/>
  <c r="H223" i="2"/>
  <c r="T224" i="2"/>
  <c r="U224" i="2"/>
  <c r="J221" i="3"/>
  <c r="R221" i="1"/>
  <c r="K221" i="1" s="1"/>
  <c r="G221" i="1" s="1"/>
  <c r="S221" i="1"/>
  <c r="R222" i="3"/>
  <c r="K222" i="3" s="1"/>
  <c r="G222" i="3" s="1"/>
  <c r="H221" i="3"/>
  <c r="B223" i="3"/>
  <c r="S223" i="3" s="1"/>
  <c r="I221" i="3"/>
  <c r="C224" i="3"/>
  <c r="D232" i="2"/>
  <c r="C282" i="2"/>
  <c r="B225" i="2"/>
  <c r="C222" i="1"/>
  <c r="J220" i="1"/>
  <c r="I220" i="1"/>
  <c r="H220" i="1"/>
  <c r="B222" i="1"/>
  <c r="N222" i="6" l="1"/>
  <c r="M222" i="6"/>
  <c r="W222" i="8" s="1"/>
  <c r="L222" i="6"/>
  <c r="M222" i="8" s="1"/>
  <c r="L221" i="6"/>
  <c r="M221" i="8" s="1"/>
  <c r="N221" i="6"/>
  <c r="O221" i="8" s="1"/>
  <c r="M221" i="6"/>
  <c r="N221" i="8" s="1"/>
  <c r="P220" i="8"/>
  <c r="D220" i="8"/>
  <c r="M220" i="8"/>
  <c r="G220" i="8"/>
  <c r="A220" i="8"/>
  <c r="J220" i="8"/>
  <c r="V220" i="8"/>
  <c r="S220" i="8"/>
  <c r="I220" i="8"/>
  <c r="R220" i="8"/>
  <c r="C220" i="8"/>
  <c r="X220" i="8"/>
  <c r="F220" i="8"/>
  <c r="O220" i="8"/>
  <c r="U220" i="8"/>
  <c r="L220" i="8"/>
  <c r="B220" i="8"/>
  <c r="Q220" i="8"/>
  <c r="N220" i="8"/>
  <c r="W220" i="8"/>
  <c r="K220" i="8"/>
  <c r="H220" i="8"/>
  <c r="T220" i="8"/>
  <c r="E220" i="8"/>
  <c r="D224" i="9"/>
  <c r="E224" i="9" s="1"/>
  <c r="U221" i="8"/>
  <c r="F221" i="8"/>
  <c r="R221" i="8"/>
  <c r="L221" i="8"/>
  <c r="C221" i="8"/>
  <c r="I221" i="8"/>
  <c r="E223" i="9"/>
  <c r="K223" i="9" s="1"/>
  <c r="E223" i="6" s="1"/>
  <c r="K222" i="8"/>
  <c r="B222" i="8"/>
  <c r="T222" i="8"/>
  <c r="E222" i="8"/>
  <c r="H222" i="8"/>
  <c r="Q222" i="8"/>
  <c r="C225" i="9"/>
  <c r="B225" i="9"/>
  <c r="G222" i="8"/>
  <c r="A222" i="8"/>
  <c r="X222" i="8"/>
  <c r="U222" i="8"/>
  <c r="F222" i="8"/>
  <c r="C222" i="8"/>
  <c r="I222" i="8"/>
  <c r="R222" i="8"/>
  <c r="O222" i="8"/>
  <c r="L222" i="8"/>
  <c r="A226" i="9"/>
  <c r="C227" i="6"/>
  <c r="G226" i="6"/>
  <c r="V222" i="1"/>
  <c r="H224" i="2"/>
  <c r="U225" i="2"/>
  <c r="T225" i="2"/>
  <c r="K223" i="2"/>
  <c r="I223" i="2"/>
  <c r="J223" i="2"/>
  <c r="W223" i="4"/>
  <c r="J222" i="3"/>
  <c r="R222" i="1"/>
  <c r="K222" i="1" s="1"/>
  <c r="G222" i="1" s="1"/>
  <c r="S222" i="1"/>
  <c r="R223" i="3"/>
  <c r="K223" i="3" s="1"/>
  <c r="G223" i="3" s="1"/>
  <c r="H222" i="3"/>
  <c r="I222" i="3"/>
  <c r="B224" i="3"/>
  <c r="S224" i="3" s="1"/>
  <c r="C225" i="3"/>
  <c r="D233" i="2"/>
  <c r="C283" i="2"/>
  <c r="B226" i="2"/>
  <c r="J221" i="1"/>
  <c r="I221" i="1"/>
  <c r="H221" i="1"/>
  <c r="C223" i="1"/>
  <c r="B223" i="1"/>
  <c r="N222" i="8" l="1"/>
  <c r="B221" i="8"/>
  <c r="V222" i="8"/>
  <c r="J222" i="8"/>
  <c r="E221" i="8"/>
  <c r="Q221" i="8"/>
  <c r="H221" i="8"/>
  <c r="X221" i="8"/>
  <c r="P222" i="8"/>
  <c r="T221" i="8"/>
  <c r="J221" i="8"/>
  <c r="K221" i="8"/>
  <c r="W221" i="8"/>
  <c r="G221" i="8"/>
  <c r="S222" i="8"/>
  <c r="D222" i="8"/>
  <c r="V221" i="8"/>
  <c r="P221" i="8"/>
  <c r="B223" i="5"/>
  <c r="A221" i="8"/>
  <c r="S221" i="8"/>
  <c r="F224" i="9"/>
  <c r="K224" i="9" s="1"/>
  <c r="E224" i="6" s="1"/>
  <c r="D221" i="8"/>
  <c r="D225" i="9"/>
  <c r="F225" i="9" s="1"/>
  <c r="C226" i="9"/>
  <c r="B226" i="9"/>
  <c r="D226" i="9" s="1"/>
  <c r="A227" i="9"/>
  <c r="C228" i="6"/>
  <c r="G227" i="6"/>
  <c r="V223" i="1"/>
  <c r="H225" i="2"/>
  <c r="I225" i="2" s="1"/>
  <c r="T226" i="2"/>
  <c r="U226" i="2"/>
  <c r="I224" i="2"/>
  <c r="J224" i="2"/>
  <c r="K224" i="2"/>
  <c r="W224" i="4"/>
  <c r="H223" i="3"/>
  <c r="R223" i="1"/>
  <c r="K223" i="1" s="1"/>
  <c r="G223" i="1" s="1"/>
  <c r="S223" i="1"/>
  <c r="R224" i="3"/>
  <c r="K224" i="3" s="1"/>
  <c r="G224" i="3" s="1"/>
  <c r="I223" i="3"/>
  <c r="B225" i="3"/>
  <c r="S225" i="3" s="1"/>
  <c r="J223" i="3"/>
  <c r="C226" i="3"/>
  <c r="D234" i="2"/>
  <c r="C284" i="2"/>
  <c r="B227" i="2"/>
  <c r="C224" i="1"/>
  <c r="I222" i="1"/>
  <c r="H222" i="1"/>
  <c r="J222" i="1"/>
  <c r="B224" i="1"/>
  <c r="E225" i="9" l="1"/>
  <c r="K225" i="9" s="1"/>
  <c r="E225" i="6" s="1"/>
  <c r="M223" i="6"/>
  <c r="N223" i="6"/>
  <c r="C223" i="8" s="1"/>
  <c r="L223" i="6"/>
  <c r="B224" i="5"/>
  <c r="F226" i="9"/>
  <c r="E226" i="9"/>
  <c r="A228" i="9"/>
  <c r="C227" i="9"/>
  <c r="B227" i="9"/>
  <c r="V224" i="1"/>
  <c r="C229" i="6"/>
  <c r="G228" i="6"/>
  <c r="W225" i="4"/>
  <c r="J225" i="2"/>
  <c r="K225" i="2"/>
  <c r="U227" i="2"/>
  <c r="T227" i="2"/>
  <c r="H226" i="2"/>
  <c r="I224" i="3"/>
  <c r="R224" i="1"/>
  <c r="K224" i="1" s="1"/>
  <c r="G224" i="1" s="1"/>
  <c r="S224" i="1"/>
  <c r="R225" i="3"/>
  <c r="K225" i="3" s="1"/>
  <c r="G225" i="3" s="1"/>
  <c r="J224" i="3"/>
  <c r="H224" i="3"/>
  <c r="B226" i="3"/>
  <c r="S226" i="3" s="1"/>
  <c r="C227" i="3"/>
  <c r="D235" i="2"/>
  <c r="C285" i="2"/>
  <c r="B228" i="2"/>
  <c r="J223" i="1"/>
  <c r="I223" i="1"/>
  <c r="H223" i="1"/>
  <c r="C225" i="1"/>
  <c r="B225" i="1"/>
  <c r="I223" i="8" l="1"/>
  <c r="R223" i="8"/>
  <c r="U223" i="8"/>
  <c r="N224" i="6"/>
  <c r="M224" i="6"/>
  <c r="L224" i="6"/>
  <c r="D223" i="8"/>
  <c r="G223" i="8"/>
  <c r="M223" i="8"/>
  <c r="P223" i="8"/>
  <c r="A223" i="8"/>
  <c r="S223" i="8"/>
  <c r="V223" i="8"/>
  <c r="J223" i="8"/>
  <c r="O223" i="8"/>
  <c r="X223" i="8"/>
  <c r="L223" i="8"/>
  <c r="B225" i="5"/>
  <c r="M225" i="6" s="1"/>
  <c r="F223" i="8"/>
  <c r="K223" i="8"/>
  <c r="H223" i="8"/>
  <c r="E223" i="8"/>
  <c r="N223" i="8"/>
  <c r="T223" i="8"/>
  <c r="Q223" i="8"/>
  <c r="B223" i="8"/>
  <c r="W223" i="8"/>
  <c r="K226" i="9"/>
  <c r="E226" i="6" s="1"/>
  <c r="D227" i="9"/>
  <c r="F227" i="9" s="1"/>
  <c r="A229" i="9"/>
  <c r="C228" i="9"/>
  <c r="B228" i="9"/>
  <c r="C230" i="6"/>
  <c r="G229" i="6"/>
  <c r="H227" i="2"/>
  <c r="J227" i="2" s="1"/>
  <c r="V225" i="1"/>
  <c r="T228" i="2"/>
  <c r="U228" i="2"/>
  <c r="J226" i="2"/>
  <c r="I226" i="2"/>
  <c r="K226" i="2"/>
  <c r="W226" i="4"/>
  <c r="J225" i="3"/>
  <c r="R225" i="1"/>
  <c r="K225" i="1" s="1"/>
  <c r="G225" i="1" s="1"/>
  <c r="S225" i="1"/>
  <c r="R226" i="3"/>
  <c r="K226" i="3" s="1"/>
  <c r="G226" i="3" s="1"/>
  <c r="H225" i="3"/>
  <c r="B227" i="3"/>
  <c r="S227" i="3" s="1"/>
  <c r="I225" i="3"/>
  <c r="C228" i="3"/>
  <c r="D236" i="2"/>
  <c r="C286" i="2"/>
  <c r="B229" i="2"/>
  <c r="C226" i="1"/>
  <c r="J224" i="1"/>
  <c r="I224" i="1"/>
  <c r="H224" i="1"/>
  <c r="B226" i="1"/>
  <c r="D228" i="9" l="1"/>
  <c r="F228" i="9" s="1"/>
  <c r="N225" i="6"/>
  <c r="O225" i="8" s="1"/>
  <c r="B226" i="5"/>
  <c r="D224" i="8"/>
  <c r="J224" i="8"/>
  <c r="V224" i="8"/>
  <c r="S224" i="8"/>
  <c r="A224" i="8"/>
  <c r="G224" i="8"/>
  <c r="M224" i="8"/>
  <c r="P224" i="8"/>
  <c r="L225" i="6"/>
  <c r="P225" i="8" s="1"/>
  <c r="W224" i="8"/>
  <c r="Q224" i="8"/>
  <c r="N224" i="8"/>
  <c r="T224" i="8"/>
  <c r="E224" i="8"/>
  <c r="B224" i="8"/>
  <c r="K224" i="8"/>
  <c r="H224" i="8"/>
  <c r="R224" i="8"/>
  <c r="L224" i="8"/>
  <c r="F224" i="8"/>
  <c r="U224" i="8"/>
  <c r="I224" i="8"/>
  <c r="C224" i="8"/>
  <c r="X224" i="8"/>
  <c r="O224" i="8"/>
  <c r="E227" i="9"/>
  <c r="K227" i="9" s="1"/>
  <c r="E227" i="6" s="1"/>
  <c r="U225" i="8"/>
  <c r="I225" i="8"/>
  <c r="L225" i="8"/>
  <c r="F225" i="8"/>
  <c r="R225" i="8"/>
  <c r="C225" i="8"/>
  <c r="E228" i="9"/>
  <c r="K228" i="9" s="1"/>
  <c r="E228" i="6" s="1"/>
  <c r="A230" i="9"/>
  <c r="C229" i="9"/>
  <c r="B229" i="9"/>
  <c r="Q225" i="8"/>
  <c r="W225" i="8"/>
  <c r="T225" i="8"/>
  <c r="N225" i="8"/>
  <c r="K225" i="8"/>
  <c r="B225" i="8"/>
  <c r="H225" i="8"/>
  <c r="E225" i="8"/>
  <c r="V226" i="1"/>
  <c r="K227" i="2"/>
  <c r="C231" i="6"/>
  <c r="G230" i="6"/>
  <c r="W227" i="4"/>
  <c r="I227" i="2"/>
  <c r="U229" i="2"/>
  <c r="T229" i="2"/>
  <c r="H228" i="2"/>
  <c r="J226" i="3"/>
  <c r="R226" i="1"/>
  <c r="K226" i="1" s="1"/>
  <c r="G226" i="1" s="1"/>
  <c r="S226" i="1"/>
  <c r="R227" i="3"/>
  <c r="K227" i="3" s="1"/>
  <c r="G227" i="3" s="1"/>
  <c r="H226" i="3"/>
  <c r="I226" i="3"/>
  <c r="B228" i="3"/>
  <c r="S228" i="3" s="1"/>
  <c r="C229" i="3"/>
  <c r="D237" i="2"/>
  <c r="C287" i="2"/>
  <c r="B230" i="2"/>
  <c r="J225" i="1"/>
  <c r="I225" i="1"/>
  <c r="H225" i="1"/>
  <c r="C227" i="1"/>
  <c r="B227" i="1"/>
  <c r="X225" i="8" l="1"/>
  <c r="V225" i="8"/>
  <c r="J225" i="8"/>
  <c r="G225" i="8"/>
  <c r="D225" i="8"/>
  <c r="S225" i="8"/>
  <c r="D229" i="9"/>
  <c r="E229" i="9" s="1"/>
  <c r="A225" i="8"/>
  <c r="M225" i="8"/>
  <c r="L226" i="6"/>
  <c r="M226" i="6"/>
  <c r="N226" i="6"/>
  <c r="B228" i="5"/>
  <c r="B227" i="5"/>
  <c r="C230" i="9"/>
  <c r="B230" i="9"/>
  <c r="A231" i="9"/>
  <c r="C232" i="6"/>
  <c r="G231" i="6"/>
  <c r="H229" i="2"/>
  <c r="W229" i="4" s="1"/>
  <c r="I228" i="2"/>
  <c r="J228" i="2"/>
  <c r="K228" i="2"/>
  <c r="W228" i="4"/>
  <c r="T230" i="2"/>
  <c r="U230" i="2"/>
  <c r="V227" i="1"/>
  <c r="H227" i="3"/>
  <c r="R227" i="1"/>
  <c r="K227" i="1" s="1"/>
  <c r="G227" i="1" s="1"/>
  <c r="S227" i="1"/>
  <c r="R228" i="3"/>
  <c r="K228" i="3" s="1"/>
  <c r="G228" i="3" s="1"/>
  <c r="I227" i="3"/>
  <c r="B229" i="3"/>
  <c r="S229" i="3" s="1"/>
  <c r="J227" i="3"/>
  <c r="C230" i="3"/>
  <c r="D238" i="2"/>
  <c r="C288" i="2"/>
  <c r="B231" i="2"/>
  <c r="C228" i="1"/>
  <c r="I226" i="1"/>
  <c r="H226" i="1"/>
  <c r="J226" i="1"/>
  <c r="B228" i="1"/>
  <c r="D230" i="9" l="1"/>
  <c r="F230" i="9" s="1"/>
  <c r="F229" i="9"/>
  <c r="K229" i="9" s="1"/>
  <c r="E229" i="6" s="1"/>
  <c r="B229" i="5" s="1"/>
  <c r="L228" i="6"/>
  <c r="S228" i="8" s="1"/>
  <c r="M228" i="6"/>
  <c r="E228" i="8" s="1"/>
  <c r="N228" i="6"/>
  <c r="O228" i="8" s="1"/>
  <c r="N227" i="6"/>
  <c r="L227" i="6"/>
  <c r="M227" i="6"/>
  <c r="L226" i="8"/>
  <c r="R226" i="8"/>
  <c r="U226" i="8"/>
  <c r="X226" i="8"/>
  <c r="O226" i="8"/>
  <c r="F226" i="8"/>
  <c r="C226" i="8"/>
  <c r="I226" i="8"/>
  <c r="K226" i="8"/>
  <c r="E226" i="8"/>
  <c r="T226" i="8"/>
  <c r="W226" i="8"/>
  <c r="B226" i="8"/>
  <c r="N226" i="8"/>
  <c r="Q226" i="8"/>
  <c r="H226" i="8"/>
  <c r="S226" i="8"/>
  <c r="J226" i="8"/>
  <c r="A226" i="8"/>
  <c r="D226" i="8"/>
  <c r="M226" i="8"/>
  <c r="G226" i="8"/>
  <c r="V226" i="8"/>
  <c r="P226" i="8"/>
  <c r="G228" i="8"/>
  <c r="A228" i="8"/>
  <c r="J228" i="8"/>
  <c r="E230" i="9"/>
  <c r="K230" i="9" s="1"/>
  <c r="E230" i="6" s="1"/>
  <c r="W228" i="8"/>
  <c r="B228" i="8"/>
  <c r="A232" i="9"/>
  <c r="C231" i="9"/>
  <c r="B231" i="9"/>
  <c r="C233" i="6"/>
  <c r="G232" i="6"/>
  <c r="K229" i="2"/>
  <c r="J229" i="2"/>
  <c r="I229" i="2"/>
  <c r="H230" i="2"/>
  <c r="W230" i="4" s="1"/>
  <c r="V228" i="1"/>
  <c r="U231" i="2"/>
  <c r="T231" i="2"/>
  <c r="I228" i="3"/>
  <c r="R228" i="1"/>
  <c r="K228" i="1" s="1"/>
  <c r="G228" i="1" s="1"/>
  <c r="S228" i="1"/>
  <c r="R229" i="3"/>
  <c r="K229" i="3" s="1"/>
  <c r="G229" i="3" s="1"/>
  <c r="J228" i="3"/>
  <c r="H228" i="3"/>
  <c r="B230" i="3"/>
  <c r="S230" i="3" s="1"/>
  <c r="C231" i="3"/>
  <c r="D239" i="2"/>
  <c r="C289" i="2"/>
  <c r="B232" i="2"/>
  <c r="J227" i="1"/>
  <c r="H227" i="1"/>
  <c r="I227" i="1"/>
  <c r="C229" i="1"/>
  <c r="B229" i="1"/>
  <c r="N228" i="8" l="1"/>
  <c r="K228" i="8"/>
  <c r="C228" i="8"/>
  <c r="X228" i="8"/>
  <c r="Q228" i="8"/>
  <c r="T228" i="8"/>
  <c r="P228" i="8"/>
  <c r="M228" i="8"/>
  <c r="D228" i="8"/>
  <c r="V228" i="8"/>
  <c r="U228" i="8"/>
  <c r="H228" i="8"/>
  <c r="R228" i="8"/>
  <c r="F228" i="8"/>
  <c r="I228" i="8"/>
  <c r="L228" i="8"/>
  <c r="L229" i="6"/>
  <c r="J229" i="8" s="1"/>
  <c r="N229" i="6"/>
  <c r="R229" i="8" s="1"/>
  <c r="L227" i="8"/>
  <c r="U227" i="8"/>
  <c r="O227" i="8"/>
  <c r="C227" i="8"/>
  <c r="F227" i="8"/>
  <c r="I227" i="8"/>
  <c r="X227" i="8"/>
  <c r="R227" i="8"/>
  <c r="M229" i="6"/>
  <c r="T229" i="8" s="1"/>
  <c r="Q227" i="8"/>
  <c r="B227" i="8"/>
  <c r="H227" i="8"/>
  <c r="N227" i="8"/>
  <c r="T227" i="8"/>
  <c r="K227" i="8"/>
  <c r="E227" i="8"/>
  <c r="W227" i="8"/>
  <c r="B230" i="5"/>
  <c r="V227" i="8"/>
  <c r="G227" i="8"/>
  <c r="P227" i="8"/>
  <c r="J227" i="8"/>
  <c r="S227" i="8"/>
  <c r="A227" i="8"/>
  <c r="D227" i="8"/>
  <c r="M227" i="8"/>
  <c r="D231" i="9"/>
  <c r="F231" i="9" s="1"/>
  <c r="C232" i="9"/>
  <c r="B232" i="9"/>
  <c r="A233" i="9"/>
  <c r="C234" i="6"/>
  <c r="G233" i="6"/>
  <c r="I230" i="2"/>
  <c r="V229" i="1"/>
  <c r="K230" i="2"/>
  <c r="J230" i="2"/>
  <c r="T232" i="2"/>
  <c r="U232" i="2"/>
  <c r="H231" i="2"/>
  <c r="J229" i="3"/>
  <c r="R229" i="1"/>
  <c r="K229" i="1" s="1"/>
  <c r="G229" i="1" s="1"/>
  <c r="S229" i="1"/>
  <c r="R230" i="3"/>
  <c r="K230" i="3" s="1"/>
  <c r="G230" i="3" s="1"/>
  <c r="H229" i="3"/>
  <c r="B231" i="3"/>
  <c r="S231" i="3" s="1"/>
  <c r="I229" i="3"/>
  <c r="C232" i="3"/>
  <c r="D240" i="2"/>
  <c r="C290" i="2"/>
  <c r="B233" i="2"/>
  <c r="C230" i="1"/>
  <c r="J228" i="1"/>
  <c r="I228" i="1"/>
  <c r="H228" i="1"/>
  <c r="B230" i="1"/>
  <c r="F229" i="8" l="1"/>
  <c r="D229" i="8"/>
  <c r="A229" i="8"/>
  <c r="O229" i="8"/>
  <c r="P229" i="8"/>
  <c r="M229" i="8"/>
  <c r="C229" i="8"/>
  <c r="V229" i="8"/>
  <c r="G229" i="8"/>
  <c r="E229" i="8"/>
  <c r="U229" i="8"/>
  <c r="X229" i="8"/>
  <c r="Q229" i="8"/>
  <c r="L229" i="8"/>
  <c r="I229" i="8"/>
  <c r="W229" i="8"/>
  <c r="S229" i="8"/>
  <c r="N229" i="8"/>
  <c r="B229" i="8"/>
  <c r="K229" i="8"/>
  <c r="H229" i="8"/>
  <c r="M230" i="6"/>
  <c r="T230" i="8" s="1"/>
  <c r="L230" i="6"/>
  <c r="S230" i="8" s="1"/>
  <c r="N230" i="6"/>
  <c r="U230" i="8" s="1"/>
  <c r="D232" i="9"/>
  <c r="F232" i="9" s="1"/>
  <c r="A234" i="9"/>
  <c r="C233" i="9"/>
  <c r="B233" i="9"/>
  <c r="E231" i="9"/>
  <c r="K231" i="9" s="1"/>
  <c r="E231" i="6" s="1"/>
  <c r="C235" i="6"/>
  <c r="G234" i="6"/>
  <c r="V230" i="1"/>
  <c r="K231" i="2"/>
  <c r="I231" i="2"/>
  <c r="J231" i="2"/>
  <c r="W231" i="4"/>
  <c r="U233" i="2"/>
  <c r="T233" i="2"/>
  <c r="H232" i="2"/>
  <c r="J230" i="3"/>
  <c r="S230" i="1"/>
  <c r="R230" i="1"/>
  <c r="K230" i="1" s="1"/>
  <c r="G230" i="1" s="1"/>
  <c r="R231" i="3"/>
  <c r="K231" i="3" s="1"/>
  <c r="G231" i="3" s="1"/>
  <c r="H230" i="3"/>
  <c r="I230" i="3"/>
  <c r="B232" i="3"/>
  <c r="S232" i="3" s="1"/>
  <c r="C233" i="3"/>
  <c r="D241" i="2"/>
  <c r="C291" i="2"/>
  <c r="B234" i="2"/>
  <c r="J229" i="1"/>
  <c r="I229" i="1"/>
  <c r="H229" i="1"/>
  <c r="C231" i="1"/>
  <c r="B231" i="1"/>
  <c r="E230" i="8" l="1"/>
  <c r="B230" i="8"/>
  <c r="W230" i="8"/>
  <c r="X230" i="8"/>
  <c r="V230" i="8"/>
  <c r="F230" i="8"/>
  <c r="A230" i="8"/>
  <c r="D230" i="8"/>
  <c r="P230" i="8"/>
  <c r="J230" i="8"/>
  <c r="I230" i="8"/>
  <c r="M230" i="8"/>
  <c r="G230" i="8"/>
  <c r="Q230" i="8"/>
  <c r="O230" i="8"/>
  <c r="N230" i="8"/>
  <c r="H230" i="8"/>
  <c r="K230" i="8"/>
  <c r="L230" i="8"/>
  <c r="C230" i="8"/>
  <c r="R230" i="8"/>
  <c r="B231" i="5"/>
  <c r="D233" i="9"/>
  <c r="F233" i="9" s="1"/>
  <c r="E232" i="9"/>
  <c r="K232" i="9" s="1"/>
  <c r="E232" i="6" s="1"/>
  <c r="C234" i="9"/>
  <c r="B234" i="9"/>
  <c r="A235" i="9"/>
  <c r="V231" i="1"/>
  <c r="C236" i="6"/>
  <c r="G235" i="6"/>
  <c r="H233" i="2"/>
  <c r="W233" i="4" s="1"/>
  <c r="K232" i="2"/>
  <c r="J232" i="2"/>
  <c r="I232" i="2"/>
  <c r="W232" i="4"/>
  <c r="T234" i="2"/>
  <c r="U234" i="2"/>
  <c r="H231" i="3"/>
  <c r="R231" i="1"/>
  <c r="K231" i="1" s="1"/>
  <c r="G231" i="1" s="1"/>
  <c r="S231" i="1"/>
  <c r="R232" i="3"/>
  <c r="K232" i="3" s="1"/>
  <c r="G232" i="3" s="1"/>
  <c r="I231" i="3"/>
  <c r="B233" i="3"/>
  <c r="S233" i="3" s="1"/>
  <c r="J231" i="3"/>
  <c r="C234" i="3"/>
  <c r="D242" i="2"/>
  <c r="C292" i="2"/>
  <c r="B235" i="2"/>
  <c r="C232" i="1"/>
  <c r="I230" i="1"/>
  <c r="H230" i="1"/>
  <c r="J230" i="1"/>
  <c r="B232" i="1"/>
  <c r="E233" i="9" l="1"/>
  <c r="K233" i="9" s="1"/>
  <c r="L231" i="6"/>
  <c r="V231" i="8" s="1"/>
  <c r="M231" i="6"/>
  <c r="T231" i="8" s="1"/>
  <c r="B232" i="5"/>
  <c r="N231" i="6"/>
  <c r="X231" i="8" s="1"/>
  <c r="D234" i="9"/>
  <c r="E234" i="9" s="1"/>
  <c r="A236" i="9"/>
  <c r="G231" i="8"/>
  <c r="M231" i="8"/>
  <c r="D231" i="8"/>
  <c r="P231" i="8"/>
  <c r="C235" i="9"/>
  <c r="B235" i="9"/>
  <c r="V232" i="1"/>
  <c r="K233" i="2"/>
  <c r="C237" i="6"/>
  <c r="G236" i="6"/>
  <c r="J233" i="2"/>
  <c r="I233" i="2"/>
  <c r="U235" i="2"/>
  <c r="T235" i="2"/>
  <c r="H234" i="2"/>
  <c r="I232" i="3"/>
  <c r="R232" i="1"/>
  <c r="K232" i="1" s="1"/>
  <c r="G232" i="1" s="1"/>
  <c r="S232" i="1"/>
  <c r="R233" i="3"/>
  <c r="K233" i="3" s="1"/>
  <c r="G233" i="3" s="1"/>
  <c r="J232" i="3"/>
  <c r="H232" i="3"/>
  <c r="B234" i="3"/>
  <c r="S234" i="3" s="1"/>
  <c r="C235" i="3"/>
  <c r="D243" i="2"/>
  <c r="C293" i="2"/>
  <c r="B236" i="2"/>
  <c r="J231" i="1"/>
  <c r="I231" i="1"/>
  <c r="H231" i="1"/>
  <c r="C233" i="1"/>
  <c r="B233" i="1"/>
  <c r="E233" i="6" l="1"/>
  <c r="B233" i="5" s="1"/>
  <c r="S231" i="8"/>
  <c r="A231" i="8"/>
  <c r="J231" i="8"/>
  <c r="F231" i="8"/>
  <c r="D235" i="9"/>
  <c r="F235" i="9" s="1"/>
  <c r="I231" i="8"/>
  <c r="L231" i="8"/>
  <c r="O231" i="8"/>
  <c r="C231" i="8"/>
  <c r="U231" i="8"/>
  <c r="R231" i="8"/>
  <c r="H231" i="8"/>
  <c r="Q231" i="8"/>
  <c r="K231" i="8"/>
  <c r="E231" i="8"/>
  <c r="B231" i="8"/>
  <c r="N231" i="8"/>
  <c r="W231" i="8"/>
  <c r="M232" i="6"/>
  <c r="L232" i="6"/>
  <c r="N232" i="6"/>
  <c r="F232" i="8" s="1"/>
  <c r="F234" i="9"/>
  <c r="K234" i="9" s="1"/>
  <c r="E234" i="6" s="1"/>
  <c r="A237" i="9"/>
  <c r="C236" i="9"/>
  <c r="B236" i="9"/>
  <c r="C238" i="6"/>
  <c r="G237" i="6"/>
  <c r="H235" i="2"/>
  <c r="I235" i="2" s="1"/>
  <c r="V233" i="1"/>
  <c r="T236" i="2"/>
  <c r="U236" i="2"/>
  <c r="J234" i="2"/>
  <c r="K234" i="2"/>
  <c r="I234" i="2"/>
  <c r="W234" i="4"/>
  <c r="J233" i="3"/>
  <c r="R233" i="1"/>
  <c r="K233" i="1" s="1"/>
  <c r="G233" i="1" s="1"/>
  <c r="S233" i="1"/>
  <c r="R234" i="3"/>
  <c r="K234" i="3" s="1"/>
  <c r="G234" i="3" s="1"/>
  <c r="H233" i="3"/>
  <c r="B235" i="3"/>
  <c r="S235" i="3" s="1"/>
  <c r="I233" i="3"/>
  <c r="C236" i="3"/>
  <c r="D244" i="2"/>
  <c r="C294" i="2"/>
  <c r="B237" i="2"/>
  <c r="C234" i="1"/>
  <c r="I232" i="1"/>
  <c r="H232" i="1"/>
  <c r="J232" i="1"/>
  <c r="B234" i="1"/>
  <c r="M233" i="6" l="1"/>
  <c r="W233" i="8" s="1"/>
  <c r="N233" i="6"/>
  <c r="I233" i="8" s="1"/>
  <c r="L233" i="6"/>
  <c r="V233" i="8" s="1"/>
  <c r="E235" i="9"/>
  <c r="K235" i="9" s="1"/>
  <c r="E235" i="6" s="1"/>
  <c r="X233" i="8"/>
  <c r="P233" i="8"/>
  <c r="F233" i="8"/>
  <c r="H233" i="8"/>
  <c r="C233" i="8"/>
  <c r="O233" i="8"/>
  <c r="B233" i="8"/>
  <c r="L233" i="8"/>
  <c r="R233" i="8"/>
  <c r="U233" i="8"/>
  <c r="T233" i="8"/>
  <c r="S233" i="8"/>
  <c r="K233" i="8"/>
  <c r="J233" i="8"/>
  <c r="M233" i="8"/>
  <c r="L232" i="8"/>
  <c r="D233" i="8"/>
  <c r="B235" i="5"/>
  <c r="B234" i="5"/>
  <c r="X232" i="8"/>
  <c r="I232" i="8"/>
  <c r="Q233" i="8"/>
  <c r="E233" i="8"/>
  <c r="C232" i="8"/>
  <c r="U232" i="8"/>
  <c r="P232" i="8"/>
  <c r="M232" i="8"/>
  <c r="D232" i="8"/>
  <c r="V232" i="8"/>
  <c r="A232" i="8"/>
  <c r="G232" i="8"/>
  <c r="S232" i="8"/>
  <c r="J232" i="8"/>
  <c r="N233" i="8"/>
  <c r="R232" i="8"/>
  <c r="O232" i="8"/>
  <c r="N232" i="8"/>
  <c r="E232" i="8"/>
  <c r="Q232" i="8"/>
  <c r="H232" i="8"/>
  <c r="B232" i="8"/>
  <c r="W232" i="8"/>
  <c r="K232" i="8"/>
  <c r="T232" i="8"/>
  <c r="D236" i="9"/>
  <c r="F236" i="9" s="1"/>
  <c r="C237" i="9"/>
  <c r="B237" i="9"/>
  <c r="A238" i="9"/>
  <c r="K235" i="2"/>
  <c r="C239" i="6"/>
  <c r="G238" i="6"/>
  <c r="W235" i="4"/>
  <c r="J235" i="2"/>
  <c r="V234" i="1"/>
  <c r="H236" i="2"/>
  <c r="J236" i="2" s="1"/>
  <c r="U237" i="2"/>
  <c r="T237" i="2"/>
  <c r="J234" i="3"/>
  <c r="R234" i="1"/>
  <c r="K234" i="1" s="1"/>
  <c r="G234" i="1" s="1"/>
  <c r="S234" i="1"/>
  <c r="R235" i="3"/>
  <c r="K235" i="3" s="1"/>
  <c r="G235" i="3" s="1"/>
  <c r="H234" i="3"/>
  <c r="I234" i="3"/>
  <c r="B236" i="3"/>
  <c r="S236" i="3" s="1"/>
  <c r="C237" i="3"/>
  <c r="D245" i="2"/>
  <c r="C295" i="2"/>
  <c r="B238" i="2"/>
  <c r="J233" i="1"/>
  <c r="I233" i="1"/>
  <c r="H233" i="1"/>
  <c r="C235" i="1"/>
  <c r="B235" i="1"/>
  <c r="G233" i="8" l="1"/>
  <c r="A233" i="8"/>
  <c r="N234" i="6"/>
  <c r="M234" i="6"/>
  <c r="L234" i="6"/>
  <c r="N235" i="6"/>
  <c r="L235" i="8" s="1"/>
  <c r="L235" i="6"/>
  <c r="P235" i="8" s="1"/>
  <c r="M235" i="6"/>
  <c r="N235" i="8" s="1"/>
  <c r="E236" i="9"/>
  <c r="K236" i="9" s="1"/>
  <c r="E236" i="6" s="1"/>
  <c r="D237" i="9"/>
  <c r="F237" i="9" s="1"/>
  <c r="A239" i="9"/>
  <c r="J235" i="8"/>
  <c r="C238" i="9"/>
  <c r="B238" i="9"/>
  <c r="C240" i="6"/>
  <c r="G239" i="6"/>
  <c r="W236" i="4"/>
  <c r="I236" i="2"/>
  <c r="V235" i="1"/>
  <c r="K236" i="2"/>
  <c r="T238" i="2"/>
  <c r="U238" i="2"/>
  <c r="H237" i="2"/>
  <c r="H235" i="3"/>
  <c r="R235" i="1"/>
  <c r="K235" i="1" s="1"/>
  <c r="G235" i="1" s="1"/>
  <c r="S235" i="1"/>
  <c r="R236" i="3"/>
  <c r="K236" i="3" s="1"/>
  <c r="G236" i="3" s="1"/>
  <c r="I235" i="3"/>
  <c r="B237" i="3"/>
  <c r="S237" i="3" s="1"/>
  <c r="J235" i="3"/>
  <c r="C238" i="3"/>
  <c r="D246" i="2"/>
  <c r="C296" i="2"/>
  <c r="B239" i="2"/>
  <c r="C236" i="1"/>
  <c r="J234" i="1"/>
  <c r="I234" i="1"/>
  <c r="H234" i="1"/>
  <c r="B236" i="1"/>
  <c r="V235" i="8" l="1"/>
  <c r="M235" i="8"/>
  <c r="D235" i="8"/>
  <c r="A235" i="8"/>
  <c r="S235" i="8"/>
  <c r="G235" i="8"/>
  <c r="E235" i="8"/>
  <c r="K235" i="8"/>
  <c r="H235" i="8"/>
  <c r="R235" i="8"/>
  <c r="W235" i="8"/>
  <c r="U235" i="8"/>
  <c r="B235" i="8"/>
  <c r="Q235" i="8"/>
  <c r="E237" i="9"/>
  <c r="K237" i="9" s="1"/>
  <c r="X235" i="8"/>
  <c r="C235" i="8"/>
  <c r="T235" i="8"/>
  <c r="B236" i="5"/>
  <c r="G234" i="8"/>
  <c r="M234" i="8"/>
  <c r="D234" i="8"/>
  <c r="A234" i="8"/>
  <c r="P234" i="8"/>
  <c r="V234" i="8"/>
  <c r="J234" i="8"/>
  <c r="S234" i="8"/>
  <c r="F235" i="8"/>
  <c r="O235" i="8"/>
  <c r="Q234" i="8"/>
  <c r="E234" i="8"/>
  <c r="T234" i="8"/>
  <c r="K234" i="8"/>
  <c r="N234" i="8"/>
  <c r="B234" i="8"/>
  <c r="W234" i="8"/>
  <c r="H234" i="8"/>
  <c r="I235" i="8"/>
  <c r="O234" i="8"/>
  <c r="U234" i="8"/>
  <c r="I234" i="8"/>
  <c r="L234" i="8"/>
  <c r="F234" i="8"/>
  <c r="R234" i="8"/>
  <c r="X234" i="8"/>
  <c r="C234" i="8"/>
  <c r="A240" i="9"/>
  <c r="D238" i="9"/>
  <c r="F238" i="9" s="1"/>
  <c r="C239" i="9"/>
  <c r="B239" i="9"/>
  <c r="C241" i="6"/>
  <c r="G240" i="6"/>
  <c r="V236" i="1"/>
  <c r="U239" i="2"/>
  <c r="T239" i="2"/>
  <c r="I237" i="2"/>
  <c r="K237" i="2"/>
  <c r="J237" i="2"/>
  <c r="W237" i="4"/>
  <c r="H238" i="2"/>
  <c r="I236" i="3"/>
  <c r="R236" i="1"/>
  <c r="K236" i="1" s="1"/>
  <c r="G236" i="1" s="1"/>
  <c r="S236" i="1"/>
  <c r="R237" i="3"/>
  <c r="K237" i="3" s="1"/>
  <c r="G237" i="3" s="1"/>
  <c r="J236" i="3"/>
  <c r="H236" i="3"/>
  <c r="B238" i="3"/>
  <c r="S238" i="3" s="1"/>
  <c r="C239" i="3"/>
  <c r="D247" i="2"/>
  <c r="C297" i="2"/>
  <c r="B240" i="2"/>
  <c r="J235" i="1"/>
  <c r="I235" i="1"/>
  <c r="H235" i="1"/>
  <c r="C237" i="1"/>
  <c r="B237" i="1"/>
  <c r="E237" i="6" l="1"/>
  <c r="B237" i="5" s="1"/>
  <c r="N236" i="6"/>
  <c r="M236" i="6"/>
  <c r="L236" i="6"/>
  <c r="J236" i="8" s="1"/>
  <c r="D239" i="9"/>
  <c r="F239" i="9" s="1"/>
  <c r="A241" i="9"/>
  <c r="C240" i="9"/>
  <c r="B240" i="9"/>
  <c r="E238" i="9"/>
  <c r="K238" i="9" s="1"/>
  <c r="E238" i="6" s="1"/>
  <c r="G241" i="6"/>
  <c r="C242" i="6"/>
  <c r="H239" i="2"/>
  <c r="I239" i="2" s="1"/>
  <c r="T240" i="2"/>
  <c r="U240" i="2"/>
  <c r="J238" i="2"/>
  <c r="I238" i="2"/>
  <c r="K238" i="2"/>
  <c r="W238" i="4"/>
  <c r="V237" i="1"/>
  <c r="J237" i="3"/>
  <c r="R237" i="1"/>
  <c r="K237" i="1" s="1"/>
  <c r="G237" i="1" s="1"/>
  <c r="S237" i="1"/>
  <c r="R238" i="3"/>
  <c r="K238" i="3" s="1"/>
  <c r="G238" i="3" s="1"/>
  <c r="H237" i="3"/>
  <c r="B239" i="3"/>
  <c r="S239" i="3" s="1"/>
  <c r="I237" i="3"/>
  <c r="C240" i="3"/>
  <c r="D248" i="2"/>
  <c r="C298" i="2"/>
  <c r="B241" i="2"/>
  <c r="C238" i="1"/>
  <c r="J236" i="1"/>
  <c r="I236" i="1"/>
  <c r="H236" i="1"/>
  <c r="B238" i="1"/>
  <c r="M237" i="6" l="1"/>
  <c r="E237" i="8" s="1"/>
  <c r="L237" i="6"/>
  <c r="J237" i="8" s="1"/>
  <c r="N237" i="6"/>
  <c r="O237" i="8" s="1"/>
  <c r="H237" i="8"/>
  <c r="T237" i="8"/>
  <c r="W237" i="8"/>
  <c r="K237" i="8"/>
  <c r="Q237" i="8"/>
  <c r="N237" i="8"/>
  <c r="B237" i="8"/>
  <c r="M237" i="8"/>
  <c r="U237" i="8"/>
  <c r="X237" i="8"/>
  <c r="D236" i="8"/>
  <c r="F237" i="8"/>
  <c r="R237" i="8"/>
  <c r="M236" i="8"/>
  <c r="V237" i="8"/>
  <c r="A237" i="8"/>
  <c r="D237" i="8"/>
  <c r="G237" i="8"/>
  <c r="P237" i="8"/>
  <c r="G236" i="8"/>
  <c r="O236" i="8"/>
  <c r="F236" i="8"/>
  <c r="U236" i="8"/>
  <c r="X236" i="8"/>
  <c r="I236" i="8"/>
  <c r="L236" i="8"/>
  <c r="C236" i="8"/>
  <c r="R236" i="8"/>
  <c r="B238" i="5"/>
  <c r="P236" i="8"/>
  <c r="S236" i="8"/>
  <c r="S237" i="8"/>
  <c r="A236" i="8"/>
  <c r="V236" i="8"/>
  <c r="E236" i="8"/>
  <c r="H236" i="8"/>
  <c r="B236" i="8"/>
  <c r="Q236" i="8"/>
  <c r="W236" i="8"/>
  <c r="T236" i="8"/>
  <c r="N236" i="8"/>
  <c r="K236" i="8"/>
  <c r="D240" i="9"/>
  <c r="F240" i="9" s="1"/>
  <c r="E239" i="9"/>
  <c r="K239" i="9" s="1"/>
  <c r="E239" i="6" s="1"/>
  <c r="C241" i="9"/>
  <c r="B241" i="9"/>
  <c r="A242" i="9"/>
  <c r="G242" i="6"/>
  <c r="C243" i="6"/>
  <c r="K239" i="2"/>
  <c r="W239" i="4"/>
  <c r="J239" i="2"/>
  <c r="U241" i="2"/>
  <c r="T241" i="2"/>
  <c r="H240" i="2"/>
  <c r="V238" i="1"/>
  <c r="J238" i="3"/>
  <c r="R238" i="1"/>
  <c r="K238" i="1" s="1"/>
  <c r="G238" i="1" s="1"/>
  <c r="S238" i="1"/>
  <c r="R239" i="3"/>
  <c r="K239" i="3" s="1"/>
  <c r="G239" i="3" s="1"/>
  <c r="H238" i="3"/>
  <c r="I238" i="3"/>
  <c r="B240" i="3"/>
  <c r="S240" i="3" s="1"/>
  <c r="C241" i="3"/>
  <c r="D249" i="2"/>
  <c r="C299" i="2"/>
  <c r="B242" i="2"/>
  <c r="J237" i="1"/>
  <c r="H237" i="1"/>
  <c r="I237" i="1"/>
  <c r="C239" i="1"/>
  <c r="B239" i="1"/>
  <c r="I237" i="8" l="1"/>
  <c r="L237" i="8"/>
  <c r="C237" i="8"/>
  <c r="E240" i="9"/>
  <c r="K240" i="9" s="1"/>
  <c r="E240" i="6" s="1"/>
  <c r="L238" i="6"/>
  <c r="J238" i="8" s="1"/>
  <c r="M238" i="6"/>
  <c r="Q238" i="8" s="1"/>
  <c r="N238" i="6"/>
  <c r="U238" i="8" s="1"/>
  <c r="B239" i="5"/>
  <c r="D241" i="9"/>
  <c r="E241" i="9" s="1"/>
  <c r="A243" i="9"/>
  <c r="C242" i="9"/>
  <c r="B242" i="9"/>
  <c r="C244" i="6"/>
  <c r="G243" i="6"/>
  <c r="H241" i="2"/>
  <c r="I241" i="2" s="1"/>
  <c r="I240" i="2"/>
  <c r="J240" i="2"/>
  <c r="K240" i="2"/>
  <c r="W240" i="4"/>
  <c r="T242" i="2"/>
  <c r="U242" i="2"/>
  <c r="V239" i="1"/>
  <c r="H239" i="3"/>
  <c r="R239" i="1"/>
  <c r="K239" i="1" s="1"/>
  <c r="G239" i="1" s="1"/>
  <c r="S239" i="1"/>
  <c r="R240" i="3"/>
  <c r="K240" i="3" s="1"/>
  <c r="G240" i="3" s="1"/>
  <c r="I239" i="3"/>
  <c r="B241" i="3"/>
  <c r="S241" i="3" s="1"/>
  <c r="J239" i="3"/>
  <c r="C242" i="3"/>
  <c r="D250" i="2"/>
  <c r="C300" i="2"/>
  <c r="B243" i="2"/>
  <c r="C240" i="1"/>
  <c r="J238" i="1"/>
  <c r="I238" i="1"/>
  <c r="H238" i="1"/>
  <c r="B240" i="1"/>
  <c r="B238" i="8" l="1"/>
  <c r="E238" i="8"/>
  <c r="D238" i="8"/>
  <c r="S238" i="8"/>
  <c r="M238" i="8"/>
  <c r="V238" i="8"/>
  <c r="K238" i="8"/>
  <c r="H238" i="8"/>
  <c r="W238" i="8"/>
  <c r="N238" i="8"/>
  <c r="T238" i="8"/>
  <c r="L238" i="8"/>
  <c r="G238" i="8"/>
  <c r="F241" i="9"/>
  <c r="K241" i="9" s="1"/>
  <c r="E241" i="6" s="1"/>
  <c r="R238" i="8"/>
  <c r="P238" i="8"/>
  <c r="A238" i="8"/>
  <c r="X238" i="8"/>
  <c r="C238" i="8"/>
  <c r="I238" i="8"/>
  <c r="O238" i="8"/>
  <c r="L239" i="6"/>
  <c r="S239" i="8" s="1"/>
  <c r="M239" i="6"/>
  <c r="T239" i="8" s="1"/>
  <c r="N239" i="6"/>
  <c r="F239" i="8" s="1"/>
  <c r="B240" i="5"/>
  <c r="F238" i="8"/>
  <c r="D242" i="9"/>
  <c r="F242" i="9" s="1"/>
  <c r="C243" i="9"/>
  <c r="B243" i="9"/>
  <c r="A244" i="9"/>
  <c r="J241" i="2"/>
  <c r="W241" i="4"/>
  <c r="K241" i="2"/>
  <c r="V240" i="1"/>
  <c r="C245" i="6"/>
  <c r="G244" i="6"/>
  <c r="H242" i="2"/>
  <c r="J242" i="2" s="1"/>
  <c r="U243" i="2"/>
  <c r="T243" i="2"/>
  <c r="I240" i="3"/>
  <c r="R240" i="1"/>
  <c r="K240" i="1" s="1"/>
  <c r="G240" i="1" s="1"/>
  <c r="S240" i="1"/>
  <c r="R241" i="3"/>
  <c r="K241" i="3" s="1"/>
  <c r="G241" i="3" s="1"/>
  <c r="J240" i="3"/>
  <c r="H240" i="3"/>
  <c r="B242" i="3"/>
  <c r="S242" i="3" s="1"/>
  <c r="C243" i="3"/>
  <c r="D251" i="2"/>
  <c r="C301" i="2"/>
  <c r="B244" i="2"/>
  <c r="J239" i="1"/>
  <c r="I239" i="1"/>
  <c r="H239" i="1"/>
  <c r="C241" i="1"/>
  <c r="B241" i="1"/>
  <c r="E239" i="8" l="1"/>
  <c r="Q239" i="8"/>
  <c r="N239" i="8"/>
  <c r="O239" i="8"/>
  <c r="K239" i="8"/>
  <c r="R239" i="8"/>
  <c r="A239" i="8"/>
  <c r="M239" i="8"/>
  <c r="V239" i="8"/>
  <c r="D239" i="8"/>
  <c r="P239" i="8"/>
  <c r="J239" i="8"/>
  <c r="G239" i="8"/>
  <c r="B239" i="8"/>
  <c r="X239" i="8"/>
  <c r="U239" i="8"/>
  <c r="L239" i="8"/>
  <c r="C239" i="8"/>
  <c r="W239" i="8"/>
  <c r="L240" i="6"/>
  <c r="P240" i="8" s="1"/>
  <c r="N240" i="6"/>
  <c r="I240" i="8" s="1"/>
  <c r="M240" i="6"/>
  <c r="K240" i="8" s="1"/>
  <c r="B241" i="5"/>
  <c r="I239" i="8"/>
  <c r="H239" i="8"/>
  <c r="A245" i="9"/>
  <c r="E242" i="9"/>
  <c r="K242" i="9" s="1"/>
  <c r="E242" i="6" s="1"/>
  <c r="C244" i="9"/>
  <c r="B244" i="9"/>
  <c r="D243" i="9"/>
  <c r="F243" i="9" s="1"/>
  <c r="C246" i="6"/>
  <c r="G245" i="6"/>
  <c r="W242" i="4"/>
  <c r="K242" i="2"/>
  <c r="V241" i="1"/>
  <c r="I242" i="2"/>
  <c r="T244" i="2"/>
  <c r="U244" i="2"/>
  <c r="H243" i="2"/>
  <c r="J241" i="3"/>
  <c r="R241" i="1"/>
  <c r="K241" i="1" s="1"/>
  <c r="G241" i="1" s="1"/>
  <c r="S241" i="1"/>
  <c r="R242" i="3"/>
  <c r="K242" i="3" s="1"/>
  <c r="G242" i="3" s="1"/>
  <c r="I241" i="3"/>
  <c r="H241" i="3"/>
  <c r="B243" i="3"/>
  <c r="S243" i="3" s="1"/>
  <c r="C244" i="3"/>
  <c r="D252" i="2"/>
  <c r="C302" i="2"/>
  <c r="B245" i="2"/>
  <c r="C242" i="1"/>
  <c r="J240" i="1"/>
  <c r="I240" i="1"/>
  <c r="H240" i="1"/>
  <c r="B242" i="1"/>
  <c r="J240" i="8" l="1"/>
  <c r="M240" i="8"/>
  <c r="G240" i="8"/>
  <c r="C240" i="8"/>
  <c r="T240" i="8"/>
  <c r="N240" i="8"/>
  <c r="B240" i="8"/>
  <c r="H240" i="8"/>
  <c r="E240" i="8"/>
  <c r="Q240" i="8"/>
  <c r="D240" i="8"/>
  <c r="R240" i="8"/>
  <c r="F240" i="8"/>
  <c r="A240" i="8"/>
  <c r="S240" i="8"/>
  <c r="O240" i="8"/>
  <c r="L240" i="8"/>
  <c r="U240" i="8"/>
  <c r="W240" i="8"/>
  <c r="V240" i="8"/>
  <c r="X240" i="8"/>
  <c r="M241" i="6"/>
  <c r="N241" i="6"/>
  <c r="B242" i="5"/>
  <c r="L241" i="6"/>
  <c r="P241" i="8" s="1"/>
  <c r="D244" i="9"/>
  <c r="F244" i="9" s="1"/>
  <c r="A246" i="9"/>
  <c r="E243" i="9"/>
  <c r="K243" i="9" s="1"/>
  <c r="E243" i="6" s="1"/>
  <c r="C245" i="9"/>
  <c r="B245" i="9"/>
  <c r="C247" i="6"/>
  <c r="G246" i="6"/>
  <c r="U245" i="2"/>
  <c r="T245" i="2"/>
  <c r="K243" i="2"/>
  <c r="J243" i="2"/>
  <c r="I243" i="2"/>
  <c r="W243" i="4"/>
  <c r="H244" i="2"/>
  <c r="V242" i="1"/>
  <c r="J242" i="3"/>
  <c r="R242" i="1"/>
  <c r="K242" i="1" s="1"/>
  <c r="G242" i="1" s="1"/>
  <c r="S242" i="1"/>
  <c r="R243" i="3"/>
  <c r="K243" i="3" s="1"/>
  <c r="G243" i="3" s="1"/>
  <c r="H242" i="3"/>
  <c r="B244" i="3"/>
  <c r="S244" i="3" s="1"/>
  <c r="I242" i="3"/>
  <c r="C245" i="3"/>
  <c r="D253" i="2"/>
  <c r="C303" i="2"/>
  <c r="B246" i="2"/>
  <c r="J241" i="1"/>
  <c r="I241" i="1"/>
  <c r="H241" i="1"/>
  <c r="C243" i="1"/>
  <c r="B243" i="1"/>
  <c r="M241" i="8" l="1"/>
  <c r="G241" i="8"/>
  <c r="D241" i="8"/>
  <c r="J241" i="8"/>
  <c r="N242" i="6"/>
  <c r="C242" i="8" s="1"/>
  <c r="M242" i="6"/>
  <c r="B242" i="8" s="1"/>
  <c r="L242" i="6"/>
  <c r="A242" i="8" s="1"/>
  <c r="B243" i="5"/>
  <c r="S241" i="8"/>
  <c r="V241" i="8"/>
  <c r="A241" i="8"/>
  <c r="F241" i="8"/>
  <c r="U241" i="8"/>
  <c r="O241" i="8"/>
  <c r="C241" i="8"/>
  <c r="R241" i="8"/>
  <c r="X241" i="8"/>
  <c r="I241" i="8"/>
  <c r="L241" i="8"/>
  <c r="E244" i="9"/>
  <c r="K244" i="9" s="1"/>
  <c r="E244" i="6" s="1"/>
  <c r="E241" i="8"/>
  <c r="N241" i="8"/>
  <c r="H241" i="8"/>
  <c r="B241" i="8"/>
  <c r="W241" i="8"/>
  <c r="T241" i="8"/>
  <c r="K241" i="8"/>
  <c r="Q241" i="8"/>
  <c r="D245" i="9"/>
  <c r="F245" i="9" s="1"/>
  <c r="W242" i="8"/>
  <c r="N242" i="8"/>
  <c r="C246" i="9"/>
  <c r="B246" i="9"/>
  <c r="A247" i="9"/>
  <c r="C248" i="6"/>
  <c r="G247" i="6"/>
  <c r="H245" i="2"/>
  <c r="W245" i="4" s="1"/>
  <c r="T246" i="2"/>
  <c r="U246" i="2"/>
  <c r="I244" i="2"/>
  <c r="K244" i="2"/>
  <c r="J244" i="2"/>
  <c r="W244" i="4"/>
  <c r="V243" i="1"/>
  <c r="H243" i="3"/>
  <c r="R243" i="1"/>
  <c r="K243" i="1" s="1"/>
  <c r="G243" i="1" s="1"/>
  <c r="S243" i="1"/>
  <c r="R244" i="3"/>
  <c r="K244" i="3" s="1"/>
  <c r="G244" i="3" s="1"/>
  <c r="I243" i="3"/>
  <c r="J243" i="3"/>
  <c r="B245" i="3"/>
  <c r="S245" i="3" s="1"/>
  <c r="C246" i="3"/>
  <c r="D254" i="2"/>
  <c r="C304" i="2"/>
  <c r="B247" i="2"/>
  <c r="C244" i="1"/>
  <c r="J242" i="1"/>
  <c r="I242" i="1"/>
  <c r="H242" i="1"/>
  <c r="B244" i="1"/>
  <c r="R242" i="8" l="1"/>
  <c r="F242" i="8"/>
  <c r="U242" i="8"/>
  <c r="L242" i="8"/>
  <c r="I242" i="8"/>
  <c r="X242" i="8"/>
  <c r="D242" i="8"/>
  <c r="J242" i="8"/>
  <c r="H242" i="8"/>
  <c r="V242" i="8"/>
  <c r="O242" i="8"/>
  <c r="Q242" i="8"/>
  <c r="G242" i="8"/>
  <c r="E242" i="8"/>
  <c r="M242" i="8"/>
  <c r="P242" i="8"/>
  <c r="T242" i="8"/>
  <c r="N243" i="6"/>
  <c r="R243" i="8" s="1"/>
  <c r="L243" i="6"/>
  <c r="V243" i="8" s="1"/>
  <c r="M243" i="6"/>
  <c r="K243" i="8" s="1"/>
  <c r="S242" i="8"/>
  <c r="K242" i="8"/>
  <c r="B244" i="5"/>
  <c r="E245" i="9"/>
  <c r="K245" i="9" s="1"/>
  <c r="E245" i="6" s="1"/>
  <c r="D246" i="9"/>
  <c r="F246" i="9" s="1"/>
  <c r="C247" i="9"/>
  <c r="B247" i="9"/>
  <c r="A248" i="9"/>
  <c r="C249" i="6"/>
  <c r="G248" i="6"/>
  <c r="K245" i="2"/>
  <c r="J245" i="2"/>
  <c r="I245" i="2"/>
  <c r="V244" i="1"/>
  <c r="U247" i="2"/>
  <c r="T247" i="2"/>
  <c r="H246" i="2"/>
  <c r="I244" i="3"/>
  <c r="R244" i="1"/>
  <c r="K244" i="1" s="1"/>
  <c r="G244" i="1" s="1"/>
  <c r="S244" i="1"/>
  <c r="R245" i="3"/>
  <c r="K245" i="3" s="1"/>
  <c r="G245" i="3" s="1"/>
  <c r="H244" i="3"/>
  <c r="J244" i="3"/>
  <c r="B246" i="3"/>
  <c r="S246" i="3" s="1"/>
  <c r="C247" i="3"/>
  <c r="D255" i="2"/>
  <c r="C305" i="2"/>
  <c r="B248" i="2"/>
  <c r="J243" i="1"/>
  <c r="H243" i="1"/>
  <c r="I243" i="1"/>
  <c r="C245" i="1"/>
  <c r="B245" i="1"/>
  <c r="O243" i="8" l="1"/>
  <c r="Q243" i="8"/>
  <c r="X243" i="8"/>
  <c r="F243" i="8"/>
  <c r="S243" i="8"/>
  <c r="U243" i="8"/>
  <c r="T243" i="8"/>
  <c r="G243" i="8"/>
  <c r="N243" i="8"/>
  <c r="D243" i="8"/>
  <c r="I243" i="8"/>
  <c r="L243" i="8"/>
  <c r="P243" i="8"/>
  <c r="E243" i="8"/>
  <c r="J243" i="8"/>
  <c r="H243" i="8"/>
  <c r="M243" i="8"/>
  <c r="A243" i="8"/>
  <c r="W243" i="8"/>
  <c r="B243" i="8"/>
  <c r="C243" i="8"/>
  <c r="L244" i="6"/>
  <c r="N244" i="6"/>
  <c r="M244" i="6"/>
  <c r="B245" i="5"/>
  <c r="D247" i="9"/>
  <c r="F247" i="9" s="1"/>
  <c r="E246" i="9"/>
  <c r="K246" i="9" s="1"/>
  <c r="E246" i="6" s="1"/>
  <c r="A249" i="9"/>
  <c r="C248" i="9"/>
  <c r="B248" i="9"/>
  <c r="C250" i="6"/>
  <c r="G249" i="6"/>
  <c r="V245" i="1"/>
  <c r="H247" i="2"/>
  <c r="J247" i="2" s="1"/>
  <c r="T248" i="2"/>
  <c r="U248" i="2"/>
  <c r="J246" i="2"/>
  <c r="K246" i="2"/>
  <c r="I246" i="2"/>
  <c r="W246" i="4"/>
  <c r="J245" i="3"/>
  <c r="R245" i="1"/>
  <c r="K245" i="1" s="1"/>
  <c r="G245" i="1" s="1"/>
  <c r="S245" i="1"/>
  <c r="R246" i="3"/>
  <c r="K246" i="3" s="1"/>
  <c r="G246" i="3" s="1"/>
  <c r="H245" i="3"/>
  <c r="B247" i="3"/>
  <c r="S247" i="3" s="1"/>
  <c r="I245" i="3"/>
  <c r="C248" i="3"/>
  <c r="D256" i="2"/>
  <c r="C306" i="2"/>
  <c r="B249" i="2"/>
  <c r="C246" i="1"/>
  <c r="J244" i="1"/>
  <c r="I244" i="1"/>
  <c r="H244" i="1"/>
  <c r="B246" i="1"/>
  <c r="B246" i="5" l="1"/>
  <c r="N245" i="6"/>
  <c r="M245" i="6"/>
  <c r="L245" i="6"/>
  <c r="N244" i="8"/>
  <c r="K244" i="8"/>
  <c r="Q244" i="8"/>
  <c r="W244" i="8"/>
  <c r="H244" i="8"/>
  <c r="E244" i="8"/>
  <c r="T244" i="8"/>
  <c r="B244" i="8"/>
  <c r="O244" i="8"/>
  <c r="X244" i="8"/>
  <c r="L244" i="8"/>
  <c r="U244" i="8"/>
  <c r="C244" i="8"/>
  <c r="F244" i="8"/>
  <c r="R244" i="8"/>
  <c r="I244" i="8"/>
  <c r="P244" i="8"/>
  <c r="M244" i="8"/>
  <c r="D244" i="8"/>
  <c r="V244" i="8"/>
  <c r="A244" i="8"/>
  <c r="S244" i="8"/>
  <c r="G244" i="8"/>
  <c r="J244" i="8"/>
  <c r="D248" i="9"/>
  <c r="F248" i="9" s="1"/>
  <c r="E247" i="9"/>
  <c r="K247" i="9" s="1"/>
  <c r="E247" i="6" s="1"/>
  <c r="A250" i="9"/>
  <c r="C249" i="9"/>
  <c r="B249" i="9"/>
  <c r="C251" i="6"/>
  <c r="G250" i="6"/>
  <c r="I247" i="2"/>
  <c r="K247" i="2"/>
  <c r="W247" i="4"/>
  <c r="U249" i="2"/>
  <c r="T249" i="2"/>
  <c r="H248" i="2"/>
  <c r="V246" i="1"/>
  <c r="J246" i="3"/>
  <c r="S246" i="1"/>
  <c r="R246" i="1"/>
  <c r="K246" i="1" s="1"/>
  <c r="G246" i="1" s="1"/>
  <c r="R247" i="3"/>
  <c r="K247" i="3" s="1"/>
  <c r="G247" i="3" s="1"/>
  <c r="H246" i="3"/>
  <c r="I246" i="3"/>
  <c r="B248" i="3"/>
  <c r="S248" i="3" s="1"/>
  <c r="C249" i="3"/>
  <c r="D257" i="2"/>
  <c r="C307" i="2"/>
  <c r="B250" i="2"/>
  <c r="J245" i="1"/>
  <c r="I245" i="1"/>
  <c r="H245" i="1"/>
  <c r="C247" i="1"/>
  <c r="B247" i="1"/>
  <c r="E248" i="9" l="1"/>
  <c r="K248" i="9" s="1"/>
  <c r="E248" i="6" s="1"/>
  <c r="N246" i="6"/>
  <c r="U246" i="8" s="1"/>
  <c r="L246" i="6"/>
  <c r="G246" i="8" s="1"/>
  <c r="M246" i="6"/>
  <c r="H246" i="8" s="1"/>
  <c r="K245" i="8"/>
  <c r="N245" i="8"/>
  <c r="H245" i="8"/>
  <c r="W245" i="8"/>
  <c r="E245" i="8"/>
  <c r="Q245" i="8"/>
  <c r="T245" i="8"/>
  <c r="B245" i="8"/>
  <c r="X245" i="8"/>
  <c r="R245" i="8"/>
  <c r="O245" i="8"/>
  <c r="I245" i="8"/>
  <c r="L245" i="8"/>
  <c r="C245" i="8"/>
  <c r="F245" i="8"/>
  <c r="U245" i="8"/>
  <c r="B248" i="5"/>
  <c r="B247" i="5"/>
  <c r="A245" i="8"/>
  <c r="V245" i="8"/>
  <c r="P245" i="8"/>
  <c r="M245" i="8"/>
  <c r="S245" i="8"/>
  <c r="J245" i="8"/>
  <c r="G245" i="8"/>
  <c r="D245" i="8"/>
  <c r="D249" i="9"/>
  <c r="F249" i="9" s="1"/>
  <c r="J246" i="8"/>
  <c r="I246" i="8"/>
  <c r="L246" i="8"/>
  <c r="R246" i="8"/>
  <c r="X246" i="8"/>
  <c r="F246" i="8"/>
  <c r="C246" i="8"/>
  <c r="A251" i="9"/>
  <c r="C250" i="9"/>
  <c r="B250" i="9"/>
  <c r="C252" i="6"/>
  <c r="G251" i="6"/>
  <c r="H249" i="2"/>
  <c r="W249" i="4" s="1"/>
  <c r="T250" i="2"/>
  <c r="U250" i="2"/>
  <c r="K248" i="2"/>
  <c r="J248" i="2"/>
  <c r="I248" i="2"/>
  <c r="W248" i="4"/>
  <c r="V247" i="1"/>
  <c r="H247" i="3"/>
  <c r="R247" i="1"/>
  <c r="K247" i="1" s="1"/>
  <c r="G247" i="1" s="1"/>
  <c r="S247" i="1"/>
  <c r="R248" i="3"/>
  <c r="K248" i="3" s="1"/>
  <c r="G248" i="3" s="1"/>
  <c r="I247" i="3"/>
  <c r="B249" i="3"/>
  <c r="S249" i="3" s="1"/>
  <c r="J247" i="3"/>
  <c r="C250" i="3"/>
  <c r="D258" i="2"/>
  <c r="C308" i="2"/>
  <c r="B251" i="2"/>
  <c r="C248" i="1"/>
  <c r="J246" i="1"/>
  <c r="I246" i="1"/>
  <c r="H246" i="1"/>
  <c r="B248" i="1"/>
  <c r="O246" i="8" l="1"/>
  <c r="D246" i="8"/>
  <c r="V246" i="8"/>
  <c r="N246" i="8"/>
  <c r="S246" i="8"/>
  <c r="E249" i="9"/>
  <c r="K249" i="9" s="1"/>
  <c r="E249" i="6" s="1"/>
  <c r="A246" i="8"/>
  <c r="B246" i="8"/>
  <c r="E246" i="8"/>
  <c r="W246" i="8"/>
  <c r="K246" i="8"/>
  <c r="Q246" i="8"/>
  <c r="T246" i="8"/>
  <c r="M246" i="8"/>
  <c r="P246" i="8"/>
  <c r="M248" i="6"/>
  <c r="L248" i="6"/>
  <c r="S248" i="8" s="1"/>
  <c r="N248" i="6"/>
  <c r="O248" i="8" s="1"/>
  <c r="N247" i="6"/>
  <c r="X247" i="8" s="1"/>
  <c r="L247" i="6"/>
  <c r="V247" i="8" s="1"/>
  <c r="M247" i="6"/>
  <c r="T247" i="8" s="1"/>
  <c r="B249" i="5"/>
  <c r="D250" i="9"/>
  <c r="F250" i="9" s="1"/>
  <c r="A252" i="9"/>
  <c r="C251" i="9"/>
  <c r="B251" i="9"/>
  <c r="C253" i="6"/>
  <c r="G252" i="6"/>
  <c r="J249" i="2"/>
  <c r="I249" i="2"/>
  <c r="K249" i="2"/>
  <c r="V248" i="1"/>
  <c r="U251" i="2"/>
  <c r="T251" i="2"/>
  <c r="H250" i="2"/>
  <c r="I248" i="3"/>
  <c r="R248" i="1"/>
  <c r="K248" i="1" s="1"/>
  <c r="G248" i="1" s="1"/>
  <c r="S248" i="1"/>
  <c r="R249" i="3"/>
  <c r="K249" i="3" s="1"/>
  <c r="G249" i="3" s="1"/>
  <c r="J248" i="3"/>
  <c r="H248" i="3"/>
  <c r="B250" i="3"/>
  <c r="S250" i="3" s="1"/>
  <c r="C251" i="3"/>
  <c r="D259" i="2"/>
  <c r="C309" i="2"/>
  <c r="B252" i="2"/>
  <c r="J247" i="1"/>
  <c r="I247" i="1"/>
  <c r="H247" i="1"/>
  <c r="C249" i="1"/>
  <c r="B249" i="1"/>
  <c r="Q247" i="8" l="1"/>
  <c r="P247" i="8"/>
  <c r="W247" i="8"/>
  <c r="A248" i="8"/>
  <c r="N247" i="8"/>
  <c r="J248" i="8"/>
  <c r="R248" i="8"/>
  <c r="E250" i="9"/>
  <c r="K250" i="9" s="1"/>
  <c r="E250" i="6" s="1"/>
  <c r="X248" i="8"/>
  <c r="H247" i="8"/>
  <c r="P248" i="8"/>
  <c r="J247" i="8"/>
  <c r="I247" i="8"/>
  <c r="F248" i="8"/>
  <c r="R247" i="8"/>
  <c r="M247" i="8"/>
  <c r="S247" i="8"/>
  <c r="D247" i="8"/>
  <c r="A247" i="8"/>
  <c r="G247" i="8"/>
  <c r="L248" i="8"/>
  <c r="I248" i="8"/>
  <c r="B247" i="8"/>
  <c r="K247" i="8"/>
  <c r="L249" i="6"/>
  <c r="D249" i="8" s="1"/>
  <c r="M249" i="6"/>
  <c r="K249" i="8" s="1"/>
  <c r="N249" i="6"/>
  <c r="O249" i="8" s="1"/>
  <c r="O247" i="8"/>
  <c r="U248" i="8"/>
  <c r="C248" i="8"/>
  <c r="F247" i="8"/>
  <c r="E247" i="8"/>
  <c r="D248" i="8"/>
  <c r="L247" i="8"/>
  <c r="U247" i="8"/>
  <c r="M248" i="8"/>
  <c r="V248" i="8"/>
  <c r="G248" i="8"/>
  <c r="C247" i="8"/>
  <c r="E248" i="8"/>
  <c r="N248" i="8"/>
  <c r="T248" i="8"/>
  <c r="H248" i="8"/>
  <c r="W248" i="8"/>
  <c r="Q248" i="8"/>
  <c r="K248" i="8"/>
  <c r="B248" i="8"/>
  <c r="C252" i="9"/>
  <c r="B252" i="9"/>
  <c r="A253" i="9"/>
  <c r="D251" i="9"/>
  <c r="F251" i="9" s="1"/>
  <c r="T249" i="8"/>
  <c r="V249" i="1"/>
  <c r="C254" i="6"/>
  <c r="G253" i="6"/>
  <c r="H251" i="2"/>
  <c r="K251" i="2" s="1"/>
  <c r="T252" i="2"/>
  <c r="U252" i="2"/>
  <c r="J250" i="2"/>
  <c r="K250" i="2"/>
  <c r="I250" i="2"/>
  <c r="W250" i="4"/>
  <c r="J249" i="3"/>
  <c r="R249" i="1"/>
  <c r="K249" i="1" s="1"/>
  <c r="G249" i="1" s="1"/>
  <c r="S249" i="1"/>
  <c r="R250" i="3"/>
  <c r="K250" i="3" s="1"/>
  <c r="G250" i="3" s="1"/>
  <c r="H249" i="3"/>
  <c r="B251" i="3"/>
  <c r="S251" i="3" s="1"/>
  <c r="I249" i="3"/>
  <c r="C252" i="3"/>
  <c r="D260" i="2"/>
  <c r="C310" i="2"/>
  <c r="B253" i="2"/>
  <c r="C250" i="1"/>
  <c r="J248" i="1"/>
  <c r="H248" i="1"/>
  <c r="I248" i="1"/>
  <c r="B250" i="1"/>
  <c r="J249" i="8" l="1"/>
  <c r="S249" i="8"/>
  <c r="V249" i="8"/>
  <c r="Q249" i="8"/>
  <c r="A249" i="8"/>
  <c r="E249" i="8"/>
  <c r="P249" i="8"/>
  <c r="M249" i="8"/>
  <c r="H249" i="8"/>
  <c r="N249" i="8"/>
  <c r="W249" i="8"/>
  <c r="B249" i="8"/>
  <c r="G249" i="8"/>
  <c r="X249" i="8"/>
  <c r="L249" i="8"/>
  <c r="C249" i="8"/>
  <c r="U249" i="8"/>
  <c r="R249" i="8"/>
  <c r="I249" i="8"/>
  <c r="F249" i="8"/>
  <c r="B250" i="5"/>
  <c r="D252" i="9"/>
  <c r="F252" i="9" s="1"/>
  <c r="C253" i="9"/>
  <c r="B253" i="9"/>
  <c r="E251" i="9"/>
  <c r="K251" i="9" s="1"/>
  <c r="E251" i="6" s="1"/>
  <c r="A254" i="9"/>
  <c r="V250" i="1"/>
  <c r="J251" i="2"/>
  <c r="W251" i="4"/>
  <c r="C255" i="6"/>
  <c r="G254" i="6"/>
  <c r="I251" i="2"/>
  <c r="H252" i="2"/>
  <c r="W252" i="4" s="1"/>
  <c r="U253" i="2"/>
  <c r="T253" i="2"/>
  <c r="J250" i="3"/>
  <c r="R250" i="1"/>
  <c r="K250" i="1" s="1"/>
  <c r="G250" i="1" s="1"/>
  <c r="S250" i="1"/>
  <c r="R251" i="3"/>
  <c r="K251" i="3" s="1"/>
  <c r="G251" i="3" s="1"/>
  <c r="H250" i="3"/>
  <c r="I250" i="3"/>
  <c r="B252" i="3"/>
  <c r="S252" i="3" s="1"/>
  <c r="C253" i="3"/>
  <c r="D261" i="2"/>
  <c r="C311" i="2"/>
  <c r="B254" i="2"/>
  <c r="J249" i="1"/>
  <c r="I249" i="1"/>
  <c r="H249" i="1"/>
  <c r="C251" i="1"/>
  <c r="B251" i="1"/>
  <c r="L250" i="6" l="1"/>
  <c r="P250" i="8" s="1"/>
  <c r="N250" i="6"/>
  <c r="X250" i="8" s="1"/>
  <c r="M250" i="6"/>
  <c r="Q250" i="8" s="1"/>
  <c r="B251" i="5"/>
  <c r="D253" i="9"/>
  <c r="F253" i="9" s="1"/>
  <c r="L250" i="8"/>
  <c r="I250" i="8"/>
  <c r="A255" i="9"/>
  <c r="C254" i="9"/>
  <c r="B254" i="9"/>
  <c r="V250" i="8"/>
  <c r="E252" i="9"/>
  <c r="K252" i="9" s="1"/>
  <c r="E252" i="6" s="1"/>
  <c r="C256" i="6"/>
  <c r="G255" i="6"/>
  <c r="K252" i="2"/>
  <c r="I252" i="2"/>
  <c r="J252" i="2"/>
  <c r="V251" i="1"/>
  <c r="T254" i="2"/>
  <c r="U254" i="2"/>
  <c r="H253" i="2"/>
  <c r="H251" i="3"/>
  <c r="R251" i="1"/>
  <c r="K251" i="1" s="1"/>
  <c r="G251" i="1" s="1"/>
  <c r="S251" i="1"/>
  <c r="R252" i="3"/>
  <c r="K252" i="3" s="1"/>
  <c r="G252" i="3" s="1"/>
  <c r="I251" i="3"/>
  <c r="B253" i="3"/>
  <c r="S253" i="3" s="1"/>
  <c r="J251" i="3"/>
  <c r="C254" i="3"/>
  <c r="D262" i="2"/>
  <c r="C312" i="2"/>
  <c r="B255" i="2"/>
  <c r="C252" i="1"/>
  <c r="J250" i="1"/>
  <c r="I250" i="1"/>
  <c r="H250" i="1"/>
  <c r="B252" i="1"/>
  <c r="S250" i="8" l="1"/>
  <c r="J250" i="8"/>
  <c r="D250" i="8"/>
  <c r="R250" i="8"/>
  <c r="F250" i="8"/>
  <c r="G250" i="8"/>
  <c r="M250" i="8"/>
  <c r="A250" i="8"/>
  <c r="B250" i="8"/>
  <c r="H250" i="8"/>
  <c r="U250" i="8"/>
  <c r="N250" i="8"/>
  <c r="T250" i="8"/>
  <c r="O250" i="8"/>
  <c r="C250" i="8"/>
  <c r="W250" i="8"/>
  <c r="E250" i="8"/>
  <c r="L251" i="6"/>
  <c r="G251" i="8" s="1"/>
  <c r="N251" i="6"/>
  <c r="X251" i="8" s="1"/>
  <c r="M251" i="6"/>
  <c r="T251" i="8" s="1"/>
  <c r="E253" i="9"/>
  <c r="K253" i="9" s="1"/>
  <c r="E253" i="6" s="1"/>
  <c r="B252" i="5"/>
  <c r="K250" i="8"/>
  <c r="D254" i="9"/>
  <c r="F254" i="9" s="1"/>
  <c r="A256" i="9"/>
  <c r="B255" i="9"/>
  <c r="C255" i="9"/>
  <c r="C257" i="6"/>
  <c r="G256" i="6"/>
  <c r="U255" i="2"/>
  <c r="T255" i="2"/>
  <c r="I253" i="2"/>
  <c r="K253" i="2"/>
  <c r="J253" i="2"/>
  <c r="W253" i="4"/>
  <c r="H254" i="2"/>
  <c r="V252" i="1"/>
  <c r="I252" i="3"/>
  <c r="R252" i="1"/>
  <c r="K252" i="1" s="1"/>
  <c r="G252" i="1" s="1"/>
  <c r="S252" i="1"/>
  <c r="R253" i="3"/>
  <c r="K253" i="3" s="1"/>
  <c r="G253" i="3" s="1"/>
  <c r="J252" i="3"/>
  <c r="H252" i="3"/>
  <c r="B254" i="3"/>
  <c r="S254" i="3" s="1"/>
  <c r="C255" i="3"/>
  <c r="D263" i="2"/>
  <c r="C313" i="2"/>
  <c r="B256" i="2"/>
  <c r="J251" i="1"/>
  <c r="I251" i="1"/>
  <c r="H251" i="1"/>
  <c r="C253" i="1"/>
  <c r="B253" i="1"/>
  <c r="S251" i="8" l="1"/>
  <c r="M251" i="8"/>
  <c r="W251" i="8"/>
  <c r="H251" i="8"/>
  <c r="K251" i="8"/>
  <c r="Q251" i="8"/>
  <c r="B251" i="8"/>
  <c r="N251" i="8"/>
  <c r="E251" i="8"/>
  <c r="V251" i="8"/>
  <c r="A251" i="8"/>
  <c r="I251" i="8"/>
  <c r="P251" i="8"/>
  <c r="J251" i="8"/>
  <c r="U251" i="8"/>
  <c r="F251" i="8"/>
  <c r="R251" i="8"/>
  <c r="C251" i="8"/>
  <c r="L251" i="8"/>
  <c r="D251" i="8"/>
  <c r="O251" i="8"/>
  <c r="L252" i="6"/>
  <c r="P252" i="8" s="1"/>
  <c r="N252" i="6"/>
  <c r="U252" i="8" s="1"/>
  <c r="M252" i="6"/>
  <c r="T252" i="8" s="1"/>
  <c r="B253" i="5"/>
  <c r="E254" i="9"/>
  <c r="K254" i="9" s="1"/>
  <c r="E254" i="6" s="1"/>
  <c r="D255" i="9"/>
  <c r="E255" i="9" s="1"/>
  <c r="A257" i="9"/>
  <c r="C256" i="9"/>
  <c r="B256" i="9"/>
  <c r="C258" i="6"/>
  <c r="G257" i="6"/>
  <c r="H255" i="2"/>
  <c r="K255" i="2" s="1"/>
  <c r="J254" i="2"/>
  <c r="I254" i="2"/>
  <c r="K254" i="2"/>
  <c r="W254" i="4"/>
  <c r="T256" i="2"/>
  <c r="U256" i="2"/>
  <c r="V253" i="1"/>
  <c r="I253" i="3"/>
  <c r="R253" i="1"/>
  <c r="K253" i="1" s="1"/>
  <c r="G253" i="1" s="1"/>
  <c r="S253" i="1"/>
  <c r="R254" i="3"/>
  <c r="K254" i="3" s="1"/>
  <c r="G254" i="3" s="1"/>
  <c r="H253" i="3"/>
  <c r="B255" i="3"/>
  <c r="S255" i="3" s="1"/>
  <c r="J253" i="3"/>
  <c r="C256" i="3"/>
  <c r="D264" i="2"/>
  <c r="C314" i="2"/>
  <c r="B257" i="2"/>
  <c r="C254" i="1"/>
  <c r="J252" i="1"/>
  <c r="I252" i="1"/>
  <c r="H252" i="1"/>
  <c r="B254" i="1"/>
  <c r="B252" i="8" l="1"/>
  <c r="F252" i="8"/>
  <c r="O252" i="8"/>
  <c r="C252" i="8"/>
  <c r="I252" i="8"/>
  <c r="X252" i="8"/>
  <c r="V252" i="8"/>
  <c r="M252" i="8"/>
  <c r="D252" i="8"/>
  <c r="S252" i="8"/>
  <c r="G252" i="8"/>
  <c r="K252" i="8"/>
  <c r="A252" i="8"/>
  <c r="J252" i="8"/>
  <c r="W252" i="8"/>
  <c r="R252" i="8"/>
  <c r="Q252" i="8"/>
  <c r="N252" i="8"/>
  <c r="E252" i="8"/>
  <c r="L252" i="8"/>
  <c r="H252" i="8"/>
  <c r="N253" i="6"/>
  <c r="M253" i="6"/>
  <c r="L253" i="6"/>
  <c r="B254" i="5"/>
  <c r="M254" i="6" s="1"/>
  <c r="D256" i="9"/>
  <c r="F256" i="9" s="1"/>
  <c r="F255" i="9"/>
  <c r="K255" i="9" s="1"/>
  <c r="E255" i="6" s="1"/>
  <c r="A258" i="9"/>
  <c r="C257" i="9"/>
  <c r="B257" i="9"/>
  <c r="W255" i="4"/>
  <c r="I255" i="2"/>
  <c r="J255" i="2"/>
  <c r="C259" i="6"/>
  <c r="G258" i="6"/>
  <c r="V254" i="1"/>
  <c r="H256" i="2"/>
  <c r="I256" i="2" s="1"/>
  <c r="U257" i="2"/>
  <c r="T257" i="2"/>
  <c r="J254" i="3"/>
  <c r="R254" i="1"/>
  <c r="K254" i="1" s="1"/>
  <c r="G254" i="1" s="1"/>
  <c r="S254" i="1"/>
  <c r="R255" i="3"/>
  <c r="K255" i="3" s="1"/>
  <c r="G255" i="3" s="1"/>
  <c r="H254" i="3"/>
  <c r="B256" i="3"/>
  <c r="S256" i="3" s="1"/>
  <c r="I254" i="3"/>
  <c r="C257" i="3"/>
  <c r="D265" i="2"/>
  <c r="C315" i="2"/>
  <c r="B258" i="2"/>
  <c r="I253" i="1"/>
  <c r="H253" i="1"/>
  <c r="J253" i="1"/>
  <c r="C255" i="1"/>
  <c r="B255" i="1"/>
  <c r="B255" i="5" l="1"/>
  <c r="J253" i="8"/>
  <c r="P253" i="8"/>
  <c r="A253" i="8"/>
  <c r="G253" i="8"/>
  <c r="V253" i="8"/>
  <c r="M253" i="8"/>
  <c r="D253" i="8"/>
  <c r="S253" i="8"/>
  <c r="L254" i="6"/>
  <c r="G254" i="8" s="1"/>
  <c r="N254" i="6"/>
  <c r="R254" i="8" s="1"/>
  <c r="H253" i="8"/>
  <c r="N253" i="8"/>
  <c r="T253" i="8"/>
  <c r="K253" i="8"/>
  <c r="W253" i="8"/>
  <c r="E253" i="8"/>
  <c r="Q253" i="8"/>
  <c r="B253" i="8"/>
  <c r="F253" i="8"/>
  <c r="X253" i="8"/>
  <c r="O253" i="8"/>
  <c r="I253" i="8"/>
  <c r="U253" i="8"/>
  <c r="R253" i="8"/>
  <c r="C253" i="8"/>
  <c r="L253" i="8"/>
  <c r="E256" i="9"/>
  <c r="K256" i="9" s="1"/>
  <c r="E256" i="6" s="1"/>
  <c r="K254" i="8"/>
  <c r="N254" i="8"/>
  <c r="E254" i="8"/>
  <c r="T254" i="8"/>
  <c r="Q254" i="8"/>
  <c r="H254" i="8"/>
  <c r="B254" i="8"/>
  <c r="W254" i="8"/>
  <c r="D257" i="9"/>
  <c r="F257" i="9" s="1"/>
  <c r="C258" i="9"/>
  <c r="B258" i="9"/>
  <c r="A259" i="9"/>
  <c r="W256" i="4"/>
  <c r="C260" i="6"/>
  <c r="G259" i="6"/>
  <c r="K256" i="2"/>
  <c r="J256" i="2"/>
  <c r="T258" i="2"/>
  <c r="U258" i="2"/>
  <c r="H257" i="2"/>
  <c r="V255" i="1"/>
  <c r="J255" i="3"/>
  <c r="R255" i="1"/>
  <c r="K255" i="1" s="1"/>
  <c r="G255" i="1" s="1"/>
  <c r="S255" i="1"/>
  <c r="R256" i="3"/>
  <c r="K256" i="3" s="1"/>
  <c r="G256" i="3" s="1"/>
  <c r="H255" i="3"/>
  <c r="I255" i="3"/>
  <c r="B257" i="3"/>
  <c r="S257" i="3" s="1"/>
  <c r="C258" i="3"/>
  <c r="D266" i="2"/>
  <c r="C316" i="2"/>
  <c r="B259" i="2"/>
  <c r="C256" i="1"/>
  <c r="J254" i="1"/>
  <c r="H254" i="1"/>
  <c r="I254" i="1"/>
  <c r="B256" i="1"/>
  <c r="M254" i="8" l="1"/>
  <c r="X254" i="8"/>
  <c r="P254" i="8"/>
  <c r="V254" i="8"/>
  <c r="C254" i="8"/>
  <c r="L254" i="8"/>
  <c r="F254" i="8"/>
  <c r="J254" i="8"/>
  <c r="A254" i="8"/>
  <c r="U254" i="8"/>
  <c r="O254" i="8"/>
  <c r="S254" i="8"/>
  <c r="N255" i="6"/>
  <c r="O255" i="8" s="1"/>
  <c r="M255" i="6"/>
  <c r="K255" i="8" s="1"/>
  <c r="L255" i="6"/>
  <c r="D255" i="8" s="1"/>
  <c r="I254" i="8"/>
  <c r="D254" i="8"/>
  <c r="D258" i="9"/>
  <c r="E258" i="9" s="1"/>
  <c r="A260" i="9"/>
  <c r="E257" i="9"/>
  <c r="K257" i="9" s="1"/>
  <c r="E257" i="6" s="1"/>
  <c r="C259" i="9"/>
  <c r="B259" i="9"/>
  <c r="D259" i="9" s="1"/>
  <c r="F259" i="9" s="1"/>
  <c r="C261" i="6"/>
  <c r="G260" i="6"/>
  <c r="V256" i="1"/>
  <c r="H258" i="2"/>
  <c r="J258" i="2" s="1"/>
  <c r="U259" i="2"/>
  <c r="T259" i="2"/>
  <c r="I257" i="2"/>
  <c r="K257" i="2"/>
  <c r="J257" i="2"/>
  <c r="W257" i="4"/>
  <c r="H256" i="3"/>
  <c r="R256" i="1"/>
  <c r="K256" i="1" s="1"/>
  <c r="G256" i="1" s="1"/>
  <c r="S256" i="1"/>
  <c r="R257" i="3"/>
  <c r="K257" i="3" s="1"/>
  <c r="G257" i="3" s="1"/>
  <c r="B258" i="3"/>
  <c r="S258" i="3" s="1"/>
  <c r="I256" i="3"/>
  <c r="J256" i="3"/>
  <c r="C259" i="3"/>
  <c r="D267" i="2"/>
  <c r="C317" i="2"/>
  <c r="B260" i="2"/>
  <c r="J255" i="1"/>
  <c r="I255" i="1"/>
  <c r="H255" i="1"/>
  <c r="C257" i="1"/>
  <c r="B257" i="1"/>
  <c r="A255" i="8" l="1"/>
  <c r="S255" i="8"/>
  <c r="B256" i="5"/>
  <c r="M256" i="6" s="1"/>
  <c r="X255" i="8"/>
  <c r="U255" i="8"/>
  <c r="F255" i="8"/>
  <c r="L255" i="8"/>
  <c r="G255" i="8"/>
  <c r="C255" i="8"/>
  <c r="R255" i="8"/>
  <c r="I255" i="8"/>
  <c r="J255" i="8"/>
  <c r="M255" i="8"/>
  <c r="B257" i="5"/>
  <c r="V255" i="8"/>
  <c r="B255" i="8"/>
  <c r="N255" i="8"/>
  <c r="Q255" i="8"/>
  <c r="E255" i="8"/>
  <c r="W255" i="8"/>
  <c r="T255" i="8"/>
  <c r="H255" i="8"/>
  <c r="P255" i="8"/>
  <c r="F258" i="9"/>
  <c r="K258" i="9" s="1"/>
  <c r="E258" i="6" s="1"/>
  <c r="E259" i="9"/>
  <c r="K259" i="9" s="1"/>
  <c r="E259" i="6" s="1"/>
  <c r="A261" i="9"/>
  <c r="C260" i="9"/>
  <c r="B260" i="9"/>
  <c r="C262" i="6"/>
  <c r="G261" i="6"/>
  <c r="V257" i="1"/>
  <c r="K258" i="2"/>
  <c r="W258" i="4"/>
  <c r="I258" i="2"/>
  <c r="H259" i="2"/>
  <c r="K259" i="2" s="1"/>
  <c r="T260" i="2"/>
  <c r="U260" i="2"/>
  <c r="I257" i="3"/>
  <c r="R257" i="1"/>
  <c r="K257" i="1" s="1"/>
  <c r="G257" i="1" s="1"/>
  <c r="S257" i="1"/>
  <c r="R258" i="3"/>
  <c r="K258" i="3" s="1"/>
  <c r="G258" i="3" s="1"/>
  <c r="J257" i="3"/>
  <c r="H257" i="3"/>
  <c r="B259" i="3"/>
  <c r="S259" i="3" s="1"/>
  <c r="C260" i="3"/>
  <c r="D268" i="2"/>
  <c r="C318" i="2"/>
  <c r="B261" i="2"/>
  <c r="C258" i="1"/>
  <c r="J256" i="1"/>
  <c r="I256" i="1"/>
  <c r="H256" i="1"/>
  <c r="B258" i="1"/>
  <c r="N256" i="6" l="1"/>
  <c r="O256" i="8" s="1"/>
  <c r="L256" i="6"/>
  <c r="M256" i="8" s="1"/>
  <c r="B256" i="8"/>
  <c r="H256" i="8"/>
  <c r="T256" i="8"/>
  <c r="K256" i="8"/>
  <c r="Q256" i="8"/>
  <c r="E256" i="8"/>
  <c r="N256" i="8"/>
  <c r="W256" i="8"/>
  <c r="M257" i="6"/>
  <c r="B257" i="8" s="1"/>
  <c r="L257" i="6"/>
  <c r="M257" i="8" s="1"/>
  <c r="N257" i="6"/>
  <c r="L257" i="8" s="1"/>
  <c r="B258" i="5"/>
  <c r="L258" i="6" s="1"/>
  <c r="J258" i="8" s="1"/>
  <c r="X256" i="8"/>
  <c r="L256" i="8"/>
  <c r="I256" i="8"/>
  <c r="C256" i="8"/>
  <c r="F256" i="8"/>
  <c r="U256" i="8"/>
  <c r="R256" i="8"/>
  <c r="B259" i="5"/>
  <c r="J256" i="8"/>
  <c r="D256" i="8"/>
  <c r="S256" i="8"/>
  <c r="D260" i="9"/>
  <c r="F260" i="9" s="1"/>
  <c r="A262" i="9"/>
  <c r="C261" i="9"/>
  <c r="B261" i="9"/>
  <c r="C263" i="6"/>
  <c r="G262" i="6"/>
  <c r="V258" i="1"/>
  <c r="W259" i="4"/>
  <c r="I259" i="2"/>
  <c r="J259" i="2"/>
  <c r="U261" i="2"/>
  <c r="T261" i="2"/>
  <c r="H260" i="2"/>
  <c r="I258" i="3"/>
  <c r="R258" i="1"/>
  <c r="K258" i="1" s="1"/>
  <c r="G258" i="1" s="1"/>
  <c r="S258" i="1"/>
  <c r="R259" i="3"/>
  <c r="K259" i="3" s="1"/>
  <c r="G259" i="3" s="1"/>
  <c r="J258" i="3"/>
  <c r="H258" i="3"/>
  <c r="B260" i="3"/>
  <c r="S260" i="3" s="1"/>
  <c r="C261" i="3"/>
  <c r="D269" i="2"/>
  <c r="C319" i="2"/>
  <c r="B262" i="2"/>
  <c r="J257" i="1"/>
  <c r="I257" i="1"/>
  <c r="H257" i="1"/>
  <c r="C259" i="1"/>
  <c r="B259" i="1"/>
  <c r="K257" i="8" l="1"/>
  <c r="Q257" i="8"/>
  <c r="W257" i="8"/>
  <c r="A256" i="8"/>
  <c r="G257" i="8"/>
  <c r="N257" i="8"/>
  <c r="H257" i="8"/>
  <c r="P257" i="8"/>
  <c r="E257" i="8"/>
  <c r="T257" i="8"/>
  <c r="P256" i="8"/>
  <c r="V256" i="8"/>
  <c r="G256" i="8"/>
  <c r="S257" i="8"/>
  <c r="A257" i="8"/>
  <c r="I257" i="8"/>
  <c r="N258" i="6"/>
  <c r="O258" i="8" s="1"/>
  <c r="V258" i="8"/>
  <c r="D257" i="8"/>
  <c r="O257" i="8"/>
  <c r="S258" i="8"/>
  <c r="X257" i="8"/>
  <c r="C257" i="8"/>
  <c r="M258" i="8"/>
  <c r="V257" i="8"/>
  <c r="U257" i="8"/>
  <c r="A258" i="8"/>
  <c r="G258" i="8"/>
  <c r="D258" i="8"/>
  <c r="F257" i="8"/>
  <c r="E260" i="9"/>
  <c r="K260" i="9" s="1"/>
  <c r="P258" i="8"/>
  <c r="J257" i="8"/>
  <c r="R257" i="8"/>
  <c r="M259" i="6"/>
  <c r="B259" i="8" s="1"/>
  <c r="L259" i="6"/>
  <c r="J259" i="8" s="1"/>
  <c r="N259" i="6"/>
  <c r="X259" i="8" s="1"/>
  <c r="M258" i="6"/>
  <c r="Q258" i="8" s="1"/>
  <c r="D261" i="9"/>
  <c r="F261" i="9" s="1"/>
  <c r="C262" i="9"/>
  <c r="B262" i="9"/>
  <c r="A263" i="9"/>
  <c r="V259" i="1"/>
  <c r="C264" i="6"/>
  <c r="G263" i="6"/>
  <c r="H261" i="2"/>
  <c r="K261" i="2" s="1"/>
  <c r="T262" i="2"/>
  <c r="U262" i="2"/>
  <c r="K260" i="2"/>
  <c r="I260" i="2"/>
  <c r="J260" i="2"/>
  <c r="W260" i="4"/>
  <c r="J259" i="3"/>
  <c r="R259" i="1"/>
  <c r="K259" i="1" s="1"/>
  <c r="G259" i="1" s="1"/>
  <c r="S259" i="1"/>
  <c r="R260" i="3"/>
  <c r="K260" i="3" s="1"/>
  <c r="G260" i="3" s="1"/>
  <c r="H259" i="3"/>
  <c r="B261" i="3"/>
  <c r="S261" i="3" s="1"/>
  <c r="I259" i="3"/>
  <c r="C262" i="3"/>
  <c r="D270" i="2"/>
  <c r="C320" i="2"/>
  <c r="B263" i="2"/>
  <c r="C260" i="1"/>
  <c r="H258" i="1"/>
  <c r="J258" i="1"/>
  <c r="I258" i="1"/>
  <c r="B260" i="1"/>
  <c r="E260" i="6" l="1"/>
  <c r="B260" i="5" s="1"/>
  <c r="F258" i="8"/>
  <c r="C258" i="8"/>
  <c r="I259" i="8"/>
  <c r="I258" i="8"/>
  <c r="D262" i="9"/>
  <c r="F262" i="9" s="1"/>
  <c r="C259" i="8"/>
  <c r="O259" i="8"/>
  <c r="X258" i="8"/>
  <c r="A259" i="8"/>
  <c r="L258" i="8"/>
  <c r="U258" i="8"/>
  <c r="R258" i="8"/>
  <c r="G259" i="8"/>
  <c r="T259" i="8"/>
  <c r="W259" i="8"/>
  <c r="Q259" i="8"/>
  <c r="E259" i="8"/>
  <c r="H259" i="8"/>
  <c r="K259" i="8"/>
  <c r="N259" i="8"/>
  <c r="F259" i="8"/>
  <c r="U259" i="8"/>
  <c r="M259" i="8"/>
  <c r="R259" i="8"/>
  <c r="P259" i="8"/>
  <c r="V259" i="8"/>
  <c r="S259" i="8"/>
  <c r="L259" i="8"/>
  <c r="D259" i="8"/>
  <c r="N258" i="8"/>
  <c r="H258" i="8"/>
  <c r="K258" i="8"/>
  <c r="B258" i="8"/>
  <c r="W258" i="8"/>
  <c r="T258" i="8"/>
  <c r="E258" i="8"/>
  <c r="E261" i="9"/>
  <c r="K261" i="9" s="1"/>
  <c r="E261" i="6" s="1"/>
  <c r="E262" i="9"/>
  <c r="K262" i="9" s="1"/>
  <c r="E262" i="6" s="1"/>
  <c r="C263" i="9"/>
  <c r="B263" i="9"/>
  <c r="A264" i="9"/>
  <c r="C265" i="6"/>
  <c r="G264" i="6"/>
  <c r="V260" i="1"/>
  <c r="J261" i="2"/>
  <c r="I261" i="2"/>
  <c r="W261" i="4"/>
  <c r="U263" i="2"/>
  <c r="T263" i="2"/>
  <c r="H262" i="2"/>
  <c r="H260" i="3"/>
  <c r="R260" i="1"/>
  <c r="K260" i="1" s="1"/>
  <c r="G260" i="1" s="1"/>
  <c r="S260" i="1"/>
  <c r="R261" i="3"/>
  <c r="K261" i="3" s="1"/>
  <c r="G261" i="3" s="1"/>
  <c r="I260" i="3"/>
  <c r="J260" i="3"/>
  <c r="B262" i="3"/>
  <c r="S262" i="3" s="1"/>
  <c r="C263" i="3"/>
  <c r="D271" i="2"/>
  <c r="C321" i="2"/>
  <c r="B264" i="2"/>
  <c r="J259" i="1"/>
  <c r="H259" i="1"/>
  <c r="I259" i="1"/>
  <c r="C261" i="1"/>
  <c r="B261" i="1"/>
  <c r="L260" i="6" l="1"/>
  <c r="P260" i="8" s="1"/>
  <c r="M260" i="6"/>
  <c r="N260" i="8" s="1"/>
  <c r="N260" i="6"/>
  <c r="I260" i="8" s="1"/>
  <c r="D260" i="8"/>
  <c r="T260" i="8"/>
  <c r="F260" i="8"/>
  <c r="Q260" i="8"/>
  <c r="E260" i="8"/>
  <c r="H260" i="8"/>
  <c r="J260" i="8"/>
  <c r="B260" i="8"/>
  <c r="W260" i="8"/>
  <c r="R260" i="8"/>
  <c r="K260" i="8"/>
  <c r="S260" i="8"/>
  <c r="V260" i="8"/>
  <c r="G260" i="8"/>
  <c r="M260" i="8"/>
  <c r="A260" i="8"/>
  <c r="L260" i="8"/>
  <c r="O260" i="8"/>
  <c r="X260" i="8"/>
  <c r="B262" i="5"/>
  <c r="B261" i="5"/>
  <c r="A265" i="9"/>
  <c r="C264" i="9"/>
  <c r="B264" i="9"/>
  <c r="D263" i="9"/>
  <c r="F263" i="9" s="1"/>
  <c r="C266" i="6"/>
  <c r="G265" i="6"/>
  <c r="V261" i="1"/>
  <c r="H263" i="2"/>
  <c r="K263" i="2" s="1"/>
  <c r="T264" i="2"/>
  <c r="U264" i="2"/>
  <c r="J262" i="2"/>
  <c r="K262" i="2"/>
  <c r="I262" i="2"/>
  <c r="W262" i="4"/>
  <c r="I261" i="3"/>
  <c r="R261" i="1"/>
  <c r="K261" i="1" s="1"/>
  <c r="G261" i="1" s="1"/>
  <c r="S261" i="1"/>
  <c r="R262" i="3"/>
  <c r="K262" i="3" s="1"/>
  <c r="G262" i="3" s="1"/>
  <c r="J261" i="3"/>
  <c r="B263" i="3"/>
  <c r="S263" i="3" s="1"/>
  <c r="H261" i="3"/>
  <c r="C264" i="3"/>
  <c r="D272" i="2"/>
  <c r="C322" i="2"/>
  <c r="B265" i="2"/>
  <c r="C262" i="1"/>
  <c r="J260" i="1"/>
  <c r="I260" i="1"/>
  <c r="H260" i="1"/>
  <c r="B262" i="1"/>
  <c r="C260" i="8" l="1"/>
  <c r="U260" i="8"/>
  <c r="N261" i="6"/>
  <c r="L261" i="6"/>
  <c r="M261" i="6"/>
  <c r="N262" i="6"/>
  <c r="L262" i="6"/>
  <c r="J262" i="8" s="1"/>
  <c r="M262" i="6"/>
  <c r="W262" i="8" s="1"/>
  <c r="D264" i="9"/>
  <c r="F264" i="9" s="1"/>
  <c r="H262" i="8"/>
  <c r="T262" i="8"/>
  <c r="C265" i="9"/>
  <c r="B265" i="9"/>
  <c r="A266" i="9"/>
  <c r="E263" i="9"/>
  <c r="K263" i="9" s="1"/>
  <c r="E263" i="6" s="1"/>
  <c r="V262" i="1"/>
  <c r="C267" i="6"/>
  <c r="G266" i="6"/>
  <c r="W263" i="4"/>
  <c r="J263" i="2"/>
  <c r="I263" i="2"/>
  <c r="U265" i="2"/>
  <c r="T265" i="2"/>
  <c r="H264" i="2"/>
  <c r="J262" i="3"/>
  <c r="S262" i="1"/>
  <c r="R262" i="1"/>
  <c r="K262" i="1" s="1"/>
  <c r="G262" i="1" s="1"/>
  <c r="R263" i="3"/>
  <c r="K263" i="3" s="1"/>
  <c r="G263" i="3" s="1"/>
  <c r="H262" i="3"/>
  <c r="I262" i="3"/>
  <c r="B264" i="3"/>
  <c r="S264" i="3" s="1"/>
  <c r="C265" i="3"/>
  <c r="D273" i="2"/>
  <c r="C323" i="2"/>
  <c r="B266" i="2"/>
  <c r="J261" i="1"/>
  <c r="I261" i="1"/>
  <c r="H261" i="1"/>
  <c r="C263" i="1"/>
  <c r="B263" i="1"/>
  <c r="V262" i="8" l="1"/>
  <c r="G262" i="8"/>
  <c r="M262" i="8"/>
  <c r="S262" i="8"/>
  <c r="P262" i="8"/>
  <c r="D262" i="8"/>
  <c r="A262" i="8"/>
  <c r="N262" i="8"/>
  <c r="K262" i="8"/>
  <c r="B262" i="8"/>
  <c r="E262" i="8"/>
  <c r="F262" i="8"/>
  <c r="R262" i="8"/>
  <c r="O262" i="8"/>
  <c r="I262" i="8"/>
  <c r="X262" i="8"/>
  <c r="U262" i="8"/>
  <c r="L262" i="8"/>
  <c r="C262" i="8"/>
  <c r="E261" i="8"/>
  <c r="H261" i="8"/>
  <c r="K261" i="8"/>
  <c r="W261" i="8"/>
  <c r="Q261" i="8"/>
  <c r="T261" i="8"/>
  <c r="B261" i="8"/>
  <c r="N261" i="8"/>
  <c r="M261" i="8"/>
  <c r="G261" i="8"/>
  <c r="J261" i="8"/>
  <c r="A261" i="8"/>
  <c r="V261" i="8"/>
  <c r="S261" i="8"/>
  <c r="D261" i="8"/>
  <c r="P261" i="8"/>
  <c r="B263" i="5"/>
  <c r="E264" i="9"/>
  <c r="K264" i="9" s="1"/>
  <c r="E264" i="6" s="1"/>
  <c r="Q262" i="8"/>
  <c r="L261" i="8"/>
  <c r="O261" i="8"/>
  <c r="C261" i="8"/>
  <c r="R261" i="8"/>
  <c r="I261" i="8"/>
  <c r="X261" i="8"/>
  <c r="F261" i="8"/>
  <c r="U261" i="8"/>
  <c r="D265" i="9"/>
  <c r="F265" i="9" s="1"/>
  <c r="A267" i="9"/>
  <c r="C266" i="9"/>
  <c r="B266" i="9"/>
  <c r="C268" i="6"/>
  <c r="G267" i="6"/>
  <c r="V263" i="1"/>
  <c r="H265" i="2"/>
  <c r="I265" i="2" s="1"/>
  <c r="T266" i="2"/>
  <c r="U266" i="2"/>
  <c r="K264" i="2"/>
  <c r="J264" i="2"/>
  <c r="I264" i="2"/>
  <c r="W264" i="4"/>
  <c r="J263" i="3"/>
  <c r="S263" i="1"/>
  <c r="R263" i="1"/>
  <c r="K263" i="1" s="1"/>
  <c r="G263" i="1" s="1"/>
  <c r="R264" i="3"/>
  <c r="K264" i="3" s="1"/>
  <c r="G264" i="3" s="1"/>
  <c r="H263" i="3"/>
  <c r="B265" i="3"/>
  <c r="S265" i="3" s="1"/>
  <c r="I263" i="3"/>
  <c r="C266" i="3"/>
  <c r="D274" i="2"/>
  <c r="C324" i="2"/>
  <c r="B267" i="2"/>
  <c r="C264" i="1"/>
  <c r="H262" i="1"/>
  <c r="J262" i="1"/>
  <c r="I262" i="1"/>
  <c r="B264" i="1"/>
  <c r="M263" i="6" l="1"/>
  <c r="N263" i="8" s="1"/>
  <c r="L263" i="6"/>
  <c r="D263" i="8" s="1"/>
  <c r="N263" i="6"/>
  <c r="U263" i="8" s="1"/>
  <c r="B264" i="5"/>
  <c r="D266" i="9"/>
  <c r="E266" i="9" s="1"/>
  <c r="C267" i="9"/>
  <c r="B267" i="9"/>
  <c r="D267" i="9" s="1"/>
  <c r="E265" i="9"/>
  <c r="K265" i="9" s="1"/>
  <c r="E265" i="6" s="1"/>
  <c r="A268" i="9"/>
  <c r="T263" i="8"/>
  <c r="E263" i="8"/>
  <c r="W263" i="8"/>
  <c r="B263" i="8"/>
  <c r="H263" i="8"/>
  <c r="Q263" i="8"/>
  <c r="C269" i="6"/>
  <c r="G268" i="6"/>
  <c r="W265" i="4"/>
  <c r="K265" i="2"/>
  <c r="J265" i="2"/>
  <c r="U267" i="2"/>
  <c r="T267" i="2"/>
  <c r="H266" i="2"/>
  <c r="V264" i="1"/>
  <c r="H264" i="3"/>
  <c r="R264" i="1"/>
  <c r="K264" i="1" s="1"/>
  <c r="G264" i="1" s="1"/>
  <c r="S264" i="1"/>
  <c r="R265" i="3"/>
  <c r="K265" i="3" s="1"/>
  <c r="G265" i="3" s="1"/>
  <c r="I264" i="3"/>
  <c r="J264" i="3"/>
  <c r="B266" i="3"/>
  <c r="S266" i="3" s="1"/>
  <c r="C267" i="3"/>
  <c r="D275" i="2"/>
  <c r="C325" i="2"/>
  <c r="B268" i="2"/>
  <c r="J263" i="1"/>
  <c r="I263" i="1"/>
  <c r="H263" i="1"/>
  <c r="C265" i="1"/>
  <c r="B265" i="1"/>
  <c r="K263" i="8" l="1"/>
  <c r="G263" i="8"/>
  <c r="J263" i="8"/>
  <c r="S263" i="8"/>
  <c r="M263" i="8"/>
  <c r="A263" i="8"/>
  <c r="P263" i="8"/>
  <c r="V263" i="8"/>
  <c r="R263" i="8"/>
  <c r="L263" i="8"/>
  <c r="X263" i="8"/>
  <c r="I263" i="8"/>
  <c r="F263" i="8"/>
  <c r="O263" i="8"/>
  <c r="L264" i="6"/>
  <c r="N264" i="6"/>
  <c r="M264" i="6"/>
  <c r="C263" i="8"/>
  <c r="F266" i="9"/>
  <c r="K266" i="9" s="1"/>
  <c r="E266" i="6" s="1"/>
  <c r="F267" i="9"/>
  <c r="E267" i="9"/>
  <c r="A269" i="9"/>
  <c r="C268" i="9"/>
  <c r="B268" i="9"/>
  <c r="C270" i="6"/>
  <c r="G269" i="6"/>
  <c r="T268" i="2"/>
  <c r="U268" i="2"/>
  <c r="J266" i="2"/>
  <c r="K266" i="2"/>
  <c r="I266" i="2"/>
  <c r="W266" i="4"/>
  <c r="H267" i="2"/>
  <c r="V265" i="1"/>
  <c r="I265" i="3"/>
  <c r="R265" i="1"/>
  <c r="K265" i="1" s="1"/>
  <c r="G265" i="1" s="1"/>
  <c r="S265" i="1"/>
  <c r="R266" i="3"/>
  <c r="K266" i="3" s="1"/>
  <c r="G266" i="3" s="1"/>
  <c r="J265" i="3"/>
  <c r="B267" i="3"/>
  <c r="S267" i="3" s="1"/>
  <c r="H265" i="3"/>
  <c r="C268" i="3"/>
  <c r="D276" i="2"/>
  <c r="C326" i="2"/>
  <c r="B269" i="2"/>
  <c r="C266" i="1"/>
  <c r="J264" i="1"/>
  <c r="H264" i="1"/>
  <c r="I264" i="1"/>
  <c r="B266" i="1"/>
  <c r="B265" i="5" l="1"/>
  <c r="M265" i="6" s="1"/>
  <c r="B266" i="5"/>
  <c r="T264" i="8"/>
  <c r="N264" i="8"/>
  <c r="W264" i="8"/>
  <c r="K264" i="8"/>
  <c r="B264" i="8"/>
  <c r="Q264" i="8"/>
  <c r="E264" i="8"/>
  <c r="H264" i="8"/>
  <c r="N265" i="6"/>
  <c r="I265" i="8" s="1"/>
  <c r="U264" i="8"/>
  <c r="C264" i="8"/>
  <c r="X264" i="8"/>
  <c r="R264" i="8"/>
  <c r="I264" i="8"/>
  <c r="L264" i="8"/>
  <c r="O264" i="8"/>
  <c r="F264" i="8"/>
  <c r="A264" i="8"/>
  <c r="J264" i="8"/>
  <c r="V264" i="8"/>
  <c r="D264" i="8"/>
  <c r="G264" i="8"/>
  <c r="S264" i="8"/>
  <c r="M264" i="8"/>
  <c r="P264" i="8"/>
  <c r="D268" i="9"/>
  <c r="F268" i="9" s="1"/>
  <c r="C269" i="9"/>
  <c r="B269" i="9"/>
  <c r="A270" i="9"/>
  <c r="K267" i="9"/>
  <c r="E267" i="6" s="1"/>
  <c r="V266" i="1"/>
  <c r="C271" i="6"/>
  <c r="G270" i="6"/>
  <c r="H268" i="2"/>
  <c r="J268" i="2" s="1"/>
  <c r="U269" i="2"/>
  <c r="T269" i="2"/>
  <c r="K267" i="2"/>
  <c r="I267" i="2"/>
  <c r="J267" i="2"/>
  <c r="W267" i="4"/>
  <c r="J266" i="3"/>
  <c r="R266" i="1"/>
  <c r="K266" i="1" s="1"/>
  <c r="G266" i="1" s="1"/>
  <c r="S266" i="1"/>
  <c r="R267" i="3"/>
  <c r="K267" i="3" s="1"/>
  <c r="G267" i="3" s="1"/>
  <c r="H266" i="3"/>
  <c r="I266" i="3"/>
  <c r="B268" i="3"/>
  <c r="S268" i="3" s="1"/>
  <c r="C269" i="3"/>
  <c r="D277" i="2"/>
  <c r="C327" i="2"/>
  <c r="B270" i="2"/>
  <c r="J265" i="1"/>
  <c r="I265" i="1"/>
  <c r="H265" i="1"/>
  <c r="C267" i="1"/>
  <c r="B267" i="1"/>
  <c r="L265" i="6" l="1"/>
  <c r="J265" i="8" s="1"/>
  <c r="G265" i="8"/>
  <c r="A265" i="8"/>
  <c r="C265" i="8"/>
  <c r="V265" i="8"/>
  <c r="M265" i="8"/>
  <c r="U265" i="8"/>
  <c r="X265" i="8"/>
  <c r="F265" i="8"/>
  <c r="H265" i="8"/>
  <c r="W265" i="8"/>
  <c r="Q265" i="8"/>
  <c r="E265" i="8"/>
  <c r="N265" i="8"/>
  <c r="B265" i="8"/>
  <c r="K265" i="8"/>
  <c r="T265" i="8"/>
  <c r="O265" i="8"/>
  <c r="P265" i="8"/>
  <c r="R265" i="8"/>
  <c r="M266" i="6"/>
  <c r="N266" i="6"/>
  <c r="L266" i="6"/>
  <c r="S266" i="8" s="1"/>
  <c r="B267" i="5"/>
  <c r="L265" i="8"/>
  <c r="D269" i="9"/>
  <c r="F269" i="9" s="1"/>
  <c r="E268" i="9"/>
  <c r="K268" i="9" s="1"/>
  <c r="E268" i="6" s="1"/>
  <c r="C270" i="9"/>
  <c r="B270" i="9"/>
  <c r="A271" i="9"/>
  <c r="C272" i="6"/>
  <c r="G271" i="6"/>
  <c r="V267" i="1"/>
  <c r="K268" i="2"/>
  <c r="W268" i="4"/>
  <c r="I268" i="2"/>
  <c r="H269" i="2"/>
  <c r="W269" i="4" s="1"/>
  <c r="T270" i="2"/>
  <c r="U270" i="2"/>
  <c r="J267" i="3"/>
  <c r="R267" i="1"/>
  <c r="K267" i="1" s="1"/>
  <c r="G267" i="1" s="1"/>
  <c r="S267" i="1"/>
  <c r="R268" i="3"/>
  <c r="K268" i="3" s="1"/>
  <c r="G268" i="3" s="1"/>
  <c r="H267" i="3"/>
  <c r="B269" i="3"/>
  <c r="S269" i="3" s="1"/>
  <c r="I267" i="3"/>
  <c r="C270" i="3"/>
  <c r="D278" i="2"/>
  <c r="C328" i="2"/>
  <c r="B271" i="2"/>
  <c r="C268" i="1"/>
  <c r="H266" i="1"/>
  <c r="I266" i="1"/>
  <c r="J266" i="1"/>
  <c r="B268" i="1"/>
  <c r="D265" i="8" l="1"/>
  <c r="S265" i="8"/>
  <c r="G266" i="8"/>
  <c r="D266" i="8"/>
  <c r="N267" i="6"/>
  <c r="X267" i="8" s="1"/>
  <c r="M267" i="6"/>
  <c r="N267" i="8" s="1"/>
  <c r="L267" i="6"/>
  <c r="S267" i="8" s="1"/>
  <c r="A266" i="8"/>
  <c r="P266" i="8"/>
  <c r="J266" i="8"/>
  <c r="B268" i="5"/>
  <c r="V266" i="8"/>
  <c r="O266" i="8"/>
  <c r="I266" i="8"/>
  <c r="F266" i="8"/>
  <c r="L266" i="8"/>
  <c r="U266" i="8"/>
  <c r="R266" i="8"/>
  <c r="C266" i="8"/>
  <c r="X266" i="8"/>
  <c r="M266" i="8"/>
  <c r="N266" i="8"/>
  <c r="W266" i="8"/>
  <c r="Q266" i="8"/>
  <c r="B266" i="8"/>
  <c r="E266" i="8"/>
  <c r="T266" i="8"/>
  <c r="K266" i="8"/>
  <c r="H266" i="8"/>
  <c r="E269" i="9"/>
  <c r="K269" i="9" s="1"/>
  <c r="E269" i="6" s="1"/>
  <c r="D270" i="9"/>
  <c r="F270" i="9" s="1"/>
  <c r="B271" i="9"/>
  <c r="C271" i="9"/>
  <c r="A272" i="9"/>
  <c r="R267" i="8"/>
  <c r="F267" i="8"/>
  <c r="C273" i="6"/>
  <c r="G272" i="6"/>
  <c r="V268" i="1"/>
  <c r="J269" i="2"/>
  <c r="I269" i="2"/>
  <c r="K269" i="2"/>
  <c r="H270" i="2"/>
  <c r="W270" i="4" s="1"/>
  <c r="U271" i="2"/>
  <c r="T271" i="2"/>
  <c r="H268" i="3"/>
  <c r="S268" i="1"/>
  <c r="R268" i="1"/>
  <c r="K268" i="1" s="1"/>
  <c r="G268" i="1" s="1"/>
  <c r="R269" i="3"/>
  <c r="K269" i="3" s="1"/>
  <c r="G269" i="3" s="1"/>
  <c r="I268" i="3"/>
  <c r="J268" i="3"/>
  <c r="B270" i="3"/>
  <c r="S270" i="3" s="1"/>
  <c r="C271" i="3"/>
  <c r="D279" i="2"/>
  <c r="C329" i="2"/>
  <c r="B272" i="2"/>
  <c r="J267" i="1"/>
  <c r="I267" i="1"/>
  <c r="H267" i="1"/>
  <c r="C269" i="1"/>
  <c r="B269" i="1"/>
  <c r="A267" i="8" l="1"/>
  <c r="P267" i="8"/>
  <c r="M267" i="8"/>
  <c r="G267" i="8"/>
  <c r="D267" i="8"/>
  <c r="J267" i="8"/>
  <c r="V267" i="8"/>
  <c r="I267" i="8"/>
  <c r="W267" i="8"/>
  <c r="Q267" i="8"/>
  <c r="H267" i="8"/>
  <c r="L267" i="8"/>
  <c r="K267" i="8"/>
  <c r="B267" i="8"/>
  <c r="E267" i="8"/>
  <c r="O267" i="8"/>
  <c r="C267" i="8"/>
  <c r="T267" i="8"/>
  <c r="U267" i="8"/>
  <c r="N268" i="6"/>
  <c r="M268" i="6"/>
  <c r="N268" i="8" s="1"/>
  <c r="L268" i="6"/>
  <c r="D268" i="8" s="1"/>
  <c r="B269" i="5"/>
  <c r="E270" i="9"/>
  <c r="K270" i="9" s="1"/>
  <c r="E270" i="6" s="1"/>
  <c r="A273" i="9"/>
  <c r="C272" i="9"/>
  <c r="B272" i="9"/>
  <c r="D271" i="9"/>
  <c r="E271" i="9" s="1"/>
  <c r="C274" i="6"/>
  <c r="G273" i="6"/>
  <c r="V269" i="1"/>
  <c r="I270" i="2"/>
  <c r="J270" i="2"/>
  <c r="K270" i="2"/>
  <c r="T272" i="2"/>
  <c r="U272" i="2"/>
  <c r="H271" i="2"/>
  <c r="I269" i="3"/>
  <c r="R269" i="1"/>
  <c r="K269" i="1" s="1"/>
  <c r="G269" i="1" s="1"/>
  <c r="S269" i="1"/>
  <c r="R270" i="3"/>
  <c r="K270" i="3" s="1"/>
  <c r="G270" i="3" s="1"/>
  <c r="H269" i="3"/>
  <c r="J269" i="3"/>
  <c r="B271" i="3"/>
  <c r="S271" i="3" s="1"/>
  <c r="C272" i="3"/>
  <c r="D280" i="2"/>
  <c r="C330" i="2"/>
  <c r="B273" i="2"/>
  <c r="C270" i="1"/>
  <c r="J268" i="1"/>
  <c r="I268" i="1"/>
  <c r="H268" i="1"/>
  <c r="B270" i="1"/>
  <c r="W268" i="8" l="1"/>
  <c r="B268" i="8"/>
  <c r="K268" i="8"/>
  <c r="E268" i="8"/>
  <c r="H268" i="8"/>
  <c r="Q268" i="8"/>
  <c r="M269" i="6"/>
  <c r="L269" i="6"/>
  <c r="N269" i="6"/>
  <c r="X269" i="8" s="1"/>
  <c r="B270" i="5"/>
  <c r="M268" i="8"/>
  <c r="A268" i="8"/>
  <c r="G268" i="8"/>
  <c r="V268" i="8"/>
  <c r="S268" i="8"/>
  <c r="P268" i="8"/>
  <c r="T268" i="8"/>
  <c r="J268" i="8"/>
  <c r="O268" i="8"/>
  <c r="X268" i="8"/>
  <c r="U268" i="8"/>
  <c r="F268" i="8"/>
  <c r="R268" i="8"/>
  <c r="L268" i="8"/>
  <c r="C268" i="8"/>
  <c r="I268" i="8"/>
  <c r="D272" i="9"/>
  <c r="F272" i="9" s="1"/>
  <c r="F271" i="9"/>
  <c r="K271" i="9" s="1"/>
  <c r="E271" i="6" s="1"/>
  <c r="C273" i="9"/>
  <c r="B273" i="9"/>
  <c r="A274" i="9"/>
  <c r="V270" i="1"/>
  <c r="C275" i="6"/>
  <c r="G274" i="6"/>
  <c r="H272" i="2"/>
  <c r="W272" i="4" s="1"/>
  <c r="U273" i="2"/>
  <c r="T273" i="2"/>
  <c r="K271" i="2"/>
  <c r="J271" i="2"/>
  <c r="I271" i="2"/>
  <c r="W271" i="4"/>
  <c r="J270" i="3"/>
  <c r="R270" i="1"/>
  <c r="K270" i="1" s="1"/>
  <c r="G270" i="1" s="1"/>
  <c r="S270" i="1"/>
  <c r="R271" i="3"/>
  <c r="K271" i="3" s="1"/>
  <c r="G271" i="3" s="1"/>
  <c r="H270" i="3"/>
  <c r="B272" i="3"/>
  <c r="S272" i="3" s="1"/>
  <c r="I270" i="3"/>
  <c r="C273" i="3"/>
  <c r="D281" i="2"/>
  <c r="C331" i="2"/>
  <c r="B274" i="2"/>
  <c r="J269" i="1"/>
  <c r="H269" i="1"/>
  <c r="I269" i="1"/>
  <c r="C271" i="1"/>
  <c r="B271" i="1"/>
  <c r="N270" i="6" l="1"/>
  <c r="X270" i="8" s="1"/>
  <c r="L270" i="6"/>
  <c r="A270" i="8" s="1"/>
  <c r="M270" i="6"/>
  <c r="W270" i="8" s="1"/>
  <c r="U269" i="8"/>
  <c r="F269" i="8"/>
  <c r="O269" i="8"/>
  <c r="C269" i="8"/>
  <c r="L269" i="8"/>
  <c r="R269" i="8"/>
  <c r="I269" i="8"/>
  <c r="V269" i="8"/>
  <c r="D269" i="8"/>
  <c r="G269" i="8"/>
  <c r="J269" i="8"/>
  <c r="P269" i="8"/>
  <c r="S269" i="8"/>
  <c r="M269" i="8"/>
  <c r="A269" i="8"/>
  <c r="E272" i="9"/>
  <c r="K272" i="9" s="1"/>
  <c r="E272" i="6" s="1"/>
  <c r="B271" i="5"/>
  <c r="Q269" i="8"/>
  <c r="H269" i="8"/>
  <c r="T269" i="8"/>
  <c r="E269" i="8"/>
  <c r="N269" i="8"/>
  <c r="K269" i="8"/>
  <c r="B269" i="8"/>
  <c r="W269" i="8"/>
  <c r="D273" i="9"/>
  <c r="F273" i="9" s="1"/>
  <c r="P270" i="8"/>
  <c r="D270" i="8"/>
  <c r="S270" i="8"/>
  <c r="G270" i="8"/>
  <c r="J270" i="8"/>
  <c r="C270" i="8"/>
  <c r="A275" i="9"/>
  <c r="C274" i="9"/>
  <c r="B274" i="9"/>
  <c r="C276" i="6"/>
  <c r="G275" i="6"/>
  <c r="J272" i="2"/>
  <c r="I272" i="2"/>
  <c r="V271" i="1"/>
  <c r="K272" i="2"/>
  <c r="T274" i="2"/>
  <c r="U274" i="2"/>
  <c r="H273" i="2"/>
  <c r="J271" i="3"/>
  <c r="R271" i="1"/>
  <c r="K271" i="1" s="1"/>
  <c r="G271" i="1" s="1"/>
  <c r="S271" i="1"/>
  <c r="R272" i="3"/>
  <c r="K272" i="3" s="1"/>
  <c r="G272" i="3" s="1"/>
  <c r="H271" i="3"/>
  <c r="I271" i="3"/>
  <c r="B273" i="3"/>
  <c r="S273" i="3" s="1"/>
  <c r="C274" i="3"/>
  <c r="D282" i="2"/>
  <c r="C332" i="2"/>
  <c r="B275" i="2"/>
  <c r="C272" i="1"/>
  <c r="I270" i="1"/>
  <c r="H270" i="1"/>
  <c r="J270" i="1"/>
  <c r="B272" i="1"/>
  <c r="V270" i="8" l="1"/>
  <c r="M270" i="8"/>
  <c r="O270" i="8"/>
  <c r="L270" i="8"/>
  <c r="U270" i="8"/>
  <c r="R270" i="8"/>
  <c r="I270" i="8"/>
  <c r="E273" i="9"/>
  <c r="K273" i="9" s="1"/>
  <c r="E273" i="6" s="1"/>
  <c r="F270" i="8"/>
  <c r="T270" i="8"/>
  <c r="K270" i="8"/>
  <c r="N270" i="8"/>
  <c r="B270" i="8"/>
  <c r="Q270" i="8"/>
  <c r="H270" i="8"/>
  <c r="E270" i="8"/>
  <c r="L271" i="6"/>
  <c r="A271" i="8" s="1"/>
  <c r="M271" i="6"/>
  <c r="K271" i="8" s="1"/>
  <c r="N271" i="6"/>
  <c r="L271" i="8" s="1"/>
  <c r="B272" i="5"/>
  <c r="B273" i="5"/>
  <c r="D274" i="9"/>
  <c r="E274" i="9" s="1"/>
  <c r="C275" i="9"/>
  <c r="B275" i="9"/>
  <c r="A276" i="9"/>
  <c r="C277" i="6"/>
  <c r="G276" i="6"/>
  <c r="V272" i="1"/>
  <c r="U275" i="2"/>
  <c r="T275" i="2"/>
  <c r="I273" i="2"/>
  <c r="K273" i="2"/>
  <c r="J273" i="2"/>
  <c r="W273" i="4"/>
  <c r="H274" i="2"/>
  <c r="H272" i="3"/>
  <c r="R272" i="1"/>
  <c r="K272" i="1" s="1"/>
  <c r="G272" i="1" s="1"/>
  <c r="S272" i="1"/>
  <c r="R273" i="3"/>
  <c r="K273" i="3" s="1"/>
  <c r="G273" i="3" s="1"/>
  <c r="I272" i="3"/>
  <c r="B274" i="3"/>
  <c r="S274" i="3" s="1"/>
  <c r="J272" i="3"/>
  <c r="C275" i="3"/>
  <c r="D283" i="2"/>
  <c r="C333" i="2"/>
  <c r="B276" i="2"/>
  <c r="J271" i="1"/>
  <c r="I271" i="1"/>
  <c r="H271" i="1"/>
  <c r="C273" i="1"/>
  <c r="B273" i="1"/>
  <c r="J271" i="8" l="1"/>
  <c r="P271" i="8"/>
  <c r="T271" i="8"/>
  <c r="M271" i="8"/>
  <c r="G271" i="8"/>
  <c r="V271" i="8"/>
  <c r="X271" i="8"/>
  <c r="Q271" i="8"/>
  <c r="B271" i="8"/>
  <c r="F271" i="8"/>
  <c r="O271" i="8"/>
  <c r="E271" i="8"/>
  <c r="H271" i="8"/>
  <c r="N271" i="8"/>
  <c r="L272" i="6"/>
  <c r="N272" i="6"/>
  <c r="M272" i="6"/>
  <c r="N273" i="6"/>
  <c r="C273" i="8" s="1"/>
  <c r="L273" i="6"/>
  <c r="S273" i="8" s="1"/>
  <c r="M273" i="6"/>
  <c r="K273" i="8" s="1"/>
  <c r="C271" i="8"/>
  <c r="I271" i="8"/>
  <c r="U271" i="8"/>
  <c r="W271" i="8"/>
  <c r="R271" i="8"/>
  <c r="S271" i="8"/>
  <c r="D271" i="8"/>
  <c r="F274" i="9"/>
  <c r="K274" i="9" s="1"/>
  <c r="E274" i="6" s="1"/>
  <c r="A277" i="9"/>
  <c r="B276" i="9"/>
  <c r="C276" i="9"/>
  <c r="D275" i="9"/>
  <c r="F275" i="9" s="1"/>
  <c r="V273" i="1"/>
  <c r="C278" i="6"/>
  <c r="G277" i="6"/>
  <c r="H275" i="2"/>
  <c r="I275" i="2" s="1"/>
  <c r="U276" i="2"/>
  <c r="T276" i="2"/>
  <c r="J274" i="2"/>
  <c r="I274" i="2"/>
  <c r="K274" i="2"/>
  <c r="W274" i="4"/>
  <c r="I273" i="3"/>
  <c r="R273" i="1"/>
  <c r="K273" i="1" s="1"/>
  <c r="G273" i="1" s="1"/>
  <c r="S273" i="1"/>
  <c r="R274" i="3"/>
  <c r="K274" i="3" s="1"/>
  <c r="G274" i="3" s="1"/>
  <c r="J273" i="3"/>
  <c r="H273" i="3"/>
  <c r="B275" i="3"/>
  <c r="S275" i="3" s="1"/>
  <c r="C276" i="3"/>
  <c r="D284" i="2"/>
  <c r="C334" i="2"/>
  <c r="B277" i="2"/>
  <c r="C274" i="1"/>
  <c r="J272" i="1"/>
  <c r="I272" i="1"/>
  <c r="H272" i="1"/>
  <c r="B274" i="1"/>
  <c r="R273" i="8" l="1"/>
  <c r="U273" i="8"/>
  <c r="L273" i="8"/>
  <c r="B273" i="8"/>
  <c r="P273" i="8"/>
  <c r="V273" i="8"/>
  <c r="G273" i="8"/>
  <c r="W273" i="8"/>
  <c r="T273" i="8"/>
  <c r="N273" i="8"/>
  <c r="Q273" i="8"/>
  <c r="M273" i="8"/>
  <c r="J273" i="8"/>
  <c r="E273" i="8"/>
  <c r="A273" i="8"/>
  <c r="D273" i="8"/>
  <c r="F273" i="8"/>
  <c r="H273" i="8"/>
  <c r="O273" i="8"/>
  <c r="X273" i="8"/>
  <c r="B274" i="5"/>
  <c r="Q272" i="8"/>
  <c r="T272" i="8"/>
  <c r="H272" i="8"/>
  <c r="W272" i="8"/>
  <c r="K272" i="8"/>
  <c r="N272" i="8"/>
  <c r="B272" i="8"/>
  <c r="E272" i="8"/>
  <c r="I272" i="8"/>
  <c r="C272" i="8"/>
  <c r="F272" i="8"/>
  <c r="R272" i="8"/>
  <c r="U272" i="8"/>
  <c r="X272" i="8"/>
  <c r="L272" i="8"/>
  <c r="O272" i="8"/>
  <c r="I273" i="8"/>
  <c r="A272" i="8"/>
  <c r="V272" i="8"/>
  <c r="S272" i="8"/>
  <c r="D272" i="8"/>
  <c r="P272" i="8"/>
  <c r="J272" i="8"/>
  <c r="G272" i="8"/>
  <c r="M272" i="8"/>
  <c r="C277" i="9"/>
  <c r="B277" i="9"/>
  <c r="D276" i="9"/>
  <c r="E276" i="9" s="1"/>
  <c r="E275" i="9"/>
  <c r="K275" i="9" s="1"/>
  <c r="E275" i="6" s="1"/>
  <c r="A278" i="9"/>
  <c r="C279" i="6"/>
  <c r="G278" i="6"/>
  <c r="J275" i="2"/>
  <c r="K275" i="2"/>
  <c r="W275" i="4"/>
  <c r="H276" i="2"/>
  <c r="W276" i="4" s="1"/>
  <c r="U277" i="2"/>
  <c r="T277" i="2"/>
  <c r="V274" i="1"/>
  <c r="J274" i="3"/>
  <c r="S274" i="1"/>
  <c r="R274" i="1"/>
  <c r="K274" i="1" s="1"/>
  <c r="G274" i="1" s="1"/>
  <c r="R275" i="3"/>
  <c r="K275" i="3" s="1"/>
  <c r="G275" i="3" s="1"/>
  <c r="H274" i="3"/>
  <c r="B276" i="3"/>
  <c r="S276" i="3" s="1"/>
  <c r="I274" i="3"/>
  <c r="C277" i="3"/>
  <c r="D285" i="2"/>
  <c r="C335" i="2"/>
  <c r="B278" i="2"/>
  <c r="J273" i="1"/>
  <c r="I273" i="1"/>
  <c r="H273" i="1"/>
  <c r="C275" i="1"/>
  <c r="B275" i="1"/>
  <c r="M274" i="6" l="1"/>
  <c r="N274" i="6"/>
  <c r="L274" i="6"/>
  <c r="V274" i="8" s="1"/>
  <c r="B275" i="5"/>
  <c r="L275" i="6" s="1"/>
  <c r="F276" i="9"/>
  <c r="K276" i="9" s="1"/>
  <c r="E276" i="6" s="1"/>
  <c r="D277" i="9"/>
  <c r="F277" i="9" s="1"/>
  <c r="C278" i="9"/>
  <c r="B278" i="9"/>
  <c r="A279" i="9"/>
  <c r="C280" i="6"/>
  <c r="G279" i="6"/>
  <c r="K276" i="2"/>
  <c r="I276" i="2"/>
  <c r="J276" i="2"/>
  <c r="H277" i="2"/>
  <c r="W277" i="4" s="1"/>
  <c r="T278" i="2"/>
  <c r="U278" i="2"/>
  <c r="V275" i="1"/>
  <c r="J275" i="3"/>
  <c r="R275" i="1"/>
  <c r="K275" i="1" s="1"/>
  <c r="G275" i="1" s="1"/>
  <c r="S275" i="1"/>
  <c r="R276" i="3"/>
  <c r="K276" i="3" s="1"/>
  <c r="G276" i="3" s="1"/>
  <c r="H275" i="3"/>
  <c r="I275" i="3"/>
  <c r="B277" i="3"/>
  <c r="S277" i="3" s="1"/>
  <c r="C278" i="3"/>
  <c r="D286" i="2"/>
  <c r="C336" i="2"/>
  <c r="B279" i="2"/>
  <c r="C276" i="1"/>
  <c r="I274" i="1"/>
  <c r="H274" i="1"/>
  <c r="J274" i="1"/>
  <c r="B276" i="1"/>
  <c r="N275" i="6" l="1"/>
  <c r="D274" i="8"/>
  <c r="P274" i="8"/>
  <c r="A274" i="8"/>
  <c r="E277" i="9"/>
  <c r="K277" i="9" s="1"/>
  <c r="J274" i="8"/>
  <c r="G274" i="8"/>
  <c r="M274" i="8"/>
  <c r="F274" i="8"/>
  <c r="X274" i="8"/>
  <c r="L274" i="8"/>
  <c r="R274" i="8"/>
  <c r="I274" i="8"/>
  <c r="C274" i="8"/>
  <c r="U274" i="8"/>
  <c r="O274" i="8"/>
  <c r="B276" i="5"/>
  <c r="M275" i="6"/>
  <c r="N275" i="8" s="1"/>
  <c r="S274" i="8"/>
  <c r="N274" i="8"/>
  <c r="T274" i="8"/>
  <c r="E274" i="8"/>
  <c r="B274" i="8"/>
  <c r="K274" i="8"/>
  <c r="W274" i="8"/>
  <c r="H274" i="8"/>
  <c r="Q274" i="8"/>
  <c r="C279" i="9"/>
  <c r="B279" i="9"/>
  <c r="M275" i="8"/>
  <c r="A275" i="8"/>
  <c r="J275" i="8"/>
  <c r="G275" i="8"/>
  <c r="D275" i="8"/>
  <c r="S275" i="8"/>
  <c r="P275" i="8"/>
  <c r="V275" i="8"/>
  <c r="A280" i="9"/>
  <c r="D278" i="9"/>
  <c r="F278" i="9" s="1"/>
  <c r="R275" i="8"/>
  <c r="F275" i="8"/>
  <c r="C275" i="8"/>
  <c r="U275" i="8"/>
  <c r="O275" i="8"/>
  <c r="L275" i="8"/>
  <c r="I275" i="8"/>
  <c r="X275" i="8"/>
  <c r="C281" i="6"/>
  <c r="G280" i="6"/>
  <c r="I277" i="2"/>
  <c r="J277" i="2"/>
  <c r="K277" i="2"/>
  <c r="V276" i="1"/>
  <c r="H278" i="2"/>
  <c r="W278" i="4" s="1"/>
  <c r="U279" i="2"/>
  <c r="T279" i="2"/>
  <c r="H276" i="3"/>
  <c r="R276" i="1"/>
  <c r="K276" i="1" s="1"/>
  <c r="G276" i="1" s="1"/>
  <c r="S276" i="1"/>
  <c r="R277" i="3"/>
  <c r="K277" i="3" s="1"/>
  <c r="G277" i="3" s="1"/>
  <c r="I276" i="3"/>
  <c r="B278" i="3"/>
  <c r="S278" i="3" s="1"/>
  <c r="J276" i="3"/>
  <c r="C279" i="3"/>
  <c r="D287" i="2"/>
  <c r="C337" i="2"/>
  <c r="B280" i="2"/>
  <c r="J275" i="1"/>
  <c r="I275" i="1"/>
  <c r="H275" i="1"/>
  <c r="C277" i="1"/>
  <c r="B277" i="1"/>
  <c r="E277" i="6" l="1"/>
  <c r="B277" i="5" s="1"/>
  <c r="T275" i="8"/>
  <c r="B275" i="8"/>
  <c r="W275" i="8"/>
  <c r="D279" i="9"/>
  <c r="F279" i="9" s="1"/>
  <c r="H275" i="8"/>
  <c r="Q275" i="8"/>
  <c r="K275" i="8"/>
  <c r="E275" i="8"/>
  <c r="M276" i="6"/>
  <c r="N276" i="6"/>
  <c r="I276" i="8" s="1"/>
  <c r="L276" i="6"/>
  <c r="E278" i="9"/>
  <c r="K278" i="9" s="1"/>
  <c r="E278" i="6" s="1"/>
  <c r="A281" i="9"/>
  <c r="C280" i="9"/>
  <c r="B280" i="9"/>
  <c r="C282" i="6"/>
  <c r="G281" i="6"/>
  <c r="V277" i="1"/>
  <c r="I278" i="2"/>
  <c r="K278" i="2"/>
  <c r="J278" i="2"/>
  <c r="T280" i="2"/>
  <c r="U280" i="2"/>
  <c r="H279" i="2"/>
  <c r="I277" i="3"/>
  <c r="R277" i="1"/>
  <c r="K277" i="1" s="1"/>
  <c r="G277" i="1" s="1"/>
  <c r="S277" i="1"/>
  <c r="R278" i="3"/>
  <c r="K278" i="3" s="1"/>
  <c r="G278" i="3" s="1"/>
  <c r="J277" i="3"/>
  <c r="H277" i="3"/>
  <c r="B279" i="3"/>
  <c r="S279" i="3" s="1"/>
  <c r="C280" i="3"/>
  <c r="D288" i="2"/>
  <c r="C338" i="2"/>
  <c r="B281" i="2"/>
  <c r="C278" i="1"/>
  <c r="J276" i="1"/>
  <c r="I276" i="1"/>
  <c r="H276" i="1"/>
  <c r="B278" i="1"/>
  <c r="L277" i="6" l="1"/>
  <c r="S277" i="8" s="1"/>
  <c r="N277" i="6"/>
  <c r="F277" i="8" s="1"/>
  <c r="M277" i="6"/>
  <c r="J277" i="8"/>
  <c r="E279" i="9"/>
  <c r="K279" i="9" s="1"/>
  <c r="E277" i="8"/>
  <c r="R276" i="8"/>
  <c r="G277" i="8"/>
  <c r="V277" i="8"/>
  <c r="U276" i="8"/>
  <c r="M277" i="8"/>
  <c r="P277" i="8"/>
  <c r="C277" i="8"/>
  <c r="X277" i="8"/>
  <c r="D277" i="8"/>
  <c r="C276" i="8"/>
  <c r="I277" i="8"/>
  <c r="A277" i="8"/>
  <c r="W277" i="8"/>
  <c r="T277" i="8"/>
  <c r="R277" i="8"/>
  <c r="N277" i="8"/>
  <c r="G276" i="8"/>
  <c r="A276" i="8"/>
  <c r="V276" i="8"/>
  <c r="D276" i="8"/>
  <c r="M276" i="8"/>
  <c r="P276" i="8"/>
  <c r="S276" i="8"/>
  <c r="J276" i="8"/>
  <c r="L277" i="8"/>
  <c r="O277" i="8"/>
  <c r="F276" i="8"/>
  <c r="X276" i="8"/>
  <c r="L276" i="8"/>
  <c r="U277" i="8"/>
  <c r="B278" i="5"/>
  <c r="O276" i="8"/>
  <c r="T276" i="8"/>
  <c r="W276" i="8"/>
  <c r="Q276" i="8"/>
  <c r="H276" i="8"/>
  <c r="N276" i="8"/>
  <c r="K276" i="8"/>
  <c r="E276" i="8"/>
  <c r="B276" i="8"/>
  <c r="D280" i="9"/>
  <c r="E280" i="9" s="1"/>
  <c r="C281" i="9"/>
  <c r="B281" i="9"/>
  <c r="D281" i="9" s="1"/>
  <c r="F281" i="9" s="1"/>
  <c r="A282" i="9"/>
  <c r="C283" i="6"/>
  <c r="G282" i="6"/>
  <c r="V278" i="1"/>
  <c r="U281" i="2"/>
  <c r="T281" i="2"/>
  <c r="K279" i="2"/>
  <c r="I279" i="2"/>
  <c r="J279" i="2"/>
  <c r="W279" i="4"/>
  <c r="H280" i="2"/>
  <c r="J278" i="3"/>
  <c r="S278" i="1"/>
  <c r="R278" i="1"/>
  <c r="K278" i="1" s="1"/>
  <c r="G278" i="1" s="1"/>
  <c r="R279" i="3"/>
  <c r="K279" i="3" s="1"/>
  <c r="G279" i="3" s="1"/>
  <c r="H278" i="3"/>
  <c r="B280" i="3"/>
  <c r="S280" i="3" s="1"/>
  <c r="I278" i="3"/>
  <c r="C281" i="3"/>
  <c r="D289" i="2"/>
  <c r="C339" i="2"/>
  <c r="B282" i="2"/>
  <c r="J277" i="1"/>
  <c r="I277" i="1"/>
  <c r="H277" i="1"/>
  <c r="C279" i="1"/>
  <c r="B279" i="1"/>
  <c r="E279" i="6" l="1"/>
  <c r="B279" i="5" s="1"/>
  <c r="B277" i="8"/>
  <c r="H277" i="8"/>
  <c r="K277" i="8"/>
  <c r="Q277" i="8"/>
  <c r="M278" i="6"/>
  <c r="H278" i="8" s="1"/>
  <c r="N278" i="6"/>
  <c r="L278" i="8" s="1"/>
  <c r="L278" i="6"/>
  <c r="S278" i="8" s="1"/>
  <c r="F280" i="9"/>
  <c r="K280" i="9" s="1"/>
  <c r="E280" i="6" s="1"/>
  <c r="C282" i="9"/>
  <c r="B282" i="9"/>
  <c r="O278" i="8"/>
  <c r="X278" i="8"/>
  <c r="E281" i="9"/>
  <c r="K281" i="9" s="1"/>
  <c r="E281" i="6" s="1"/>
  <c r="A283" i="9"/>
  <c r="V279" i="1"/>
  <c r="C284" i="6"/>
  <c r="G283" i="6"/>
  <c r="T282" i="2"/>
  <c r="U282" i="2"/>
  <c r="K280" i="2"/>
  <c r="J280" i="2"/>
  <c r="I280" i="2"/>
  <c r="W280" i="4"/>
  <c r="H281" i="2"/>
  <c r="J279" i="3"/>
  <c r="S279" i="1"/>
  <c r="R279" i="1"/>
  <c r="K279" i="1" s="1"/>
  <c r="G279" i="1" s="1"/>
  <c r="R280" i="3"/>
  <c r="K280" i="3" s="1"/>
  <c r="G280" i="3" s="1"/>
  <c r="H279" i="3"/>
  <c r="B281" i="3"/>
  <c r="S281" i="3" s="1"/>
  <c r="I279" i="3"/>
  <c r="C282" i="3"/>
  <c r="D290" i="2"/>
  <c r="C340" i="2"/>
  <c r="B283" i="2"/>
  <c r="C280" i="1"/>
  <c r="I278" i="1"/>
  <c r="H278" i="1"/>
  <c r="J278" i="1"/>
  <c r="B280" i="1"/>
  <c r="L279" i="6" l="1"/>
  <c r="S279" i="8" s="1"/>
  <c r="N279" i="6"/>
  <c r="F279" i="8" s="1"/>
  <c r="M279" i="6"/>
  <c r="Q278" i="8"/>
  <c r="U278" i="8"/>
  <c r="J279" i="8"/>
  <c r="F278" i="8"/>
  <c r="I278" i="8"/>
  <c r="P278" i="8"/>
  <c r="W278" i="8"/>
  <c r="K279" i="8"/>
  <c r="T278" i="8"/>
  <c r="H279" i="8"/>
  <c r="N278" i="8"/>
  <c r="B278" i="8"/>
  <c r="K278" i="8"/>
  <c r="Q279" i="8"/>
  <c r="W279" i="8"/>
  <c r="E278" i="8"/>
  <c r="T279" i="8"/>
  <c r="D278" i="8"/>
  <c r="C278" i="8"/>
  <c r="L279" i="8"/>
  <c r="M278" i="8"/>
  <c r="R278" i="8"/>
  <c r="G279" i="8"/>
  <c r="V278" i="8"/>
  <c r="C279" i="8"/>
  <c r="G278" i="8"/>
  <c r="J278" i="8"/>
  <c r="U279" i="8"/>
  <c r="M279" i="8"/>
  <c r="P279" i="8"/>
  <c r="R279" i="8"/>
  <c r="A278" i="8"/>
  <c r="I279" i="8"/>
  <c r="O279" i="8"/>
  <c r="V279" i="8"/>
  <c r="D279" i="8"/>
  <c r="B280" i="5"/>
  <c r="X279" i="8"/>
  <c r="A279" i="8"/>
  <c r="C283" i="9"/>
  <c r="B283" i="9"/>
  <c r="D282" i="9"/>
  <c r="E282" i="9" s="1"/>
  <c r="A284" i="9"/>
  <c r="V280" i="1"/>
  <c r="C285" i="6"/>
  <c r="G284" i="6"/>
  <c r="U283" i="2"/>
  <c r="T283" i="2"/>
  <c r="I281" i="2"/>
  <c r="J281" i="2"/>
  <c r="K281" i="2"/>
  <c r="W281" i="4"/>
  <c r="H282" i="2"/>
  <c r="H280" i="3"/>
  <c r="R280" i="1"/>
  <c r="K280" i="1" s="1"/>
  <c r="G280" i="1" s="1"/>
  <c r="S280" i="1"/>
  <c r="R281" i="3"/>
  <c r="K281" i="3" s="1"/>
  <c r="G281" i="3" s="1"/>
  <c r="I280" i="3"/>
  <c r="J280" i="3"/>
  <c r="B282" i="3"/>
  <c r="S282" i="3" s="1"/>
  <c r="C283" i="3"/>
  <c r="D291" i="2"/>
  <c r="C341" i="2"/>
  <c r="B284" i="2"/>
  <c r="J279" i="1"/>
  <c r="I279" i="1"/>
  <c r="H279" i="1"/>
  <c r="C281" i="1"/>
  <c r="B281" i="1"/>
  <c r="B279" i="8" l="1"/>
  <c r="N279" i="8"/>
  <c r="E279" i="8"/>
  <c r="B281" i="5"/>
  <c r="L281" i="6" s="1"/>
  <c r="L280" i="6"/>
  <c r="N280" i="6"/>
  <c r="C280" i="8" s="1"/>
  <c r="M280" i="6"/>
  <c r="M281" i="6"/>
  <c r="T281" i="8" s="1"/>
  <c r="D283" i="9"/>
  <c r="F283" i="9" s="1"/>
  <c r="A285" i="9"/>
  <c r="F282" i="9"/>
  <c r="K282" i="9" s="1"/>
  <c r="E282" i="6" s="1"/>
  <c r="C284" i="9"/>
  <c r="B284" i="9"/>
  <c r="V281" i="1"/>
  <c r="C286" i="6"/>
  <c r="G285" i="6"/>
  <c r="H283" i="2"/>
  <c r="J283" i="2" s="1"/>
  <c r="U284" i="2"/>
  <c r="T284" i="2"/>
  <c r="J282" i="2"/>
  <c r="K282" i="2"/>
  <c r="I282" i="2"/>
  <c r="W282" i="4"/>
  <c r="I281" i="3"/>
  <c r="R281" i="1"/>
  <c r="K281" i="1" s="1"/>
  <c r="G281" i="1" s="1"/>
  <c r="S281" i="1"/>
  <c r="R282" i="3"/>
  <c r="K282" i="3" s="1"/>
  <c r="G282" i="3" s="1"/>
  <c r="J281" i="3"/>
  <c r="B283" i="3"/>
  <c r="S283" i="3" s="1"/>
  <c r="H281" i="3"/>
  <c r="C284" i="3"/>
  <c r="D292" i="2"/>
  <c r="C342" i="2"/>
  <c r="B285" i="2"/>
  <c r="C282" i="1"/>
  <c r="J280" i="1"/>
  <c r="H280" i="1"/>
  <c r="I280" i="1"/>
  <c r="B282" i="1"/>
  <c r="N281" i="6" l="1"/>
  <c r="I281" i="8" s="1"/>
  <c r="B281" i="8"/>
  <c r="E281" i="8"/>
  <c r="L280" i="8"/>
  <c r="X280" i="8"/>
  <c r="V281" i="8"/>
  <c r="M281" i="8"/>
  <c r="D281" i="8"/>
  <c r="A281" i="8"/>
  <c r="P281" i="8"/>
  <c r="S281" i="8"/>
  <c r="J281" i="8"/>
  <c r="G281" i="8"/>
  <c r="W281" i="8"/>
  <c r="F280" i="8"/>
  <c r="I280" i="8"/>
  <c r="O280" i="8"/>
  <c r="R280" i="8"/>
  <c r="U280" i="8"/>
  <c r="Q281" i="8"/>
  <c r="E280" i="8"/>
  <c r="K280" i="8"/>
  <c r="N280" i="8"/>
  <c r="Q280" i="8"/>
  <c r="W280" i="8"/>
  <c r="B280" i="8"/>
  <c r="H280" i="8"/>
  <c r="T280" i="8"/>
  <c r="B282" i="5"/>
  <c r="H281" i="8"/>
  <c r="N281" i="8"/>
  <c r="K281" i="8"/>
  <c r="D280" i="8"/>
  <c r="A280" i="8"/>
  <c r="S280" i="8"/>
  <c r="J280" i="8"/>
  <c r="P280" i="8"/>
  <c r="M280" i="8"/>
  <c r="G280" i="8"/>
  <c r="V280" i="8"/>
  <c r="E283" i="9"/>
  <c r="K283" i="9" s="1"/>
  <c r="E283" i="6" s="1"/>
  <c r="D284" i="9"/>
  <c r="F284" i="9" s="1"/>
  <c r="A286" i="9"/>
  <c r="C285" i="9"/>
  <c r="B285" i="9"/>
  <c r="V282" i="1"/>
  <c r="I283" i="2"/>
  <c r="C287" i="6"/>
  <c r="G286" i="6"/>
  <c r="K283" i="2"/>
  <c r="W283" i="4"/>
  <c r="H284" i="2"/>
  <c r="W284" i="4" s="1"/>
  <c r="U285" i="2"/>
  <c r="T285" i="2"/>
  <c r="J282" i="3"/>
  <c r="R282" i="1"/>
  <c r="K282" i="1" s="1"/>
  <c r="G282" i="1" s="1"/>
  <c r="S282" i="1"/>
  <c r="R283" i="3"/>
  <c r="K283" i="3" s="1"/>
  <c r="G283" i="3" s="1"/>
  <c r="H282" i="3"/>
  <c r="I282" i="3"/>
  <c r="B284" i="3"/>
  <c r="S284" i="3" s="1"/>
  <c r="C285" i="3"/>
  <c r="D293" i="2"/>
  <c r="C343" i="2"/>
  <c r="B286" i="2"/>
  <c r="J281" i="1"/>
  <c r="I281" i="1"/>
  <c r="H281" i="1"/>
  <c r="C283" i="1"/>
  <c r="B283" i="1"/>
  <c r="C281" i="8" l="1"/>
  <c r="L281" i="8"/>
  <c r="R281" i="8"/>
  <c r="O281" i="8"/>
  <c r="U281" i="8"/>
  <c r="X281" i="8"/>
  <c r="F281" i="8"/>
  <c r="M282" i="6"/>
  <c r="T282" i="8" s="1"/>
  <c r="L282" i="6"/>
  <c r="G282" i="8" s="1"/>
  <c r="N282" i="6"/>
  <c r="R282" i="8" s="1"/>
  <c r="B283" i="5"/>
  <c r="D285" i="9"/>
  <c r="F285" i="9" s="1"/>
  <c r="C286" i="9"/>
  <c r="B286" i="9"/>
  <c r="A287" i="9"/>
  <c r="E284" i="9"/>
  <c r="K284" i="9" s="1"/>
  <c r="E284" i="6" s="1"/>
  <c r="C288" i="6"/>
  <c r="G287" i="6"/>
  <c r="I284" i="2"/>
  <c r="J284" i="2"/>
  <c r="K284" i="2"/>
  <c r="H285" i="2"/>
  <c r="I285" i="2" s="1"/>
  <c r="T286" i="2"/>
  <c r="U286" i="2"/>
  <c r="V283" i="1"/>
  <c r="I283" i="3"/>
  <c r="R283" i="1"/>
  <c r="K283" i="1" s="1"/>
  <c r="G283" i="1" s="1"/>
  <c r="S283" i="1"/>
  <c r="R284" i="3"/>
  <c r="K284" i="3" s="1"/>
  <c r="G284" i="3" s="1"/>
  <c r="J283" i="3"/>
  <c r="H283" i="3"/>
  <c r="B285" i="3"/>
  <c r="S285" i="3" s="1"/>
  <c r="C286" i="3"/>
  <c r="D294" i="2"/>
  <c r="C344" i="2"/>
  <c r="B287" i="2"/>
  <c r="C284" i="1"/>
  <c r="J282" i="1"/>
  <c r="I282" i="1"/>
  <c r="H282" i="1"/>
  <c r="B284" i="1"/>
  <c r="E282" i="8" l="1"/>
  <c r="W282" i="8"/>
  <c r="V282" i="8"/>
  <c r="S282" i="8"/>
  <c r="K282" i="8"/>
  <c r="P282" i="8"/>
  <c r="M282" i="8"/>
  <c r="N282" i="8"/>
  <c r="J282" i="8"/>
  <c r="H282" i="8"/>
  <c r="Q282" i="8"/>
  <c r="B282" i="8"/>
  <c r="E285" i="9"/>
  <c r="K285" i="9" s="1"/>
  <c r="E285" i="6" s="1"/>
  <c r="C282" i="8"/>
  <c r="D282" i="8"/>
  <c r="L282" i="8"/>
  <c r="A282" i="8"/>
  <c r="I282" i="8"/>
  <c r="F282" i="8"/>
  <c r="X282" i="8"/>
  <c r="O282" i="8"/>
  <c r="M283" i="6"/>
  <c r="Q283" i="8" s="1"/>
  <c r="L283" i="6"/>
  <c r="J283" i="8" s="1"/>
  <c r="N283" i="6"/>
  <c r="C283" i="8" s="1"/>
  <c r="B285" i="5"/>
  <c r="B284" i="5"/>
  <c r="U282" i="8"/>
  <c r="H283" i="8"/>
  <c r="B287" i="9"/>
  <c r="C287" i="9"/>
  <c r="A288" i="9"/>
  <c r="D286" i="9"/>
  <c r="F286" i="9" s="1"/>
  <c r="C289" i="6"/>
  <c r="G288" i="6"/>
  <c r="V284" i="1"/>
  <c r="W285" i="4"/>
  <c r="J285" i="2"/>
  <c r="K285" i="2"/>
  <c r="U287" i="2"/>
  <c r="T287" i="2"/>
  <c r="H286" i="2"/>
  <c r="H284" i="3"/>
  <c r="R284" i="1"/>
  <c r="K284" i="1" s="1"/>
  <c r="G284" i="1" s="1"/>
  <c r="S284" i="1"/>
  <c r="R285" i="3"/>
  <c r="K285" i="3" s="1"/>
  <c r="G285" i="3" s="1"/>
  <c r="I284" i="3"/>
  <c r="B286" i="3"/>
  <c r="S286" i="3" s="1"/>
  <c r="J284" i="3"/>
  <c r="C287" i="3"/>
  <c r="D295" i="2"/>
  <c r="C345" i="2"/>
  <c r="B288" i="2"/>
  <c r="J283" i="1"/>
  <c r="I283" i="1"/>
  <c r="H283" i="1"/>
  <c r="C285" i="1"/>
  <c r="B285" i="1"/>
  <c r="N283" i="8" l="1"/>
  <c r="U283" i="8"/>
  <c r="P283" i="8"/>
  <c r="D283" i="8"/>
  <c r="E283" i="8"/>
  <c r="K283" i="8"/>
  <c r="V283" i="8"/>
  <c r="G283" i="8"/>
  <c r="M283" i="8"/>
  <c r="F283" i="8"/>
  <c r="A283" i="8"/>
  <c r="S283" i="8"/>
  <c r="I283" i="8"/>
  <c r="R283" i="8"/>
  <c r="X283" i="8"/>
  <c r="L283" i="8"/>
  <c r="L285" i="6"/>
  <c r="J285" i="8" s="1"/>
  <c r="M285" i="6"/>
  <c r="H285" i="8" s="1"/>
  <c r="W283" i="8"/>
  <c r="T283" i="8"/>
  <c r="B283" i="8"/>
  <c r="L284" i="6"/>
  <c r="V284" i="8" s="1"/>
  <c r="M284" i="6"/>
  <c r="K284" i="8" s="1"/>
  <c r="N284" i="6"/>
  <c r="F284" i="8" s="1"/>
  <c r="D285" i="8"/>
  <c r="N285" i="6"/>
  <c r="C285" i="8" s="1"/>
  <c r="O283" i="8"/>
  <c r="D287" i="9"/>
  <c r="E287" i="9" s="1"/>
  <c r="A289" i="9"/>
  <c r="E286" i="9"/>
  <c r="K286" i="9" s="1"/>
  <c r="E286" i="6" s="1"/>
  <c r="C288" i="9"/>
  <c r="B288" i="9"/>
  <c r="V285" i="1"/>
  <c r="C290" i="6"/>
  <c r="G289" i="6"/>
  <c r="H287" i="2"/>
  <c r="W287" i="4" s="1"/>
  <c r="T288" i="2"/>
  <c r="U288" i="2"/>
  <c r="J286" i="2"/>
  <c r="I286" i="2"/>
  <c r="K286" i="2"/>
  <c r="W286" i="4"/>
  <c r="I285" i="3"/>
  <c r="R285" i="1"/>
  <c r="K285" i="1" s="1"/>
  <c r="G285" i="1" s="1"/>
  <c r="S285" i="1"/>
  <c r="R286" i="3"/>
  <c r="K286" i="3" s="1"/>
  <c r="G286" i="3" s="1"/>
  <c r="J285" i="3"/>
  <c r="H285" i="3"/>
  <c r="B287" i="3"/>
  <c r="S287" i="3" s="1"/>
  <c r="C288" i="3"/>
  <c r="D296" i="2"/>
  <c r="C346" i="2"/>
  <c r="B289" i="2"/>
  <c r="C286" i="1"/>
  <c r="J284" i="1"/>
  <c r="I284" i="1"/>
  <c r="H284" i="1"/>
  <c r="B286" i="1"/>
  <c r="R284" i="8" l="1"/>
  <c r="D288" i="9"/>
  <c r="F288" i="9" s="1"/>
  <c r="W284" i="8"/>
  <c r="V285" i="8"/>
  <c r="U284" i="8"/>
  <c r="G284" i="8"/>
  <c r="L284" i="8"/>
  <c r="U285" i="8"/>
  <c r="O284" i="8"/>
  <c r="X284" i="8"/>
  <c r="B284" i="8"/>
  <c r="S284" i="8"/>
  <c r="B285" i="8"/>
  <c r="J284" i="8"/>
  <c r="E285" i="8"/>
  <c r="M284" i="8"/>
  <c r="X285" i="8"/>
  <c r="P284" i="8"/>
  <c r="E284" i="8"/>
  <c r="K285" i="8"/>
  <c r="D284" i="8"/>
  <c r="A284" i="8"/>
  <c r="H284" i="8"/>
  <c r="N284" i="8"/>
  <c r="Q285" i="8"/>
  <c r="N285" i="8"/>
  <c r="W285" i="8"/>
  <c r="T285" i="8"/>
  <c r="Q284" i="8"/>
  <c r="I284" i="8"/>
  <c r="T284" i="8"/>
  <c r="A285" i="8"/>
  <c r="M285" i="8"/>
  <c r="G285" i="8"/>
  <c r="S285" i="8"/>
  <c r="P285" i="8"/>
  <c r="L285" i="8"/>
  <c r="I285" i="8"/>
  <c r="B286" i="5"/>
  <c r="O285" i="8"/>
  <c r="R285" i="8"/>
  <c r="C284" i="8"/>
  <c r="F285" i="8"/>
  <c r="F287" i="9"/>
  <c r="K287" i="9" s="1"/>
  <c r="E287" i="6" s="1"/>
  <c r="A290" i="9"/>
  <c r="E288" i="9"/>
  <c r="K288" i="9" s="1"/>
  <c r="E288" i="6" s="1"/>
  <c r="C289" i="9"/>
  <c r="B289" i="9"/>
  <c r="V286" i="1"/>
  <c r="C291" i="6"/>
  <c r="G290" i="6"/>
  <c r="J287" i="2"/>
  <c r="K287" i="2"/>
  <c r="I287" i="2"/>
  <c r="U289" i="2"/>
  <c r="T289" i="2"/>
  <c r="H288" i="2"/>
  <c r="J286" i="3"/>
  <c r="S286" i="1"/>
  <c r="R286" i="1"/>
  <c r="K286" i="1" s="1"/>
  <c r="G286" i="1" s="1"/>
  <c r="R287" i="3"/>
  <c r="K287" i="3" s="1"/>
  <c r="G287" i="3" s="1"/>
  <c r="H286" i="3"/>
  <c r="B288" i="3"/>
  <c r="S288" i="3" s="1"/>
  <c r="I286" i="3"/>
  <c r="C289" i="3"/>
  <c r="D297" i="2"/>
  <c r="C347" i="2"/>
  <c r="B290" i="2"/>
  <c r="J285" i="1"/>
  <c r="H285" i="1"/>
  <c r="I285" i="1"/>
  <c r="C287" i="1"/>
  <c r="B287" i="1"/>
  <c r="M286" i="6" l="1"/>
  <c r="B286" i="8" s="1"/>
  <c r="L286" i="6"/>
  <c r="G286" i="8" s="1"/>
  <c r="N286" i="6"/>
  <c r="C286" i="8" s="1"/>
  <c r="B287" i="5"/>
  <c r="B288" i="5"/>
  <c r="D289" i="9"/>
  <c r="F289" i="9" s="1"/>
  <c r="K286" i="8"/>
  <c r="H286" i="8"/>
  <c r="N286" i="8"/>
  <c r="F286" i="8"/>
  <c r="C290" i="9"/>
  <c r="B290" i="9"/>
  <c r="A291" i="9"/>
  <c r="P286" i="8"/>
  <c r="J286" i="8"/>
  <c r="D286" i="8"/>
  <c r="A286" i="8"/>
  <c r="C292" i="6"/>
  <c r="G291" i="6"/>
  <c r="H289" i="2"/>
  <c r="K289" i="2" s="1"/>
  <c r="V287" i="1"/>
  <c r="T290" i="2"/>
  <c r="U290" i="2"/>
  <c r="I288" i="2"/>
  <c r="J288" i="2"/>
  <c r="K288" i="2"/>
  <c r="W288" i="4"/>
  <c r="J287" i="3"/>
  <c r="R287" i="1"/>
  <c r="K287" i="1" s="1"/>
  <c r="G287" i="1" s="1"/>
  <c r="S287" i="1"/>
  <c r="R288" i="3"/>
  <c r="K288" i="3" s="1"/>
  <c r="G288" i="3" s="1"/>
  <c r="H287" i="3"/>
  <c r="B289" i="3"/>
  <c r="S289" i="3" s="1"/>
  <c r="I287" i="3"/>
  <c r="C290" i="3"/>
  <c r="D298" i="2"/>
  <c r="C348" i="2"/>
  <c r="B291" i="2"/>
  <c r="C288" i="1"/>
  <c r="J286" i="1"/>
  <c r="I286" i="1"/>
  <c r="H286" i="1"/>
  <c r="B288" i="1"/>
  <c r="M286" i="8" l="1"/>
  <c r="Q286" i="8"/>
  <c r="S286" i="8"/>
  <c r="D290" i="9"/>
  <c r="E290" i="9" s="1"/>
  <c r="W286" i="8"/>
  <c r="E286" i="8"/>
  <c r="T286" i="8"/>
  <c r="V286" i="8"/>
  <c r="E289" i="9"/>
  <c r="K289" i="9" s="1"/>
  <c r="E289" i="6" s="1"/>
  <c r="L286" i="8"/>
  <c r="U286" i="8"/>
  <c r="R286" i="8"/>
  <c r="X286" i="8"/>
  <c r="O286" i="8"/>
  <c r="M287" i="6"/>
  <c r="N287" i="8" s="1"/>
  <c r="N287" i="6"/>
  <c r="R287" i="8" s="1"/>
  <c r="L287" i="6"/>
  <c r="V287" i="8" s="1"/>
  <c r="M288" i="6"/>
  <c r="T288" i="8" s="1"/>
  <c r="L288" i="6"/>
  <c r="J288" i="8" s="1"/>
  <c r="N288" i="6"/>
  <c r="X288" i="8" s="1"/>
  <c r="I286" i="8"/>
  <c r="C291" i="9"/>
  <c r="B291" i="9"/>
  <c r="A292" i="9"/>
  <c r="C293" i="6"/>
  <c r="G292" i="6"/>
  <c r="I289" i="2"/>
  <c r="W289" i="4"/>
  <c r="J289" i="2"/>
  <c r="U291" i="2"/>
  <c r="T291" i="2"/>
  <c r="H290" i="2"/>
  <c r="V288" i="1"/>
  <c r="H288" i="3"/>
  <c r="R288" i="1"/>
  <c r="K288" i="1" s="1"/>
  <c r="G288" i="1" s="1"/>
  <c r="S288" i="1"/>
  <c r="R289" i="3"/>
  <c r="K289" i="3" s="1"/>
  <c r="G289" i="3" s="1"/>
  <c r="I288" i="3"/>
  <c r="J288" i="3"/>
  <c r="B290" i="3"/>
  <c r="S290" i="3" s="1"/>
  <c r="C291" i="3"/>
  <c r="D299" i="2"/>
  <c r="C349" i="2"/>
  <c r="B292" i="2"/>
  <c r="J287" i="1"/>
  <c r="I287" i="1"/>
  <c r="H287" i="1"/>
  <c r="C289" i="1"/>
  <c r="B289" i="1"/>
  <c r="B287" i="8" l="1"/>
  <c r="H287" i="8"/>
  <c r="S287" i="8"/>
  <c r="H288" i="8"/>
  <c r="W288" i="8"/>
  <c r="N288" i="8"/>
  <c r="W287" i="8"/>
  <c r="T287" i="8"/>
  <c r="Q287" i="8"/>
  <c r="G288" i="8"/>
  <c r="F290" i="9"/>
  <c r="K287" i="8"/>
  <c r="J287" i="8"/>
  <c r="M288" i="8"/>
  <c r="E288" i="8"/>
  <c r="Q288" i="8"/>
  <c r="B288" i="8"/>
  <c r="K288" i="8"/>
  <c r="A288" i="8"/>
  <c r="E287" i="8"/>
  <c r="D288" i="8"/>
  <c r="V288" i="8"/>
  <c r="P288" i="8"/>
  <c r="C287" i="8"/>
  <c r="D287" i="8"/>
  <c r="M287" i="8"/>
  <c r="O287" i="8"/>
  <c r="I288" i="8"/>
  <c r="L288" i="8"/>
  <c r="P287" i="8"/>
  <c r="A287" i="8"/>
  <c r="I287" i="8"/>
  <c r="U288" i="8"/>
  <c r="G287" i="8"/>
  <c r="L287" i="8"/>
  <c r="O288" i="8"/>
  <c r="S288" i="8"/>
  <c r="U287" i="8"/>
  <c r="F287" i="8"/>
  <c r="F288" i="8"/>
  <c r="R288" i="8"/>
  <c r="X287" i="8"/>
  <c r="C288" i="8"/>
  <c r="B289" i="5"/>
  <c r="D291" i="9"/>
  <c r="F291" i="9" s="1"/>
  <c r="K290" i="9"/>
  <c r="E290" i="6" s="1"/>
  <c r="A293" i="9"/>
  <c r="B292" i="9"/>
  <c r="C292" i="9"/>
  <c r="C294" i="6"/>
  <c r="G293" i="6"/>
  <c r="H291" i="2"/>
  <c r="W291" i="4" s="1"/>
  <c r="U292" i="2"/>
  <c r="T292" i="2"/>
  <c r="J290" i="2"/>
  <c r="I290" i="2"/>
  <c r="K290" i="2"/>
  <c r="W290" i="4"/>
  <c r="V289" i="1"/>
  <c r="I289" i="3"/>
  <c r="R289" i="1"/>
  <c r="K289" i="1" s="1"/>
  <c r="G289" i="1" s="1"/>
  <c r="S289" i="1"/>
  <c r="R290" i="3"/>
  <c r="K290" i="3" s="1"/>
  <c r="G290" i="3" s="1"/>
  <c r="J289" i="3"/>
  <c r="B291" i="3"/>
  <c r="S291" i="3" s="1"/>
  <c r="H289" i="3"/>
  <c r="C292" i="3"/>
  <c r="D300" i="2"/>
  <c r="C350" i="2"/>
  <c r="B293" i="2"/>
  <c r="C290" i="1"/>
  <c r="J288" i="1"/>
  <c r="I288" i="1"/>
  <c r="H288" i="1"/>
  <c r="B290" i="1"/>
  <c r="N289" i="6" l="1"/>
  <c r="M289" i="6"/>
  <c r="L289" i="6"/>
  <c r="M289" i="8" s="1"/>
  <c r="B290" i="5"/>
  <c r="E291" i="9"/>
  <c r="K291" i="9" s="1"/>
  <c r="E291" i="6" s="1"/>
  <c r="D292" i="9"/>
  <c r="E292" i="9" s="1"/>
  <c r="A294" i="9"/>
  <c r="C293" i="9"/>
  <c r="B293" i="9"/>
  <c r="C295" i="6"/>
  <c r="G294" i="6"/>
  <c r="J291" i="2"/>
  <c r="K291" i="2"/>
  <c r="I291" i="2"/>
  <c r="H292" i="2"/>
  <c r="W292" i="4" s="1"/>
  <c r="U293" i="2"/>
  <c r="T293" i="2"/>
  <c r="V290" i="1"/>
  <c r="J290" i="3"/>
  <c r="S290" i="1"/>
  <c r="R290" i="1"/>
  <c r="K290" i="1" s="1"/>
  <c r="G290" i="1" s="1"/>
  <c r="R291" i="3"/>
  <c r="K291" i="3" s="1"/>
  <c r="G291" i="3" s="1"/>
  <c r="H290" i="3"/>
  <c r="I290" i="3"/>
  <c r="B292" i="3"/>
  <c r="S292" i="3" s="1"/>
  <c r="C293" i="3"/>
  <c r="D301" i="2"/>
  <c r="C351" i="2"/>
  <c r="B294" i="2"/>
  <c r="J289" i="1"/>
  <c r="I289" i="1"/>
  <c r="H289" i="1"/>
  <c r="C291" i="1"/>
  <c r="B291" i="1"/>
  <c r="D293" i="9" l="1"/>
  <c r="F293" i="9" s="1"/>
  <c r="A289" i="8"/>
  <c r="N290" i="6"/>
  <c r="M290" i="6"/>
  <c r="L290" i="6"/>
  <c r="G290" i="8" s="1"/>
  <c r="V289" i="8"/>
  <c r="P289" i="8"/>
  <c r="S289" i="8"/>
  <c r="G289" i="8"/>
  <c r="D289" i="8"/>
  <c r="J289" i="8"/>
  <c r="H289" i="8"/>
  <c r="N289" i="8"/>
  <c r="K289" i="8"/>
  <c r="E289" i="8"/>
  <c r="B289" i="8"/>
  <c r="W289" i="8"/>
  <c r="Q289" i="8"/>
  <c r="T289" i="8"/>
  <c r="B291" i="5"/>
  <c r="L289" i="8"/>
  <c r="O289" i="8"/>
  <c r="I289" i="8"/>
  <c r="R289" i="8"/>
  <c r="U289" i="8"/>
  <c r="C289" i="8"/>
  <c r="F289" i="8"/>
  <c r="X289" i="8"/>
  <c r="F292" i="9"/>
  <c r="K292" i="9" s="1"/>
  <c r="E292" i="6" s="1"/>
  <c r="C294" i="9"/>
  <c r="B294" i="9"/>
  <c r="E293" i="9"/>
  <c r="K293" i="9" s="1"/>
  <c r="E293" i="6" s="1"/>
  <c r="A295" i="9"/>
  <c r="C296" i="6"/>
  <c r="G295" i="6"/>
  <c r="I292" i="2"/>
  <c r="K292" i="2"/>
  <c r="J292" i="2"/>
  <c r="T294" i="2"/>
  <c r="U294" i="2"/>
  <c r="H293" i="2"/>
  <c r="V291" i="1"/>
  <c r="J291" i="3"/>
  <c r="S291" i="1"/>
  <c r="R291" i="1"/>
  <c r="K291" i="1" s="1"/>
  <c r="G291" i="1" s="1"/>
  <c r="R292" i="3"/>
  <c r="K292" i="3" s="1"/>
  <c r="G292" i="3" s="1"/>
  <c r="H291" i="3"/>
  <c r="B293" i="3"/>
  <c r="S293" i="3" s="1"/>
  <c r="I291" i="3"/>
  <c r="C294" i="3"/>
  <c r="D302" i="2"/>
  <c r="C352" i="2"/>
  <c r="B295" i="2"/>
  <c r="J290" i="1"/>
  <c r="I290" i="1"/>
  <c r="H290" i="1"/>
  <c r="C292" i="1"/>
  <c r="B292" i="1"/>
  <c r="A290" i="8" l="1"/>
  <c r="S290" i="8"/>
  <c r="M291" i="6"/>
  <c r="L291" i="6"/>
  <c r="N291" i="6"/>
  <c r="C291" i="8" s="1"/>
  <c r="D290" i="8"/>
  <c r="J290" i="8"/>
  <c r="V290" i="8"/>
  <c r="B292" i="5"/>
  <c r="Q290" i="8"/>
  <c r="B290" i="8"/>
  <c r="T290" i="8"/>
  <c r="W290" i="8"/>
  <c r="E290" i="8"/>
  <c r="N290" i="8"/>
  <c r="H290" i="8"/>
  <c r="K290" i="8"/>
  <c r="B293" i="5"/>
  <c r="M290" i="8"/>
  <c r="P290" i="8"/>
  <c r="F290" i="8"/>
  <c r="L290" i="8"/>
  <c r="R290" i="8"/>
  <c r="C290" i="8"/>
  <c r="I290" i="8"/>
  <c r="O290" i="8"/>
  <c r="X290" i="8"/>
  <c r="U290" i="8"/>
  <c r="X291" i="8"/>
  <c r="D294" i="9"/>
  <c r="F294" i="9" s="1"/>
  <c r="A296" i="9"/>
  <c r="C295" i="9"/>
  <c r="B295" i="9"/>
  <c r="C297" i="6"/>
  <c r="G296" i="6"/>
  <c r="U295" i="2"/>
  <c r="T295" i="2"/>
  <c r="I293" i="2"/>
  <c r="J293" i="2"/>
  <c r="K293" i="2"/>
  <c r="W293" i="4"/>
  <c r="H294" i="2"/>
  <c r="V292" i="1"/>
  <c r="I292" i="3"/>
  <c r="R292" i="1"/>
  <c r="K292" i="1" s="1"/>
  <c r="G292" i="1" s="1"/>
  <c r="S292" i="1"/>
  <c r="R293" i="3"/>
  <c r="K293" i="3" s="1"/>
  <c r="G293" i="3" s="1"/>
  <c r="J292" i="3"/>
  <c r="H292" i="3"/>
  <c r="B294" i="3"/>
  <c r="S294" i="3" s="1"/>
  <c r="C295" i="3"/>
  <c r="D303" i="2"/>
  <c r="C353" i="2"/>
  <c r="B296" i="2"/>
  <c r="C293" i="1"/>
  <c r="J291" i="1"/>
  <c r="H291" i="1"/>
  <c r="I291" i="1"/>
  <c r="B293" i="1"/>
  <c r="U291" i="8" l="1"/>
  <c r="R291" i="8"/>
  <c r="L291" i="8"/>
  <c r="F291" i="8"/>
  <c r="I291" i="8"/>
  <c r="N293" i="6"/>
  <c r="X293" i="8" s="1"/>
  <c r="M293" i="6"/>
  <c r="K293" i="8" s="1"/>
  <c r="L293" i="6"/>
  <c r="S293" i="8" s="1"/>
  <c r="M292" i="6"/>
  <c r="L292" i="6"/>
  <c r="P292" i="8" s="1"/>
  <c r="N292" i="6"/>
  <c r="F292" i="8" s="1"/>
  <c r="S291" i="8"/>
  <c r="J291" i="8"/>
  <c r="D291" i="8"/>
  <c r="P291" i="8"/>
  <c r="V291" i="8"/>
  <c r="A291" i="8"/>
  <c r="M291" i="8"/>
  <c r="G291" i="8"/>
  <c r="O291" i="8"/>
  <c r="H291" i="8"/>
  <c r="N291" i="8"/>
  <c r="E291" i="8"/>
  <c r="Q291" i="8"/>
  <c r="K291" i="8"/>
  <c r="B291" i="8"/>
  <c r="W291" i="8"/>
  <c r="T291" i="8"/>
  <c r="E294" i="9"/>
  <c r="K294" i="9" s="1"/>
  <c r="E294" i="6" s="1"/>
  <c r="F293" i="8"/>
  <c r="C293" i="8"/>
  <c r="D295" i="9"/>
  <c r="F295" i="9" s="1"/>
  <c r="C296" i="9"/>
  <c r="B296" i="9"/>
  <c r="A297" i="9"/>
  <c r="C298" i="6"/>
  <c r="G297" i="6"/>
  <c r="H295" i="2"/>
  <c r="W295" i="4" s="1"/>
  <c r="T296" i="2"/>
  <c r="U296" i="2"/>
  <c r="J294" i="2"/>
  <c r="K294" i="2"/>
  <c r="I294" i="2"/>
  <c r="W294" i="4"/>
  <c r="V293" i="1"/>
  <c r="J293" i="3"/>
  <c r="R293" i="1"/>
  <c r="K293" i="1" s="1"/>
  <c r="G293" i="1" s="1"/>
  <c r="S293" i="1"/>
  <c r="R294" i="3"/>
  <c r="K294" i="3" s="1"/>
  <c r="G294" i="3" s="1"/>
  <c r="H293" i="3"/>
  <c r="B295" i="3"/>
  <c r="S295" i="3" s="1"/>
  <c r="I293" i="3"/>
  <c r="C296" i="3"/>
  <c r="D304" i="2"/>
  <c r="C354" i="2"/>
  <c r="B297" i="2"/>
  <c r="J292" i="1"/>
  <c r="I292" i="1"/>
  <c r="H292" i="1"/>
  <c r="C294" i="1"/>
  <c r="B294" i="1"/>
  <c r="B293" i="8" l="1"/>
  <c r="G293" i="8"/>
  <c r="N293" i="8"/>
  <c r="E293" i="8"/>
  <c r="H293" i="8"/>
  <c r="P293" i="8"/>
  <c r="I293" i="8"/>
  <c r="R293" i="8"/>
  <c r="U293" i="8"/>
  <c r="L293" i="8"/>
  <c r="I292" i="8"/>
  <c r="V293" i="8"/>
  <c r="J293" i="8"/>
  <c r="D292" i="8"/>
  <c r="Q293" i="8"/>
  <c r="A293" i="8"/>
  <c r="M293" i="8"/>
  <c r="R292" i="8"/>
  <c r="T293" i="8"/>
  <c r="W293" i="8"/>
  <c r="D293" i="8"/>
  <c r="G292" i="8"/>
  <c r="V292" i="8"/>
  <c r="O292" i="8"/>
  <c r="L292" i="8"/>
  <c r="U292" i="8"/>
  <c r="C292" i="8"/>
  <c r="S292" i="8"/>
  <c r="M292" i="8"/>
  <c r="A292" i="8"/>
  <c r="O293" i="8"/>
  <c r="J292" i="8"/>
  <c r="H292" i="8"/>
  <c r="K292" i="8"/>
  <c r="E292" i="8"/>
  <c r="N292" i="8"/>
  <c r="W292" i="8"/>
  <c r="T292" i="8"/>
  <c r="B292" i="8"/>
  <c r="Q292" i="8"/>
  <c r="B294" i="5"/>
  <c r="X292" i="8"/>
  <c r="C297" i="9"/>
  <c r="B297" i="9"/>
  <c r="A298" i="9"/>
  <c r="D296" i="9"/>
  <c r="F296" i="9" s="1"/>
  <c r="E295" i="9"/>
  <c r="K295" i="9" s="1"/>
  <c r="E295" i="6" s="1"/>
  <c r="J295" i="2"/>
  <c r="C299" i="6"/>
  <c r="G298" i="6"/>
  <c r="I295" i="2"/>
  <c r="K295" i="2"/>
  <c r="U297" i="2"/>
  <c r="T297" i="2"/>
  <c r="H296" i="2"/>
  <c r="V294" i="1"/>
  <c r="H294" i="3"/>
  <c r="S294" i="1"/>
  <c r="R294" i="1"/>
  <c r="K294" i="1" s="1"/>
  <c r="G294" i="1" s="1"/>
  <c r="R295" i="3"/>
  <c r="K295" i="3" s="1"/>
  <c r="G295" i="3" s="1"/>
  <c r="I294" i="3"/>
  <c r="J294" i="3"/>
  <c r="B296" i="3"/>
  <c r="S296" i="3" s="1"/>
  <c r="C297" i="3"/>
  <c r="D305" i="2"/>
  <c r="C355" i="2"/>
  <c r="B298" i="2"/>
  <c r="C295" i="1"/>
  <c r="J293" i="1"/>
  <c r="I293" i="1"/>
  <c r="H293" i="1"/>
  <c r="B295" i="1"/>
  <c r="L294" i="6" l="1"/>
  <c r="M294" i="6"/>
  <c r="N294" i="6"/>
  <c r="O294" i="8" s="1"/>
  <c r="B295" i="5"/>
  <c r="N295" i="6" s="1"/>
  <c r="D297" i="9"/>
  <c r="F297" i="9" s="1"/>
  <c r="A299" i="9"/>
  <c r="B298" i="9"/>
  <c r="C298" i="9"/>
  <c r="E296" i="9"/>
  <c r="K296" i="9" s="1"/>
  <c r="E296" i="6" s="1"/>
  <c r="C300" i="6"/>
  <c r="G299" i="6"/>
  <c r="V295" i="1"/>
  <c r="H297" i="2"/>
  <c r="W297" i="4" s="1"/>
  <c r="K296" i="2"/>
  <c r="J296" i="2"/>
  <c r="I296" i="2"/>
  <c r="W296" i="4"/>
  <c r="T298" i="2"/>
  <c r="U298" i="2"/>
  <c r="H295" i="3"/>
  <c r="R295" i="1"/>
  <c r="K295" i="1" s="1"/>
  <c r="G295" i="1" s="1"/>
  <c r="S295" i="1"/>
  <c r="R296" i="3"/>
  <c r="K296" i="3" s="1"/>
  <c r="G296" i="3" s="1"/>
  <c r="I295" i="3"/>
  <c r="B297" i="3"/>
  <c r="S297" i="3" s="1"/>
  <c r="J295" i="3"/>
  <c r="C298" i="3"/>
  <c r="D306" i="2"/>
  <c r="C356" i="2"/>
  <c r="B299" i="2"/>
  <c r="J294" i="1"/>
  <c r="I294" i="1"/>
  <c r="H294" i="1"/>
  <c r="C296" i="1"/>
  <c r="B296" i="1"/>
  <c r="I294" i="8" l="1"/>
  <c r="L295" i="6"/>
  <c r="A295" i="8" s="1"/>
  <c r="M295" i="6"/>
  <c r="B295" i="8" s="1"/>
  <c r="C294" i="8"/>
  <c r="F294" i="8"/>
  <c r="R294" i="8"/>
  <c r="L294" i="8"/>
  <c r="X294" i="8"/>
  <c r="E294" i="8"/>
  <c r="W294" i="8"/>
  <c r="N294" i="8"/>
  <c r="H294" i="8"/>
  <c r="T294" i="8"/>
  <c r="K294" i="8"/>
  <c r="B294" i="8"/>
  <c r="Q294" i="8"/>
  <c r="B296" i="5"/>
  <c r="U294" i="8"/>
  <c r="J294" i="8"/>
  <c r="S294" i="8"/>
  <c r="P294" i="8"/>
  <c r="V294" i="8"/>
  <c r="A294" i="8"/>
  <c r="M294" i="8"/>
  <c r="G294" i="8"/>
  <c r="D294" i="8"/>
  <c r="C299" i="9"/>
  <c r="B299" i="9"/>
  <c r="D295" i="8"/>
  <c r="A300" i="9"/>
  <c r="D298" i="9"/>
  <c r="F298" i="9" s="1"/>
  <c r="O295" i="8"/>
  <c r="L295" i="8"/>
  <c r="I295" i="8"/>
  <c r="X295" i="8"/>
  <c r="U295" i="8"/>
  <c r="C295" i="8"/>
  <c r="R295" i="8"/>
  <c r="F295" i="8"/>
  <c r="E297" i="9"/>
  <c r="K297" i="9" s="1"/>
  <c r="E297" i="6" s="1"/>
  <c r="C301" i="6"/>
  <c r="G300" i="6"/>
  <c r="K297" i="2"/>
  <c r="J297" i="2"/>
  <c r="I297" i="2"/>
  <c r="U299" i="2"/>
  <c r="T299" i="2"/>
  <c r="H298" i="2"/>
  <c r="V296" i="1"/>
  <c r="I296" i="3"/>
  <c r="R296" i="1"/>
  <c r="K296" i="1" s="1"/>
  <c r="G296" i="1" s="1"/>
  <c r="S296" i="1"/>
  <c r="R297" i="3"/>
  <c r="K297" i="3" s="1"/>
  <c r="G297" i="3" s="1"/>
  <c r="H296" i="3"/>
  <c r="J296" i="3"/>
  <c r="B298" i="3"/>
  <c r="S298" i="3" s="1"/>
  <c r="C299" i="3"/>
  <c r="D307" i="2"/>
  <c r="C357" i="2"/>
  <c r="B300" i="2"/>
  <c r="C297" i="1"/>
  <c r="J295" i="1"/>
  <c r="I295" i="1"/>
  <c r="H295" i="1"/>
  <c r="B297" i="1"/>
  <c r="V295" i="8" l="1"/>
  <c r="J295" i="8"/>
  <c r="P295" i="8"/>
  <c r="M295" i="8"/>
  <c r="G295" i="8"/>
  <c r="N295" i="8"/>
  <c r="Q295" i="8"/>
  <c r="T295" i="8"/>
  <c r="S295" i="8"/>
  <c r="K295" i="8"/>
  <c r="E295" i="8"/>
  <c r="W295" i="8"/>
  <c r="H295" i="8"/>
  <c r="L296" i="6"/>
  <c r="D296" i="8" s="1"/>
  <c r="N296" i="6"/>
  <c r="F296" i="8" s="1"/>
  <c r="M296" i="6"/>
  <c r="B296" i="8" s="1"/>
  <c r="B297" i="5"/>
  <c r="E298" i="9"/>
  <c r="K298" i="9" s="1"/>
  <c r="E298" i="6" s="1"/>
  <c r="D299" i="9"/>
  <c r="F299" i="9" s="1"/>
  <c r="A301" i="9"/>
  <c r="C300" i="9"/>
  <c r="B300" i="9"/>
  <c r="C302" i="6"/>
  <c r="G301" i="6"/>
  <c r="V297" i="1"/>
  <c r="H299" i="2"/>
  <c r="J299" i="2" s="1"/>
  <c r="U300" i="2"/>
  <c r="T300" i="2"/>
  <c r="J298" i="2"/>
  <c r="K298" i="2"/>
  <c r="I298" i="2"/>
  <c r="W298" i="4"/>
  <c r="J297" i="3"/>
  <c r="R297" i="1"/>
  <c r="K297" i="1" s="1"/>
  <c r="G297" i="1" s="1"/>
  <c r="S297" i="1"/>
  <c r="R298" i="3"/>
  <c r="K298" i="3" s="1"/>
  <c r="G298" i="3" s="1"/>
  <c r="I297" i="3"/>
  <c r="H297" i="3"/>
  <c r="B299" i="3"/>
  <c r="S299" i="3" s="1"/>
  <c r="C300" i="3"/>
  <c r="D308" i="2"/>
  <c r="C358" i="2"/>
  <c r="B301" i="2"/>
  <c r="I296" i="1"/>
  <c r="H296" i="1"/>
  <c r="J296" i="1"/>
  <c r="C298" i="1"/>
  <c r="B298" i="1"/>
  <c r="T296" i="8" l="1"/>
  <c r="C296" i="8"/>
  <c r="R296" i="8"/>
  <c r="A296" i="8"/>
  <c r="M296" i="8"/>
  <c r="P296" i="8"/>
  <c r="L296" i="8"/>
  <c r="O296" i="8"/>
  <c r="I296" i="8"/>
  <c r="U296" i="8"/>
  <c r="X296" i="8"/>
  <c r="N296" i="8"/>
  <c r="H296" i="8"/>
  <c r="G296" i="8"/>
  <c r="J296" i="8"/>
  <c r="S296" i="8"/>
  <c r="W296" i="8"/>
  <c r="V296" i="8"/>
  <c r="Q296" i="8"/>
  <c r="K296" i="8"/>
  <c r="E296" i="8"/>
  <c r="M297" i="6"/>
  <c r="W297" i="8" s="1"/>
  <c r="L297" i="6"/>
  <c r="S297" i="8" s="1"/>
  <c r="N297" i="6"/>
  <c r="U297" i="8" s="1"/>
  <c r="B298" i="5"/>
  <c r="D300" i="9"/>
  <c r="F300" i="9" s="1"/>
  <c r="E299" i="9"/>
  <c r="K299" i="9" s="1"/>
  <c r="E299" i="6" s="1"/>
  <c r="A302" i="9"/>
  <c r="C301" i="9"/>
  <c r="B301" i="9"/>
  <c r="V298" i="1"/>
  <c r="C303" i="6"/>
  <c r="G302" i="6"/>
  <c r="W299" i="4"/>
  <c r="I299" i="2"/>
  <c r="K299" i="2"/>
  <c r="H300" i="2"/>
  <c r="W300" i="4" s="1"/>
  <c r="U301" i="2"/>
  <c r="T301" i="2"/>
  <c r="J298" i="3"/>
  <c r="R298" i="1"/>
  <c r="K298" i="1" s="1"/>
  <c r="G298" i="1" s="1"/>
  <c r="S298" i="1"/>
  <c r="R299" i="3"/>
  <c r="K299" i="3" s="1"/>
  <c r="G299" i="3" s="1"/>
  <c r="H298" i="3"/>
  <c r="B300" i="3"/>
  <c r="S300" i="3" s="1"/>
  <c r="I298" i="3"/>
  <c r="C301" i="3"/>
  <c r="D309" i="2"/>
  <c r="C359" i="2"/>
  <c r="B302" i="2"/>
  <c r="C299" i="1"/>
  <c r="J297" i="1"/>
  <c r="I297" i="1"/>
  <c r="H297" i="1"/>
  <c r="B299" i="1"/>
  <c r="Q297" i="8" l="1"/>
  <c r="C297" i="8"/>
  <c r="F297" i="8"/>
  <c r="E297" i="8"/>
  <c r="J297" i="8"/>
  <c r="H297" i="8"/>
  <c r="A297" i="8"/>
  <c r="V297" i="8"/>
  <c r="O297" i="8"/>
  <c r="R297" i="8"/>
  <c r="D297" i="8"/>
  <c r="N297" i="8"/>
  <c r="B297" i="8"/>
  <c r="K297" i="8"/>
  <c r="L298" i="6"/>
  <c r="P298" i="8" s="1"/>
  <c r="N298" i="6"/>
  <c r="C298" i="8" s="1"/>
  <c r="M298" i="6"/>
  <c r="T298" i="8" s="1"/>
  <c r="L297" i="8"/>
  <c r="G297" i="8"/>
  <c r="X297" i="8"/>
  <c r="T297" i="8"/>
  <c r="M297" i="8"/>
  <c r="P297" i="8"/>
  <c r="B299" i="5"/>
  <c r="I297" i="8"/>
  <c r="E300" i="9"/>
  <c r="K300" i="9" s="1"/>
  <c r="E300" i="6" s="1"/>
  <c r="D301" i="9"/>
  <c r="F301" i="9" s="1"/>
  <c r="C302" i="9"/>
  <c r="B302" i="9"/>
  <c r="A303" i="9"/>
  <c r="V299" i="1"/>
  <c r="C304" i="6"/>
  <c r="G303" i="6"/>
  <c r="J300" i="2"/>
  <c r="I300" i="2"/>
  <c r="K300" i="2"/>
  <c r="T302" i="2"/>
  <c r="U302" i="2"/>
  <c r="H301" i="2"/>
  <c r="H299" i="3"/>
  <c r="R299" i="1"/>
  <c r="K299" i="1" s="1"/>
  <c r="G299" i="1" s="1"/>
  <c r="S299" i="1"/>
  <c r="R300" i="3"/>
  <c r="K300" i="3" s="1"/>
  <c r="G300" i="3" s="1"/>
  <c r="J299" i="3"/>
  <c r="I299" i="3"/>
  <c r="B301" i="3"/>
  <c r="S301" i="3" s="1"/>
  <c r="C302" i="3"/>
  <c r="D310" i="2"/>
  <c r="C360" i="2"/>
  <c r="B303" i="2"/>
  <c r="J298" i="1"/>
  <c r="I298" i="1"/>
  <c r="H298" i="1"/>
  <c r="C300" i="1"/>
  <c r="B300" i="1"/>
  <c r="S298" i="8" l="1"/>
  <c r="L298" i="8"/>
  <c r="A298" i="8"/>
  <c r="Q298" i="8"/>
  <c r="H298" i="8"/>
  <c r="O298" i="8"/>
  <c r="W298" i="8"/>
  <c r="B298" i="8"/>
  <c r="N298" i="8"/>
  <c r="D298" i="8"/>
  <c r="V298" i="8"/>
  <c r="F298" i="8"/>
  <c r="G298" i="8"/>
  <c r="J298" i="8"/>
  <c r="R298" i="8"/>
  <c r="I298" i="8"/>
  <c r="U298" i="8"/>
  <c r="M298" i="8"/>
  <c r="X298" i="8"/>
  <c r="E298" i="8"/>
  <c r="K298" i="8"/>
  <c r="L299" i="6"/>
  <c r="J299" i="8" s="1"/>
  <c r="M299" i="6"/>
  <c r="N299" i="8" s="1"/>
  <c r="N299" i="6"/>
  <c r="C299" i="8" s="1"/>
  <c r="B300" i="5"/>
  <c r="D299" i="8"/>
  <c r="B303" i="9"/>
  <c r="C303" i="9"/>
  <c r="D302" i="9"/>
  <c r="F302" i="9" s="1"/>
  <c r="E301" i="9"/>
  <c r="K301" i="9" s="1"/>
  <c r="E301" i="6" s="1"/>
  <c r="A304" i="9"/>
  <c r="C305" i="6"/>
  <c r="G304" i="6"/>
  <c r="H302" i="2"/>
  <c r="W302" i="4" s="1"/>
  <c r="U303" i="2"/>
  <c r="T303" i="2"/>
  <c r="I301" i="2"/>
  <c r="K301" i="2"/>
  <c r="J301" i="2"/>
  <c r="W301" i="4"/>
  <c r="V300" i="1"/>
  <c r="I300" i="3"/>
  <c r="S300" i="1"/>
  <c r="R300" i="1"/>
  <c r="K300" i="1" s="1"/>
  <c r="G300" i="1" s="1"/>
  <c r="R301" i="3"/>
  <c r="K301" i="3" s="1"/>
  <c r="G301" i="3" s="1"/>
  <c r="J300" i="3"/>
  <c r="H300" i="3"/>
  <c r="B302" i="3"/>
  <c r="S302" i="3" s="1"/>
  <c r="C303" i="3"/>
  <c r="D311" i="2"/>
  <c r="C361" i="2"/>
  <c r="B304" i="2"/>
  <c r="C301" i="1"/>
  <c r="J299" i="1"/>
  <c r="I299" i="1"/>
  <c r="H299" i="1"/>
  <c r="B301" i="1"/>
  <c r="F299" i="8" l="1"/>
  <c r="V299" i="8"/>
  <c r="U299" i="8"/>
  <c r="X299" i="8"/>
  <c r="T299" i="8"/>
  <c r="A299" i="8"/>
  <c r="E299" i="8"/>
  <c r="M299" i="8"/>
  <c r="S299" i="8"/>
  <c r="G299" i="8"/>
  <c r="I299" i="8"/>
  <c r="K299" i="8"/>
  <c r="Q299" i="8"/>
  <c r="B299" i="8"/>
  <c r="P299" i="8"/>
  <c r="H299" i="8"/>
  <c r="W299" i="8"/>
  <c r="M300" i="6"/>
  <c r="L300" i="6"/>
  <c r="N300" i="6"/>
  <c r="B301" i="5"/>
  <c r="L299" i="8"/>
  <c r="R299" i="8"/>
  <c r="O299" i="8"/>
  <c r="C304" i="9"/>
  <c r="B304" i="9"/>
  <c r="D303" i="9"/>
  <c r="E303" i="9" s="1"/>
  <c r="E302" i="9"/>
  <c r="K302" i="9" s="1"/>
  <c r="E302" i="6" s="1"/>
  <c r="A305" i="9"/>
  <c r="V301" i="1"/>
  <c r="I302" i="2"/>
  <c r="J302" i="2"/>
  <c r="C306" i="6"/>
  <c r="G305" i="6"/>
  <c r="K302" i="2"/>
  <c r="H303" i="2"/>
  <c r="W303" i="4" s="1"/>
  <c r="T304" i="2"/>
  <c r="U304" i="2"/>
  <c r="J301" i="3"/>
  <c r="R301" i="1"/>
  <c r="K301" i="1" s="1"/>
  <c r="G301" i="1" s="1"/>
  <c r="S301" i="1"/>
  <c r="R302" i="3"/>
  <c r="K302" i="3" s="1"/>
  <c r="G302" i="3" s="1"/>
  <c r="I301" i="3"/>
  <c r="B303" i="3"/>
  <c r="S303" i="3" s="1"/>
  <c r="H301" i="3"/>
  <c r="C304" i="3"/>
  <c r="D312" i="2"/>
  <c r="C362" i="2"/>
  <c r="B305" i="2"/>
  <c r="J300" i="1"/>
  <c r="I300" i="1"/>
  <c r="H300" i="1"/>
  <c r="C302" i="1"/>
  <c r="B302" i="1"/>
  <c r="L301" i="6" l="1"/>
  <c r="D301" i="8" s="1"/>
  <c r="M301" i="6"/>
  <c r="N301" i="8" s="1"/>
  <c r="R300" i="8"/>
  <c r="F300" i="8"/>
  <c r="O300" i="8"/>
  <c r="X300" i="8"/>
  <c r="C300" i="8"/>
  <c r="I300" i="8"/>
  <c r="L300" i="8"/>
  <c r="U300" i="8"/>
  <c r="G300" i="8"/>
  <c r="M300" i="8"/>
  <c r="V300" i="8"/>
  <c r="A300" i="8"/>
  <c r="J300" i="8"/>
  <c r="S300" i="8"/>
  <c r="D300" i="8"/>
  <c r="P300" i="8"/>
  <c r="B302" i="5"/>
  <c r="N301" i="6"/>
  <c r="R301" i="8" s="1"/>
  <c r="B300" i="8"/>
  <c r="K300" i="8"/>
  <c r="N300" i="8"/>
  <c r="W300" i="8"/>
  <c r="Q300" i="8"/>
  <c r="H300" i="8"/>
  <c r="T300" i="8"/>
  <c r="E300" i="8"/>
  <c r="D304" i="9"/>
  <c r="F304" i="9" s="1"/>
  <c r="E301" i="8"/>
  <c r="Q301" i="8"/>
  <c r="K301" i="8"/>
  <c r="C305" i="9"/>
  <c r="B305" i="9"/>
  <c r="U301" i="8"/>
  <c r="A306" i="9"/>
  <c r="M301" i="8"/>
  <c r="P301" i="8"/>
  <c r="G301" i="8"/>
  <c r="F303" i="9"/>
  <c r="K303" i="9" s="1"/>
  <c r="E303" i="6" s="1"/>
  <c r="C307" i="6"/>
  <c r="G306" i="6"/>
  <c r="I303" i="2"/>
  <c r="J303" i="2"/>
  <c r="K303" i="2"/>
  <c r="H304" i="2"/>
  <c r="I304" i="2" s="1"/>
  <c r="U305" i="2"/>
  <c r="T305" i="2"/>
  <c r="V302" i="1"/>
  <c r="J302" i="3"/>
  <c r="S302" i="1"/>
  <c r="R302" i="1"/>
  <c r="K302" i="1" s="1"/>
  <c r="G302" i="1" s="1"/>
  <c r="R303" i="3"/>
  <c r="K303" i="3" s="1"/>
  <c r="G303" i="3" s="1"/>
  <c r="H302" i="3"/>
  <c r="I302" i="3"/>
  <c r="B304" i="3"/>
  <c r="S304" i="3" s="1"/>
  <c r="C305" i="3"/>
  <c r="D313" i="2"/>
  <c r="C363" i="2"/>
  <c r="B306" i="2"/>
  <c r="C303" i="1"/>
  <c r="J301" i="1"/>
  <c r="H301" i="1"/>
  <c r="I301" i="1"/>
  <c r="B303" i="1"/>
  <c r="T301" i="8" l="1"/>
  <c r="H301" i="8"/>
  <c r="B301" i="8"/>
  <c r="S301" i="8"/>
  <c r="W301" i="8"/>
  <c r="V301" i="8"/>
  <c r="J301" i="8"/>
  <c r="I301" i="8"/>
  <c r="A301" i="8"/>
  <c r="O301" i="8"/>
  <c r="L301" i="8"/>
  <c r="F301" i="8"/>
  <c r="C301" i="8"/>
  <c r="N302" i="6"/>
  <c r="I302" i="8" s="1"/>
  <c r="L302" i="6"/>
  <c r="V302" i="8" s="1"/>
  <c r="M302" i="6"/>
  <c r="N302" i="8" s="1"/>
  <c r="X301" i="8"/>
  <c r="E304" i="9"/>
  <c r="K304" i="9" s="1"/>
  <c r="E304" i="6" s="1"/>
  <c r="C306" i="9"/>
  <c r="B306" i="9"/>
  <c r="D305" i="9"/>
  <c r="F305" i="9" s="1"/>
  <c r="A307" i="9"/>
  <c r="E302" i="8"/>
  <c r="V303" i="1"/>
  <c r="C308" i="6"/>
  <c r="G307" i="6"/>
  <c r="W304" i="4"/>
  <c r="K304" i="2"/>
  <c r="J304" i="2"/>
  <c r="T306" i="2"/>
  <c r="U306" i="2"/>
  <c r="H305" i="2"/>
  <c r="H303" i="3"/>
  <c r="R303" i="1"/>
  <c r="K303" i="1" s="1"/>
  <c r="G303" i="1" s="1"/>
  <c r="S303" i="1"/>
  <c r="R304" i="3"/>
  <c r="K304" i="3" s="1"/>
  <c r="G304" i="3" s="1"/>
  <c r="I303" i="3"/>
  <c r="B305" i="3"/>
  <c r="S305" i="3" s="1"/>
  <c r="J303" i="3"/>
  <c r="C306" i="3"/>
  <c r="D314" i="2"/>
  <c r="C364" i="2"/>
  <c r="B307" i="2"/>
  <c r="J302" i="1"/>
  <c r="I302" i="1"/>
  <c r="H302" i="1"/>
  <c r="C304" i="1"/>
  <c r="B304" i="1"/>
  <c r="H302" i="8" l="1"/>
  <c r="K302" i="8"/>
  <c r="B302" i="8"/>
  <c r="Q302" i="8"/>
  <c r="G302" i="8"/>
  <c r="P302" i="8"/>
  <c r="L302" i="8"/>
  <c r="B303" i="5"/>
  <c r="N303" i="6" s="1"/>
  <c r="R302" i="8"/>
  <c r="D302" i="8"/>
  <c r="U302" i="8"/>
  <c r="F302" i="8"/>
  <c r="M302" i="8"/>
  <c r="S302" i="8"/>
  <c r="J302" i="8"/>
  <c r="C302" i="8"/>
  <c r="O302" i="8"/>
  <c r="T302" i="8"/>
  <c r="A302" i="8"/>
  <c r="X302" i="8"/>
  <c r="B304" i="5"/>
  <c r="W302" i="8"/>
  <c r="D306" i="9"/>
  <c r="E306" i="9" s="1"/>
  <c r="A308" i="9"/>
  <c r="B307" i="9"/>
  <c r="C307" i="9"/>
  <c r="E305" i="9"/>
  <c r="K305" i="9" s="1"/>
  <c r="E305" i="6" s="1"/>
  <c r="C309" i="6"/>
  <c r="G308" i="6"/>
  <c r="V304" i="1"/>
  <c r="U307" i="2"/>
  <c r="T307" i="2"/>
  <c r="I305" i="2"/>
  <c r="K305" i="2"/>
  <c r="J305" i="2"/>
  <c r="W305" i="4"/>
  <c r="H306" i="2"/>
  <c r="I304" i="3"/>
  <c r="R304" i="1"/>
  <c r="K304" i="1" s="1"/>
  <c r="G304" i="1" s="1"/>
  <c r="S304" i="1"/>
  <c r="R305" i="3"/>
  <c r="K305" i="3" s="1"/>
  <c r="G305" i="3" s="1"/>
  <c r="H304" i="3"/>
  <c r="J304" i="3"/>
  <c r="B306" i="3"/>
  <c r="S306" i="3" s="1"/>
  <c r="C307" i="3"/>
  <c r="D315" i="2"/>
  <c r="C365" i="2"/>
  <c r="B308" i="2"/>
  <c r="C305" i="1"/>
  <c r="J303" i="1"/>
  <c r="I303" i="1"/>
  <c r="H303" i="1"/>
  <c r="B305" i="1"/>
  <c r="L303" i="6" l="1"/>
  <c r="P303" i="8" s="1"/>
  <c r="C303" i="8"/>
  <c r="F303" i="8"/>
  <c r="M303" i="6"/>
  <c r="H303" i="8" s="1"/>
  <c r="I303" i="8"/>
  <c r="L303" i="8"/>
  <c r="R303" i="8"/>
  <c r="X303" i="8"/>
  <c r="U303" i="8"/>
  <c r="L304" i="6"/>
  <c r="P304" i="8" s="1"/>
  <c r="M304" i="6"/>
  <c r="K304" i="8" s="1"/>
  <c r="N304" i="6"/>
  <c r="F304" i="8" s="1"/>
  <c r="B305" i="5"/>
  <c r="O303" i="8"/>
  <c r="D307" i="9"/>
  <c r="E307" i="9" s="1"/>
  <c r="F306" i="9"/>
  <c r="K306" i="9" s="1"/>
  <c r="E306" i="6" s="1"/>
  <c r="B308" i="9"/>
  <c r="C308" i="9"/>
  <c r="A309" i="9"/>
  <c r="V305" i="1"/>
  <c r="C310" i="6"/>
  <c r="G309" i="6"/>
  <c r="H307" i="2"/>
  <c r="K307" i="2" s="1"/>
  <c r="U308" i="2"/>
  <c r="T308" i="2"/>
  <c r="J306" i="2"/>
  <c r="I306" i="2"/>
  <c r="K306" i="2"/>
  <c r="W306" i="4"/>
  <c r="J305" i="3"/>
  <c r="R305" i="1"/>
  <c r="K305" i="1" s="1"/>
  <c r="G305" i="1" s="1"/>
  <c r="S305" i="1"/>
  <c r="R306" i="3"/>
  <c r="K306" i="3" s="1"/>
  <c r="G306" i="3" s="1"/>
  <c r="I305" i="3"/>
  <c r="H305" i="3"/>
  <c r="B307" i="3"/>
  <c r="S307" i="3" s="1"/>
  <c r="C308" i="3"/>
  <c r="D316" i="2"/>
  <c r="C366" i="2"/>
  <c r="B309" i="2"/>
  <c r="J304" i="1"/>
  <c r="I304" i="1"/>
  <c r="H304" i="1"/>
  <c r="C306" i="1"/>
  <c r="B306" i="1"/>
  <c r="A303" i="8" l="1"/>
  <c r="S303" i="8"/>
  <c r="X304" i="8"/>
  <c r="M304" i="8"/>
  <c r="M303" i="8"/>
  <c r="J303" i="8"/>
  <c r="D303" i="8"/>
  <c r="G303" i="8"/>
  <c r="V303" i="8"/>
  <c r="W303" i="8"/>
  <c r="B303" i="8"/>
  <c r="D308" i="9"/>
  <c r="E308" i="9" s="1"/>
  <c r="T303" i="8"/>
  <c r="N303" i="8"/>
  <c r="K303" i="8"/>
  <c r="W304" i="8"/>
  <c r="Q303" i="8"/>
  <c r="E303" i="8"/>
  <c r="N304" i="8"/>
  <c r="Q304" i="8"/>
  <c r="B304" i="8"/>
  <c r="T304" i="8"/>
  <c r="E304" i="8"/>
  <c r="D304" i="8"/>
  <c r="A304" i="8"/>
  <c r="S304" i="8"/>
  <c r="V304" i="8"/>
  <c r="G304" i="8"/>
  <c r="H304" i="8"/>
  <c r="L304" i="8"/>
  <c r="J304" i="8"/>
  <c r="C304" i="8"/>
  <c r="O304" i="8"/>
  <c r="M305" i="6"/>
  <c r="Q305" i="8" s="1"/>
  <c r="L305" i="6"/>
  <c r="A305" i="8" s="1"/>
  <c r="N305" i="6"/>
  <c r="X305" i="8" s="1"/>
  <c r="B306" i="5"/>
  <c r="F307" i="9"/>
  <c r="K307" i="9" s="1"/>
  <c r="E307" i="6" s="1"/>
  <c r="I304" i="8"/>
  <c r="U304" i="8"/>
  <c r="R304" i="8"/>
  <c r="A310" i="9"/>
  <c r="C309" i="9"/>
  <c r="B309" i="9"/>
  <c r="V306" i="1"/>
  <c r="G310" i="6"/>
  <c r="C311" i="6"/>
  <c r="I307" i="2"/>
  <c r="J307" i="2"/>
  <c r="W307" i="4"/>
  <c r="H308" i="2"/>
  <c r="W308" i="4" s="1"/>
  <c r="U309" i="2"/>
  <c r="T309" i="2"/>
  <c r="I306" i="3"/>
  <c r="S306" i="1"/>
  <c r="R306" i="1"/>
  <c r="K306" i="1" s="1"/>
  <c r="G306" i="1" s="1"/>
  <c r="R307" i="3"/>
  <c r="K307" i="3" s="1"/>
  <c r="G307" i="3" s="1"/>
  <c r="J306" i="3"/>
  <c r="B308" i="3"/>
  <c r="S308" i="3" s="1"/>
  <c r="H306" i="3"/>
  <c r="C309" i="3"/>
  <c r="D317" i="2"/>
  <c r="C367" i="2"/>
  <c r="B310" i="2"/>
  <c r="C307" i="1"/>
  <c r="J305" i="1"/>
  <c r="I305" i="1"/>
  <c r="H305" i="1"/>
  <c r="B307" i="1"/>
  <c r="O305" i="8" l="1"/>
  <c r="F308" i="9"/>
  <c r="K308" i="9" s="1"/>
  <c r="E308" i="6" s="1"/>
  <c r="S305" i="8"/>
  <c r="F305" i="8"/>
  <c r="I305" i="8"/>
  <c r="K305" i="8"/>
  <c r="B305" i="8"/>
  <c r="E305" i="8"/>
  <c r="T305" i="8"/>
  <c r="H305" i="8"/>
  <c r="W305" i="8"/>
  <c r="N305" i="8"/>
  <c r="V305" i="8"/>
  <c r="M305" i="8"/>
  <c r="D305" i="8"/>
  <c r="P305" i="8"/>
  <c r="U305" i="8"/>
  <c r="J305" i="8"/>
  <c r="R305" i="8"/>
  <c r="L305" i="8"/>
  <c r="C305" i="8"/>
  <c r="N306" i="6"/>
  <c r="U306" i="8" s="1"/>
  <c r="M306" i="6"/>
  <c r="H306" i="8" s="1"/>
  <c r="L306" i="6"/>
  <c r="S306" i="8" s="1"/>
  <c r="G305" i="8"/>
  <c r="B307" i="5"/>
  <c r="D309" i="9"/>
  <c r="F309" i="9" s="1"/>
  <c r="M306" i="8"/>
  <c r="A311" i="9"/>
  <c r="C310" i="9"/>
  <c r="B310" i="9"/>
  <c r="C312" i="6"/>
  <c r="G311" i="6"/>
  <c r="J308" i="2"/>
  <c r="K308" i="2"/>
  <c r="I308" i="2"/>
  <c r="T310" i="2"/>
  <c r="U310" i="2"/>
  <c r="H309" i="2"/>
  <c r="V307" i="1"/>
  <c r="H307" i="3"/>
  <c r="R307" i="1"/>
  <c r="K307" i="1" s="1"/>
  <c r="G307" i="1" s="1"/>
  <c r="S307" i="1"/>
  <c r="R308" i="3"/>
  <c r="K308" i="3" s="1"/>
  <c r="G308" i="3" s="1"/>
  <c r="I307" i="3"/>
  <c r="J307" i="3"/>
  <c r="B309" i="3"/>
  <c r="S309" i="3" s="1"/>
  <c r="C310" i="3"/>
  <c r="D318" i="2"/>
  <c r="C368" i="2"/>
  <c r="B311" i="2"/>
  <c r="H306" i="1"/>
  <c r="J306" i="1"/>
  <c r="I306" i="1"/>
  <c r="C308" i="1"/>
  <c r="B308" i="1"/>
  <c r="A306" i="8" l="1"/>
  <c r="E306" i="8"/>
  <c r="T306" i="8"/>
  <c r="W306" i="8"/>
  <c r="N306" i="8"/>
  <c r="I306" i="8"/>
  <c r="Q306" i="8"/>
  <c r="R306" i="8"/>
  <c r="D306" i="8"/>
  <c r="J306" i="8"/>
  <c r="K306" i="8"/>
  <c r="V306" i="8"/>
  <c r="F306" i="8"/>
  <c r="X306" i="8"/>
  <c r="L306" i="8"/>
  <c r="O306" i="8"/>
  <c r="P306" i="8"/>
  <c r="C306" i="8"/>
  <c r="B306" i="8"/>
  <c r="G306" i="8"/>
  <c r="M307" i="6"/>
  <c r="W307" i="8" s="1"/>
  <c r="L307" i="6"/>
  <c r="J307" i="8" s="1"/>
  <c r="N307" i="6"/>
  <c r="U307" i="8" s="1"/>
  <c r="B308" i="5"/>
  <c r="E309" i="9"/>
  <c r="K309" i="9" s="1"/>
  <c r="E309" i="6" s="1"/>
  <c r="A312" i="9"/>
  <c r="D310" i="9"/>
  <c r="F310" i="9" s="1"/>
  <c r="C311" i="9"/>
  <c r="B311" i="9"/>
  <c r="C313" i="6"/>
  <c r="G312" i="6"/>
  <c r="I309" i="2"/>
  <c r="J309" i="2"/>
  <c r="K309" i="2"/>
  <c r="W309" i="4"/>
  <c r="U311" i="2"/>
  <c r="T311" i="2"/>
  <c r="H310" i="2"/>
  <c r="V308" i="1"/>
  <c r="I308" i="3"/>
  <c r="R308" i="1"/>
  <c r="K308" i="1" s="1"/>
  <c r="G308" i="1" s="1"/>
  <c r="S308" i="1"/>
  <c r="R309" i="3"/>
  <c r="K309" i="3" s="1"/>
  <c r="G309" i="3" s="1"/>
  <c r="J308" i="3"/>
  <c r="B310" i="3"/>
  <c r="S310" i="3" s="1"/>
  <c r="H308" i="3"/>
  <c r="C311" i="3"/>
  <c r="D319" i="2"/>
  <c r="C369" i="2"/>
  <c r="B312" i="2"/>
  <c r="C309" i="1"/>
  <c r="J307" i="1"/>
  <c r="H307" i="1"/>
  <c r="I307" i="1"/>
  <c r="B309" i="1"/>
  <c r="M307" i="8" l="1"/>
  <c r="A307" i="8"/>
  <c r="T307" i="8"/>
  <c r="N307" i="8"/>
  <c r="S307" i="8"/>
  <c r="X307" i="8"/>
  <c r="Q307" i="8"/>
  <c r="I307" i="8"/>
  <c r="B307" i="8"/>
  <c r="R307" i="8"/>
  <c r="H307" i="8"/>
  <c r="E307" i="8"/>
  <c r="G307" i="8"/>
  <c r="K307" i="8"/>
  <c r="D307" i="8"/>
  <c r="V307" i="8"/>
  <c r="N308" i="6"/>
  <c r="I308" i="8" s="1"/>
  <c r="L308" i="6"/>
  <c r="A308" i="8" s="1"/>
  <c r="M308" i="6"/>
  <c r="B308" i="8" s="1"/>
  <c r="O307" i="8"/>
  <c r="P307" i="8"/>
  <c r="F307" i="8"/>
  <c r="B309" i="5"/>
  <c r="C307" i="8"/>
  <c r="L307" i="8"/>
  <c r="D311" i="9"/>
  <c r="F311" i="9" s="1"/>
  <c r="W308" i="8"/>
  <c r="E310" i="9"/>
  <c r="K310" i="9" s="1"/>
  <c r="E310" i="6" s="1"/>
  <c r="A313" i="9"/>
  <c r="B312" i="9"/>
  <c r="C312" i="9"/>
  <c r="C314" i="6"/>
  <c r="G313" i="6"/>
  <c r="V309" i="1"/>
  <c r="H311" i="2"/>
  <c r="W311" i="4" s="1"/>
  <c r="T312" i="2"/>
  <c r="U312" i="2"/>
  <c r="J310" i="2"/>
  <c r="K310" i="2"/>
  <c r="I310" i="2"/>
  <c r="W310" i="4"/>
  <c r="J309" i="3"/>
  <c r="R309" i="1"/>
  <c r="K309" i="1" s="1"/>
  <c r="G309" i="1" s="1"/>
  <c r="S309" i="1"/>
  <c r="R310" i="3"/>
  <c r="K310" i="3" s="1"/>
  <c r="G310" i="3" s="1"/>
  <c r="H309" i="3"/>
  <c r="I309" i="3"/>
  <c r="B311" i="3"/>
  <c r="S311" i="3" s="1"/>
  <c r="C312" i="3"/>
  <c r="D320" i="2"/>
  <c r="C370" i="2"/>
  <c r="B313" i="2"/>
  <c r="J308" i="1"/>
  <c r="I308" i="1"/>
  <c r="H308" i="1"/>
  <c r="C310" i="1"/>
  <c r="B310" i="1"/>
  <c r="F308" i="8" l="1"/>
  <c r="R308" i="8"/>
  <c r="J308" i="8"/>
  <c r="S308" i="8"/>
  <c r="E308" i="8"/>
  <c r="X308" i="8"/>
  <c r="Q308" i="8"/>
  <c r="P308" i="8"/>
  <c r="H308" i="8"/>
  <c r="D308" i="8"/>
  <c r="T308" i="8"/>
  <c r="C308" i="8"/>
  <c r="K308" i="8"/>
  <c r="L308" i="8"/>
  <c r="U308" i="8"/>
  <c r="V308" i="8"/>
  <c r="M308" i="8"/>
  <c r="O308" i="8"/>
  <c r="G308" i="8"/>
  <c r="N308" i="8"/>
  <c r="N309" i="6"/>
  <c r="L309" i="6"/>
  <c r="M309" i="6"/>
  <c r="B310" i="5"/>
  <c r="E311" i="9"/>
  <c r="K311" i="9" s="1"/>
  <c r="E311" i="6" s="1"/>
  <c r="C313" i="9"/>
  <c r="B313" i="9"/>
  <c r="D312" i="9"/>
  <c r="E312" i="9" s="1"/>
  <c r="A314" i="9"/>
  <c r="C315" i="6"/>
  <c r="G314" i="6"/>
  <c r="I311" i="2"/>
  <c r="K311" i="2"/>
  <c r="J311" i="2"/>
  <c r="V310" i="1"/>
  <c r="H312" i="2"/>
  <c r="W312" i="4" s="1"/>
  <c r="U313" i="2"/>
  <c r="T313" i="2"/>
  <c r="H310" i="3"/>
  <c r="S310" i="1"/>
  <c r="R310" i="1"/>
  <c r="K310" i="1" s="1"/>
  <c r="G310" i="1" s="1"/>
  <c r="R311" i="3"/>
  <c r="K311" i="3" s="1"/>
  <c r="G311" i="3" s="1"/>
  <c r="J310" i="3"/>
  <c r="I310" i="3"/>
  <c r="B312" i="3"/>
  <c r="S312" i="3" s="1"/>
  <c r="C313" i="3"/>
  <c r="D321" i="2"/>
  <c r="C371" i="2"/>
  <c r="B314" i="2"/>
  <c r="C311" i="1"/>
  <c r="J309" i="1"/>
  <c r="I309" i="1"/>
  <c r="H309" i="1"/>
  <c r="B311" i="1"/>
  <c r="L310" i="6" l="1"/>
  <c r="V310" i="8" s="1"/>
  <c r="M310" i="6"/>
  <c r="W310" i="8" s="1"/>
  <c r="N310" i="6"/>
  <c r="I310" i="8" s="1"/>
  <c r="B311" i="5"/>
  <c r="T309" i="8"/>
  <c r="K309" i="8"/>
  <c r="N309" i="8"/>
  <c r="Q309" i="8"/>
  <c r="E309" i="8"/>
  <c r="B309" i="8"/>
  <c r="W309" i="8"/>
  <c r="H309" i="8"/>
  <c r="D309" i="8"/>
  <c r="A309" i="8"/>
  <c r="J309" i="8"/>
  <c r="P309" i="8"/>
  <c r="G309" i="8"/>
  <c r="V309" i="8"/>
  <c r="S309" i="8"/>
  <c r="M309" i="8"/>
  <c r="X309" i="8"/>
  <c r="U309" i="8"/>
  <c r="C309" i="8"/>
  <c r="I309" i="8"/>
  <c r="F309" i="8"/>
  <c r="O309" i="8"/>
  <c r="L309" i="8"/>
  <c r="R309" i="8"/>
  <c r="D313" i="9"/>
  <c r="F313" i="9" s="1"/>
  <c r="K310" i="8"/>
  <c r="T310" i="8"/>
  <c r="A315" i="9"/>
  <c r="C314" i="9"/>
  <c r="B314" i="9"/>
  <c r="F312" i="9"/>
  <c r="K312" i="9" s="1"/>
  <c r="E312" i="6" s="1"/>
  <c r="C316" i="6"/>
  <c r="G315" i="6"/>
  <c r="K312" i="2"/>
  <c r="I312" i="2"/>
  <c r="J312" i="2"/>
  <c r="H313" i="2"/>
  <c r="W313" i="4" s="1"/>
  <c r="T314" i="2"/>
  <c r="U314" i="2"/>
  <c r="V311" i="1"/>
  <c r="H311" i="3"/>
  <c r="S311" i="1"/>
  <c r="R311" i="1"/>
  <c r="K311" i="1" s="1"/>
  <c r="G311" i="1" s="1"/>
  <c r="R312" i="3"/>
  <c r="K312" i="3" s="1"/>
  <c r="G312" i="3" s="1"/>
  <c r="I311" i="3"/>
  <c r="B313" i="3"/>
  <c r="S313" i="3" s="1"/>
  <c r="J311" i="3"/>
  <c r="C314" i="3"/>
  <c r="D322" i="2"/>
  <c r="C372" i="2"/>
  <c r="B315" i="2"/>
  <c r="H310" i="1"/>
  <c r="J310" i="1"/>
  <c r="I310" i="1"/>
  <c r="C312" i="1"/>
  <c r="B312" i="1"/>
  <c r="E310" i="8" l="1"/>
  <c r="B310" i="8"/>
  <c r="N310" i="8"/>
  <c r="H310" i="8"/>
  <c r="Q310" i="8"/>
  <c r="S310" i="8"/>
  <c r="G310" i="8"/>
  <c r="D310" i="8"/>
  <c r="A310" i="8"/>
  <c r="J310" i="8"/>
  <c r="P310" i="8"/>
  <c r="M310" i="8"/>
  <c r="C310" i="8"/>
  <c r="O310" i="8"/>
  <c r="U310" i="8"/>
  <c r="L311" i="6"/>
  <c r="D311" i="8" s="1"/>
  <c r="M311" i="6"/>
  <c r="H311" i="8" s="1"/>
  <c r="N311" i="6"/>
  <c r="R311" i="8" s="1"/>
  <c r="R310" i="8"/>
  <c r="X310" i="8"/>
  <c r="F310" i="8"/>
  <c r="B312" i="5"/>
  <c r="L310" i="8"/>
  <c r="M311" i="8"/>
  <c r="E311" i="8"/>
  <c r="E313" i="9"/>
  <c r="K313" i="9" s="1"/>
  <c r="E313" i="6" s="1"/>
  <c r="C315" i="9"/>
  <c r="B315" i="9"/>
  <c r="A316" i="9"/>
  <c r="D314" i="9"/>
  <c r="E314" i="9" s="1"/>
  <c r="C317" i="6"/>
  <c r="G316" i="6"/>
  <c r="I313" i="2"/>
  <c r="J313" i="2"/>
  <c r="K313" i="2"/>
  <c r="H314" i="2"/>
  <c r="W314" i="4" s="1"/>
  <c r="U315" i="2"/>
  <c r="T315" i="2"/>
  <c r="V312" i="1"/>
  <c r="I312" i="3"/>
  <c r="S312" i="1"/>
  <c r="R312" i="1"/>
  <c r="K312" i="1" s="1"/>
  <c r="G312" i="1" s="1"/>
  <c r="R313" i="3"/>
  <c r="K313" i="3" s="1"/>
  <c r="G313" i="3" s="1"/>
  <c r="H312" i="3"/>
  <c r="J312" i="3"/>
  <c r="B314" i="3"/>
  <c r="S314" i="3" s="1"/>
  <c r="C315" i="3"/>
  <c r="D323" i="2"/>
  <c r="C373" i="2"/>
  <c r="B316" i="2"/>
  <c r="C313" i="1"/>
  <c r="J311" i="1"/>
  <c r="I311" i="1"/>
  <c r="H311" i="1"/>
  <c r="B313" i="1"/>
  <c r="T311" i="8" l="1"/>
  <c r="L311" i="8"/>
  <c r="W311" i="8"/>
  <c r="B311" i="8"/>
  <c r="U311" i="8"/>
  <c r="X311" i="8"/>
  <c r="K311" i="8"/>
  <c r="J311" i="8"/>
  <c r="S311" i="8"/>
  <c r="F311" i="8"/>
  <c r="A311" i="8"/>
  <c r="P311" i="8"/>
  <c r="G311" i="8"/>
  <c r="N311" i="8"/>
  <c r="V311" i="8"/>
  <c r="C311" i="8"/>
  <c r="O311" i="8"/>
  <c r="I311" i="8"/>
  <c r="Q311" i="8"/>
  <c r="L312" i="6"/>
  <c r="D312" i="8" s="1"/>
  <c r="N312" i="6"/>
  <c r="C312" i="8" s="1"/>
  <c r="M312" i="6"/>
  <c r="K312" i="8" s="1"/>
  <c r="B313" i="5"/>
  <c r="D315" i="9"/>
  <c r="F315" i="9" s="1"/>
  <c r="A317" i="9"/>
  <c r="F314" i="9"/>
  <c r="K314" i="9" s="1"/>
  <c r="E314" i="6" s="1"/>
  <c r="C316" i="9"/>
  <c r="B316" i="9"/>
  <c r="V313" i="1"/>
  <c r="C318" i="6"/>
  <c r="G317" i="6"/>
  <c r="I314" i="2"/>
  <c r="J314" i="2"/>
  <c r="K314" i="2"/>
  <c r="U316" i="2"/>
  <c r="T316" i="2"/>
  <c r="H315" i="2"/>
  <c r="J313" i="3"/>
  <c r="R313" i="1"/>
  <c r="K313" i="1" s="1"/>
  <c r="G313" i="1" s="1"/>
  <c r="S313" i="1"/>
  <c r="R314" i="3"/>
  <c r="K314" i="3" s="1"/>
  <c r="G314" i="3" s="1"/>
  <c r="H313" i="3"/>
  <c r="B315" i="3"/>
  <c r="S315" i="3" s="1"/>
  <c r="I313" i="3"/>
  <c r="C316" i="3"/>
  <c r="D324" i="2"/>
  <c r="C374" i="2"/>
  <c r="B317" i="2"/>
  <c r="J312" i="1"/>
  <c r="H312" i="1"/>
  <c r="I312" i="1"/>
  <c r="C314" i="1"/>
  <c r="B314" i="1"/>
  <c r="H312" i="8" l="1"/>
  <c r="I312" i="8"/>
  <c r="V312" i="8"/>
  <c r="R312" i="8"/>
  <c r="J312" i="8"/>
  <c r="L312" i="8"/>
  <c r="A312" i="8"/>
  <c r="X312" i="8"/>
  <c r="P312" i="8"/>
  <c r="S312" i="8"/>
  <c r="M312" i="8"/>
  <c r="G312" i="8"/>
  <c r="E315" i="9"/>
  <c r="K315" i="9" s="1"/>
  <c r="U312" i="8"/>
  <c r="F312" i="8"/>
  <c r="E312" i="8"/>
  <c r="Q312" i="8"/>
  <c r="T312" i="8"/>
  <c r="O312" i="8"/>
  <c r="N312" i="8"/>
  <c r="B312" i="8"/>
  <c r="W312" i="8"/>
  <c r="M313" i="6"/>
  <c r="W313" i="8" s="1"/>
  <c r="N313" i="6"/>
  <c r="L313" i="8" s="1"/>
  <c r="L313" i="6"/>
  <c r="S313" i="8" s="1"/>
  <c r="B314" i="5"/>
  <c r="D316" i="9"/>
  <c r="F316" i="9" s="1"/>
  <c r="C317" i="9"/>
  <c r="B317" i="9"/>
  <c r="A318" i="9"/>
  <c r="C319" i="6"/>
  <c r="G318" i="6"/>
  <c r="H316" i="2"/>
  <c r="I316" i="2" s="1"/>
  <c r="U317" i="2"/>
  <c r="T317" i="2"/>
  <c r="K315" i="2"/>
  <c r="I315" i="2"/>
  <c r="J315" i="2"/>
  <c r="W315" i="4"/>
  <c r="V314" i="1"/>
  <c r="J314" i="3"/>
  <c r="R314" i="1"/>
  <c r="K314" i="1" s="1"/>
  <c r="G314" i="1" s="1"/>
  <c r="S314" i="1"/>
  <c r="R315" i="3"/>
  <c r="K315" i="3" s="1"/>
  <c r="G315" i="3" s="1"/>
  <c r="H314" i="3"/>
  <c r="I314" i="3"/>
  <c r="B316" i="3"/>
  <c r="S316" i="3" s="1"/>
  <c r="C317" i="3"/>
  <c r="D325" i="2"/>
  <c r="C375" i="2"/>
  <c r="B318" i="2"/>
  <c r="C315" i="1"/>
  <c r="I313" i="1"/>
  <c r="J313" i="1"/>
  <c r="H313" i="1"/>
  <c r="B315" i="1"/>
  <c r="E315" i="6" l="1"/>
  <c r="B315" i="5" s="1"/>
  <c r="B313" i="8"/>
  <c r="N313" i="8"/>
  <c r="J313" i="8"/>
  <c r="M313" i="8"/>
  <c r="P313" i="8"/>
  <c r="Q313" i="8"/>
  <c r="E316" i="9"/>
  <c r="R313" i="8"/>
  <c r="X313" i="8"/>
  <c r="V313" i="8"/>
  <c r="A313" i="8"/>
  <c r="G313" i="8"/>
  <c r="H313" i="8"/>
  <c r="K313" i="8"/>
  <c r="U313" i="8"/>
  <c r="F313" i="8"/>
  <c r="T313" i="8"/>
  <c r="C313" i="8"/>
  <c r="I313" i="8"/>
  <c r="E313" i="8"/>
  <c r="O313" i="8"/>
  <c r="D313" i="8"/>
  <c r="N314" i="6"/>
  <c r="U314" i="8" s="1"/>
  <c r="M314" i="6"/>
  <c r="K314" i="8" s="1"/>
  <c r="L314" i="6"/>
  <c r="P314" i="8" s="1"/>
  <c r="D317" i="9"/>
  <c r="F317" i="9" s="1"/>
  <c r="C318" i="9"/>
  <c r="B318" i="9"/>
  <c r="A319" i="9"/>
  <c r="K316" i="9"/>
  <c r="E316" i="6" s="1"/>
  <c r="W316" i="4"/>
  <c r="J316" i="2"/>
  <c r="C320" i="6"/>
  <c r="G319" i="6"/>
  <c r="K316" i="2"/>
  <c r="H317" i="2"/>
  <c r="K317" i="2" s="1"/>
  <c r="T318" i="2"/>
  <c r="U318" i="2"/>
  <c r="V315" i="1"/>
  <c r="H315" i="3"/>
  <c r="R315" i="1"/>
  <c r="K315" i="1" s="1"/>
  <c r="G315" i="1" s="1"/>
  <c r="S315" i="1"/>
  <c r="R316" i="3"/>
  <c r="K316" i="3" s="1"/>
  <c r="G316" i="3" s="1"/>
  <c r="J315" i="3"/>
  <c r="B317" i="3"/>
  <c r="S317" i="3" s="1"/>
  <c r="I315" i="3"/>
  <c r="C318" i="3"/>
  <c r="D326" i="2"/>
  <c r="C376" i="2"/>
  <c r="B319" i="2"/>
  <c r="H314" i="1"/>
  <c r="I314" i="1"/>
  <c r="J314" i="1"/>
  <c r="C316" i="1"/>
  <c r="B316" i="1"/>
  <c r="L315" i="6" l="1"/>
  <c r="S315" i="8" s="1"/>
  <c r="N315" i="6"/>
  <c r="L315" i="8" s="1"/>
  <c r="M315" i="6"/>
  <c r="H314" i="8"/>
  <c r="C314" i="8"/>
  <c r="F315" i="8"/>
  <c r="C315" i="8"/>
  <c r="U315" i="8"/>
  <c r="X315" i="8"/>
  <c r="I315" i="8"/>
  <c r="X314" i="8"/>
  <c r="L314" i="8"/>
  <c r="N315" i="8"/>
  <c r="B315" i="8"/>
  <c r="N314" i="8"/>
  <c r="E314" i="8"/>
  <c r="T314" i="8"/>
  <c r="B314" i="8"/>
  <c r="G315" i="8"/>
  <c r="P315" i="8"/>
  <c r="R314" i="8"/>
  <c r="I314" i="8"/>
  <c r="A315" i="8"/>
  <c r="O314" i="8"/>
  <c r="O315" i="8"/>
  <c r="R315" i="8"/>
  <c r="W315" i="8"/>
  <c r="T315" i="8"/>
  <c r="M315" i="8"/>
  <c r="S314" i="8"/>
  <c r="J314" i="8"/>
  <c r="W314" i="8"/>
  <c r="D315" i="8"/>
  <c r="J315" i="8"/>
  <c r="F314" i="8"/>
  <c r="Q314" i="8"/>
  <c r="V315" i="8"/>
  <c r="D314" i="8"/>
  <c r="G314" i="8"/>
  <c r="A314" i="8"/>
  <c r="V314" i="8"/>
  <c r="B316" i="5"/>
  <c r="M314" i="8"/>
  <c r="E317" i="9"/>
  <c r="K317" i="9" s="1"/>
  <c r="E317" i="6" s="1"/>
  <c r="A320" i="9"/>
  <c r="B319" i="9"/>
  <c r="C319" i="9"/>
  <c r="D318" i="9"/>
  <c r="F318" i="9" s="1"/>
  <c r="C321" i="6"/>
  <c r="G320" i="6"/>
  <c r="I317" i="2"/>
  <c r="J317" i="2"/>
  <c r="W317" i="4"/>
  <c r="H318" i="2"/>
  <c r="U319" i="2"/>
  <c r="T319" i="2"/>
  <c r="V316" i="1"/>
  <c r="I316" i="3"/>
  <c r="R316" i="1"/>
  <c r="K316" i="1" s="1"/>
  <c r="G316" i="1" s="1"/>
  <c r="S316" i="1"/>
  <c r="R317" i="3"/>
  <c r="K317" i="3" s="1"/>
  <c r="G317" i="3" s="1"/>
  <c r="H316" i="3"/>
  <c r="J316" i="3"/>
  <c r="B318" i="3"/>
  <c r="S318" i="3" s="1"/>
  <c r="C319" i="3"/>
  <c r="D327" i="2"/>
  <c r="C377" i="2"/>
  <c r="B320" i="2"/>
  <c r="C317" i="1"/>
  <c r="J315" i="1"/>
  <c r="I315" i="1"/>
  <c r="H315" i="1"/>
  <c r="B317" i="1"/>
  <c r="H315" i="8" l="1"/>
  <c r="K315" i="8"/>
  <c r="Q315" i="8"/>
  <c r="E315" i="8"/>
  <c r="N316" i="6"/>
  <c r="R316" i="8" s="1"/>
  <c r="M316" i="6"/>
  <c r="Q316" i="8" s="1"/>
  <c r="L316" i="6"/>
  <c r="V316" i="8" s="1"/>
  <c r="B317" i="5"/>
  <c r="D319" i="9"/>
  <c r="E319" i="9" s="1"/>
  <c r="I316" i="8"/>
  <c r="F316" i="8"/>
  <c r="E318" i="9"/>
  <c r="K318" i="9" s="1"/>
  <c r="E318" i="6" s="1"/>
  <c r="A321" i="9"/>
  <c r="C320" i="9"/>
  <c r="B320" i="9"/>
  <c r="C322" i="6"/>
  <c r="G321" i="6"/>
  <c r="V317" i="1"/>
  <c r="H319" i="2"/>
  <c r="W319" i="4" s="1"/>
  <c r="T320" i="2"/>
  <c r="U320" i="2"/>
  <c r="J318" i="2"/>
  <c r="I318" i="2"/>
  <c r="K318" i="2"/>
  <c r="W318" i="4"/>
  <c r="J317" i="3"/>
  <c r="R317" i="1"/>
  <c r="K317" i="1" s="1"/>
  <c r="G317" i="1" s="1"/>
  <c r="S317" i="1"/>
  <c r="R318" i="3"/>
  <c r="K318" i="3" s="1"/>
  <c r="G318" i="3" s="1"/>
  <c r="I317" i="3"/>
  <c r="B319" i="3"/>
  <c r="S319" i="3" s="1"/>
  <c r="H317" i="3"/>
  <c r="C320" i="3"/>
  <c r="D328" i="2"/>
  <c r="C378" i="2"/>
  <c r="B321" i="2"/>
  <c r="J316" i="1"/>
  <c r="I316" i="1"/>
  <c r="H316" i="1"/>
  <c r="C318" i="1"/>
  <c r="B318" i="1"/>
  <c r="L316" i="8" l="1"/>
  <c r="X316" i="8"/>
  <c r="U316" i="8"/>
  <c r="O316" i="8"/>
  <c r="C316" i="8"/>
  <c r="T316" i="8"/>
  <c r="N316" i="8"/>
  <c r="W316" i="8"/>
  <c r="D316" i="8"/>
  <c r="G316" i="8"/>
  <c r="P316" i="8"/>
  <c r="K316" i="8"/>
  <c r="A316" i="8"/>
  <c r="J316" i="8"/>
  <c r="S316" i="8"/>
  <c r="H316" i="8"/>
  <c r="B316" i="8"/>
  <c r="L317" i="6"/>
  <c r="V317" i="8" s="1"/>
  <c r="N317" i="6"/>
  <c r="F317" i="8" s="1"/>
  <c r="M317" i="6"/>
  <c r="E317" i="8" s="1"/>
  <c r="B318" i="5"/>
  <c r="M316" i="8"/>
  <c r="E316" i="8"/>
  <c r="C321" i="9"/>
  <c r="B321" i="9"/>
  <c r="D320" i="9"/>
  <c r="F320" i="9" s="1"/>
  <c r="A322" i="9"/>
  <c r="F319" i="9"/>
  <c r="K319" i="9" s="1"/>
  <c r="E319" i="6" s="1"/>
  <c r="C323" i="6"/>
  <c r="G322" i="6"/>
  <c r="J319" i="2"/>
  <c r="K319" i="2"/>
  <c r="I319" i="2"/>
  <c r="U321" i="2"/>
  <c r="T321" i="2"/>
  <c r="H320" i="2"/>
  <c r="V318" i="1"/>
  <c r="J318" i="3"/>
  <c r="S318" i="1"/>
  <c r="R318" i="1"/>
  <c r="K318" i="1" s="1"/>
  <c r="G318" i="1" s="1"/>
  <c r="R319" i="3"/>
  <c r="K319" i="3" s="1"/>
  <c r="G319" i="3" s="1"/>
  <c r="H318" i="3"/>
  <c r="I318" i="3"/>
  <c r="B320" i="3"/>
  <c r="S320" i="3" s="1"/>
  <c r="C321" i="3"/>
  <c r="D329" i="2"/>
  <c r="C379" i="2"/>
  <c r="B322" i="2"/>
  <c r="C319" i="1"/>
  <c r="J317" i="1"/>
  <c r="I317" i="1"/>
  <c r="H317" i="1"/>
  <c r="B319" i="1"/>
  <c r="P317" i="8" l="1"/>
  <c r="M317" i="8"/>
  <c r="A317" i="8"/>
  <c r="X317" i="8"/>
  <c r="S317" i="8"/>
  <c r="I317" i="8"/>
  <c r="R317" i="8"/>
  <c r="G317" i="8"/>
  <c r="O317" i="8"/>
  <c r="L317" i="8"/>
  <c r="N317" i="8"/>
  <c r="U317" i="8"/>
  <c r="D317" i="8"/>
  <c r="M318" i="6"/>
  <c r="W318" i="8" s="1"/>
  <c r="L318" i="6"/>
  <c r="M318" i="8" s="1"/>
  <c r="N318" i="6"/>
  <c r="X318" i="8" s="1"/>
  <c r="Q317" i="8"/>
  <c r="W317" i="8"/>
  <c r="B317" i="8"/>
  <c r="C317" i="8"/>
  <c r="H317" i="8"/>
  <c r="K317" i="8"/>
  <c r="J317" i="8"/>
  <c r="B319" i="5"/>
  <c r="T317" i="8"/>
  <c r="A323" i="9"/>
  <c r="C322" i="9"/>
  <c r="B322" i="9"/>
  <c r="D321" i="9"/>
  <c r="E321" i="9" s="1"/>
  <c r="E320" i="9"/>
  <c r="K320" i="9" s="1"/>
  <c r="E320" i="6" s="1"/>
  <c r="V319" i="1"/>
  <c r="G323" i="6"/>
  <c r="C324" i="6"/>
  <c r="H321" i="2"/>
  <c r="W321" i="4" s="1"/>
  <c r="T322" i="2"/>
  <c r="U322" i="2"/>
  <c r="I320" i="2"/>
  <c r="J320" i="2"/>
  <c r="K320" i="2"/>
  <c r="W320" i="4"/>
  <c r="H319" i="3"/>
  <c r="R319" i="1"/>
  <c r="K319" i="1" s="1"/>
  <c r="G319" i="1" s="1"/>
  <c r="S319" i="1"/>
  <c r="R320" i="3"/>
  <c r="K320" i="3" s="1"/>
  <c r="G320" i="3" s="1"/>
  <c r="J319" i="3"/>
  <c r="I319" i="3"/>
  <c r="B321" i="3"/>
  <c r="S321" i="3" s="1"/>
  <c r="C322" i="3"/>
  <c r="D330" i="2"/>
  <c r="C380" i="2"/>
  <c r="B323" i="2"/>
  <c r="I318" i="1"/>
  <c r="H318" i="1"/>
  <c r="J318" i="1"/>
  <c r="C320" i="1"/>
  <c r="B320" i="1"/>
  <c r="Q318" i="8" l="1"/>
  <c r="A318" i="8"/>
  <c r="E318" i="8"/>
  <c r="P318" i="8"/>
  <c r="H318" i="8"/>
  <c r="N318" i="8"/>
  <c r="S318" i="8"/>
  <c r="D318" i="8"/>
  <c r="J318" i="8"/>
  <c r="R318" i="8"/>
  <c r="K318" i="8"/>
  <c r="T318" i="8"/>
  <c r="B318" i="8"/>
  <c r="I318" i="8"/>
  <c r="U318" i="8"/>
  <c r="C318" i="8"/>
  <c r="G318" i="8"/>
  <c r="F318" i="8"/>
  <c r="V318" i="8"/>
  <c r="L318" i="8"/>
  <c r="O318" i="8"/>
  <c r="M319" i="6"/>
  <c r="T319" i="8" s="1"/>
  <c r="L319" i="6"/>
  <c r="J319" i="8" s="1"/>
  <c r="N319" i="6"/>
  <c r="I319" i="8" s="1"/>
  <c r="B320" i="5"/>
  <c r="F321" i="9"/>
  <c r="K321" i="9" s="1"/>
  <c r="E321" i="6" s="1"/>
  <c r="A324" i="9"/>
  <c r="D322" i="9"/>
  <c r="E322" i="9" s="1"/>
  <c r="B323" i="9"/>
  <c r="C323" i="9"/>
  <c r="V319" i="8"/>
  <c r="C325" i="6"/>
  <c r="G324" i="6"/>
  <c r="J321" i="2"/>
  <c r="I321" i="2"/>
  <c r="K321" i="2"/>
  <c r="U323" i="2"/>
  <c r="T323" i="2"/>
  <c r="H322" i="2"/>
  <c r="V320" i="1"/>
  <c r="I320" i="3"/>
  <c r="R320" i="1"/>
  <c r="K320" i="1" s="1"/>
  <c r="G320" i="1" s="1"/>
  <c r="S320" i="1"/>
  <c r="R321" i="3"/>
  <c r="K321" i="3" s="1"/>
  <c r="G321" i="3" s="1"/>
  <c r="J320" i="3"/>
  <c r="H320" i="3"/>
  <c r="B322" i="3"/>
  <c r="S322" i="3" s="1"/>
  <c r="C323" i="3"/>
  <c r="D331" i="2"/>
  <c r="C381" i="2"/>
  <c r="B324" i="2"/>
  <c r="C321" i="1"/>
  <c r="I319" i="1"/>
  <c r="H319" i="1"/>
  <c r="J319" i="1"/>
  <c r="B321" i="1"/>
  <c r="D319" i="8" l="1"/>
  <c r="S319" i="8"/>
  <c r="N319" i="8"/>
  <c r="G319" i="8"/>
  <c r="B319" i="8"/>
  <c r="X319" i="8"/>
  <c r="M319" i="8"/>
  <c r="E319" i="8"/>
  <c r="O319" i="8"/>
  <c r="Q319" i="8"/>
  <c r="K319" i="8"/>
  <c r="L319" i="8"/>
  <c r="H319" i="8"/>
  <c r="W319" i="8"/>
  <c r="N320" i="6"/>
  <c r="F320" i="8" s="1"/>
  <c r="L320" i="6"/>
  <c r="A320" i="8" s="1"/>
  <c r="F319" i="8"/>
  <c r="P319" i="8"/>
  <c r="A319" i="8"/>
  <c r="C319" i="8"/>
  <c r="B321" i="5"/>
  <c r="M320" i="6"/>
  <c r="K320" i="8" s="1"/>
  <c r="R319" i="8"/>
  <c r="U319" i="8"/>
  <c r="D323" i="9"/>
  <c r="E323" i="9" s="1"/>
  <c r="A325" i="9"/>
  <c r="C320" i="8"/>
  <c r="F322" i="9"/>
  <c r="K322" i="9" s="1"/>
  <c r="E322" i="6" s="1"/>
  <c r="C324" i="9"/>
  <c r="B324" i="9"/>
  <c r="C326" i="6"/>
  <c r="G325" i="6"/>
  <c r="H323" i="2"/>
  <c r="I323" i="2" s="1"/>
  <c r="V321" i="1"/>
  <c r="U324" i="2"/>
  <c r="T324" i="2"/>
  <c r="J322" i="2"/>
  <c r="I322" i="2"/>
  <c r="K322" i="2"/>
  <c r="W322" i="4"/>
  <c r="J321" i="3"/>
  <c r="R321" i="1"/>
  <c r="K321" i="1" s="1"/>
  <c r="G321" i="1" s="1"/>
  <c r="S321" i="1"/>
  <c r="R322" i="3"/>
  <c r="K322" i="3" s="1"/>
  <c r="G322" i="3" s="1"/>
  <c r="I321" i="3"/>
  <c r="H321" i="3"/>
  <c r="B323" i="3"/>
  <c r="S323" i="3" s="1"/>
  <c r="C324" i="3"/>
  <c r="D332" i="2"/>
  <c r="C382" i="2"/>
  <c r="B325" i="2"/>
  <c r="J320" i="1"/>
  <c r="I320" i="1"/>
  <c r="H320" i="1"/>
  <c r="C322" i="1"/>
  <c r="B322" i="1"/>
  <c r="X320" i="8" l="1"/>
  <c r="I320" i="8"/>
  <c r="B320" i="8"/>
  <c r="J320" i="8"/>
  <c r="D320" i="8"/>
  <c r="M320" i="8"/>
  <c r="S320" i="8"/>
  <c r="R320" i="8"/>
  <c r="O320" i="8"/>
  <c r="H320" i="8"/>
  <c r="U320" i="8"/>
  <c r="N320" i="8"/>
  <c r="L320" i="8"/>
  <c r="V320" i="8"/>
  <c r="P320" i="8"/>
  <c r="Q320" i="8"/>
  <c r="E320" i="8"/>
  <c r="T320" i="8"/>
  <c r="W320" i="8"/>
  <c r="G320" i="8"/>
  <c r="M321" i="6"/>
  <c r="K321" i="8" s="1"/>
  <c r="N321" i="6"/>
  <c r="R321" i="8" s="1"/>
  <c r="L321" i="6"/>
  <c r="J321" i="8" s="1"/>
  <c r="B322" i="5"/>
  <c r="F323" i="9"/>
  <c r="K323" i="9" s="1"/>
  <c r="E323" i="6" s="1"/>
  <c r="D324" i="9"/>
  <c r="E324" i="9" s="1"/>
  <c r="C325" i="9"/>
  <c r="B325" i="9"/>
  <c r="A326" i="9"/>
  <c r="C327" i="6"/>
  <c r="G326" i="6"/>
  <c r="K323" i="2"/>
  <c r="V322" i="1"/>
  <c r="J323" i="2"/>
  <c r="W323" i="4"/>
  <c r="U325" i="2"/>
  <c r="T325" i="2"/>
  <c r="H324" i="2"/>
  <c r="I322" i="3"/>
  <c r="S322" i="1"/>
  <c r="R322" i="1"/>
  <c r="K322" i="1" s="1"/>
  <c r="G322" i="1" s="1"/>
  <c r="R323" i="3"/>
  <c r="K323" i="3" s="1"/>
  <c r="G323" i="3" s="1"/>
  <c r="J322" i="3"/>
  <c r="B324" i="3"/>
  <c r="S324" i="3" s="1"/>
  <c r="H322" i="3"/>
  <c r="C325" i="3"/>
  <c r="D333" i="2"/>
  <c r="C383" i="2"/>
  <c r="B326" i="2"/>
  <c r="C323" i="1"/>
  <c r="J321" i="1"/>
  <c r="I321" i="1"/>
  <c r="H321" i="1"/>
  <c r="B323" i="1"/>
  <c r="Q321" i="8" l="1"/>
  <c r="T321" i="8"/>
  <c r="X321" i="8"/>
  <c r="F321" i="8"/>
  <c r="N321" i="8"/>
  <c r="O321" i="8"/>
  <c r="W321" i="8"/>
  <c r="I321" i="8"/>
  <c r="F324" i="9"/>
  <c r="K324" i="9" s="1"/>
  <c r="E324" i="6" s="1"/>
  <c r="E321" i="8"/>
  <c r="B321" i="8"/>
  <c r="C321" i="8"/>
  <c r="L321" i="8"/>
  <c r="H321" i="8"/>
  <c r="U321" i="8"/>
  <c r="M321" i="8"/>
  <c r="S321" i="8"/>
  <c r="M322" i="6"/>
  <c r="N322" i="8" s="1"/>
  <c r="L322" i="6"/>
  <c r="J322" i="8" s="1"/>
  <c r="N322" i="6"/>
  <c r="X322" i="8" s="1"/>
  <c r="G321" i="8"/>
  <c r="D321" i="8"/>
  <c r="A321" i="8"/>
  <c r="B323" i="5"/>
  <c r="V321" i="8"/>
  <c r="P321" i="8"/>
  <c r="C326" i="9"/>
  <c r="B326" i="9"/>
  <c r="D326" i="9" s="1"/>
  <c r="F326" i="9" s="1"/>
  <c r="D325" i="9"/>
  <c r="F325" i="9" s="1"/>
  <c r="A327" i="9"/>
  <c r="C328" i="6"/>
  <c r="G327" i="6"/>
  <c r="H325" i="2"/>
  <c r="K325" i="2" s="1"/>
  <c r="T326" i="2"/>
  <c r="U326" i="2"/>
  <c r="K324" i="2"/>
  <c r="I324" i="2"/>
  <c r="J324" i="2"/>
  <c r="W324" i="4"/>
  <c r="V323" i="1"/>
  <c r="H323" i="3"/>
  <c r="S323" i="1"/>
  <c r="R323" i="1"/>
  <c r="K323" i="1" s="1"/>
  <c r="G323" i="1" s="1"/>
  <c r="R324" i="3"/>
  <c r="K324" i="3" s="1"/>
  <c r="G324" i="3" s="1"/>
  <c r="I323" i="3"/>
  <c r="J323" i="3"/>
  <c r="B325" i="3"/>
  <c r="S325" i="3" s="1"/>
  <c r="C326" i="3"/>
  <c r="D334" i="2"/>
  <c r="C384" i="2"/>
  <c r="B327" i="2"/>
  <c r="I322" i="1"/>
  <c r="H322" i="1"/>
  <c r="J322" i="1"/>
  <c r="C324" i="1"/>
  <c r="B324" i="1"/>
  <c r="D322" i="8" l="1"/>
  <c r="M322" i="8"/>
  <c r="V322" i="8"/>
  <c r="H322" i="8"/>
  <c r="W322" i="8"/>
  <c r="Q322" i="8"/>
  <c r="O322" i="8"/>
  <c r="L322" i="8"/>
  <c r="F322" i="8"/>
  <c r="P322" i="8"/>
  <c r="I322" i="8"/>
  <c r="K322" i="8"/>
  <c r="G322" i="8"/>
  <c r="E322" i="8"/>
  <c r="T322" i="8"/>
  <c r="A322" i="8"/>
  <c r="S322" i="8"/>
  <c r="B322" i="8"/>
  <c r="C322" i="8"/>
  <c r="R322" i="8"/>
  <c r="U322" i="8"/>
  <c r="N323" i="6"/>
  <c r="L323" i="6"/>
  <c r="M323" i="6"/>
  <c r="B324" i="5"/>
  <c r="C327" i="9"/>
  <c r="B327" i="9"/>
  <c r="E326" i="9"/>
  <c r="K326" i="9" s="1"/>
  <c r="E326" i="6" s="1"/>
  <c r="E325" i="9"/>
  <c r="K325" i="9" s="1"/>
  <c r="E325" i="6" s="1"/>
  <c r="A328" i="9"/>
  <c r="W325" i="4"/>
  <c r="C329" i="6"/>
  <c r="G328" i="6"/>
  <c r="J325" i="2"/>
  <c r="I325" i="2"/>
  <c r="U327" i="2"/>
  <c r="T327" i="2"/>
  <c r="H326" i="2"/>
  <c r="V324" i="1"/>
  <c r="I324" i="3"/>
  <c r="R324" i="1"/>
  <c r="K324" i="1" s="1"/>
  <c r="G324" i="1" s="1"/>
  <c r="S324" i="1"/>
  <c r="R325" i="3"/>
  <c r="K325" i="3" s="1"/>
  <c r="G325" i="3" s="1"/>
  <c r="J324" i="3"/>
  <c r="B326" i="3"/>
  <c r="S326" i="3" s="1"/>
  <c r="H324" i="3"/>
  <c r="C327" i="3"/>
  <c r="D335" i="2"/>
  <c r="C385" i="2"/>
  <c r="B328" i="2"/>
  <c r="C325" i="1"/>
  <c r="J323" i="1"/>
  <c r="H323" i="1"/>
  <c r="I323" i="1"/>
  <c r="B325" i="1"/>
  <c r="L324" i="6" l="1"/>
  <c r="N324" i="6"/>
  <c r="M324" i="6"/>
  <c r="E324" i="8" s="1"/>
  <c r="B323" i="8"/>
  <c r="Q323" i="8"/>
  <c r="W323" i="8"/>
  <c r="N323" i="8"/>
  <c r="H323" i="8"/>
  <c r="E323" i="8"/>
  <c r="T323" i="8"/>
  <c r="K323" i="8"/>
  <c r="S323" i="8"/>
  <c r="A323" i="8"/>
  <c r="G323" i="8"/>
  <c r="D323" i="8"/>
  <c r="P323" i="8"/>
  <c r="J323" i="8"/>
  <c r="V323" i="8"/>
  <c r="M323" i="8"/>
  <c r="B326" i="5"/>
  <c r="B325" i="5"/>
  <c r="U323" i="8"/>
  <c r="C323" i="8"/>
  <c r="X323" i="8"/>
  <c r="I323" i="8"/>
  <c r="R323" i="8"/>
  <c r="O323" i="8"/>
  <c r="L323" i="8"/>
  <c r="F323" i="8"/>
  <c r="B328" i="9"/>
  <c r="C328" i="9"/>
  <c r="D327" i="9"/>
  <c r="F327" i="9" s="1"/>
  <c r="M324" i="8"/>
  <c r="P324" i="8"/>
  <c r="V324" i="8"/>
  <c r="G324" i="8"/>
  <c r="D324" i="8"/>
  <c r="J324" i="8"/>
  <c r="A324" i="8"/>
  <c r="S324" i="8"/>
  <c r="A329" i="9"/>
  <c r="L324" i="8"/>
  <c r="U324" i="8"/>
  <c r="R324" i="8"/>
  <c r="F324" i="8"/>
  <c r="X324" i="8"/>
  <c r="I324" i="8"/>
  <c r="O324" i="8"/>
  <c r="C324" i="8"/>
  <c r="C330" i="6"/>
  <c r="G329" i="6"/>
  <c r="V325" i="1"/>
  <c r="H327" i="2"/>
  <c r="W327" i="4" s="1"/>
  <c r="T328" i="2"/>
  <c r="U328" i="2"/>
  <c r="J326" i="2"/>
  <c r="K326" i="2"/>
  <c r="I326" i="2"/>
  <c r="W326" i="4"/>
  <c r="J325" i="3"/>
  <c r="R325" i="1"/>
  <c r="K325" i="1" s="1"/>
  <c r="G325" i="1" s="1"/>
  <c r="S325" i="1"/>
  <c r="R326" i="3"/>
  <c r="K326" i="3" s="1"/>
  <c r="G326" i="3" s="1"/>
  <c r="H325" i="3"/>
  <c r="I325" i="3"/>
  <c r="B327" i="3"/>
  <c r="S327" i="3" s="1"/>
  <c r="C328" i="3"/>
  <c r="D336" i="2"/>
  <c r="C386" i="2"/>
  <c r="B329" i="2"/>
  <c r="J324" i="1"/>
  <c r="I324" i="1"/>
  <c r="H324" i="1"/>
  <c r="C326" i="1"/>
  <c r="B326" i="1"/>
  <c r="N324" i="8" l="1"/>
  <c r="K324" i="8"/>
  <c r="H324" i="8"/>
  <c r="W324" i="8"/>
  <c r="Q324" i="8"/>
  <c r="T324" i="8"/>
  <c r="B324" i="8"/>
  <c r="N326" i="6"/>
  <c r="U326" i="8" s="1"/>
  <c r="M326" i="6"/>
  <c r="E326" i="8" s="1"/>
  <c r="L326" i="6"/>
  <c r="P326" i="8" s="1"/>
  <c r="L325" i="6"/>
  <c r="J325" i="8" s="1"/>
  <c r="M325" i="6"/>
  <c r="T325" i="8" s="1"/>
  <c r="N325" i="6"/>
  <c r="C325" i="8" s="1"/>
  <c r="D328" i="9"/>
  <c r="E328" i="9" s="1"/>
  <c r="E327" i="9"/>
  <c r="K327" i="9" s="1"/>
  <c r="E327" i="6" s="1"/>
  <c r="X326" i="8"/>
  <c r="C329" i="9"/>
  <c r="B329" i="9"/>
  <c r="A330" i="9"/>
  <c r="C331" i="6"/>
  <c r="G330" i="6"/>
  <c r="I327" i="2"/>
  <c r="K327" i="2"/>
  <c r="J327" i="2"/>
  <c r="V326" i="1"/>
  <c r="U329" i="2"/>
  <c r="T329" i="2"/>
  <c r="H328" i="2"/>
  <c r="H326" i="3"/>
  <c r="S326" i="1"/>
  <c r="R326" i="1"/>
  <c r="K326" i="1" s="1"/>
  <c r="G326" i="1" s="1"/>
  <c r="R327" i="3"/>
  <c r="K327" i="3" s="1"/>
  <c r="G327" i="3" s="1"/>
  <c r="I326" i="3"/>
  <c r="B328" i="3"/>
  <c r="S328" i="3" s="1"/>
  <c r="J326" i="3"/>
  <c r="C329" i="3"/>
  <c r="D337" i="2"/>
  <c r="C387" i="2"/>
  <c r="B330" i="2"/>
  <c r="C327" i="1"/>
  <c r="J325" i="1"/>
  <c r="I325" i="1"/>
  <c r="H325" i="1"/>
  <c r="B327" i="1"/>
  <c r="S325" i="8" l="1"/>
  <c r="G325" i="8"/>
  <c r="D329" i="9"/>
  <c r="F329" i="9" s="1"/>
  <c r="L326" i="8"/>
  <c r="W326" i="8"/>
  <c r="R326" i="8"/>
  <c r="L325" i="8"/>
  <c r="H325" i="8"/>
  <c r="Q326" i="8"/>
  <c r="H326" i="8"/>
  <c r="E325" i="8"/>
  <c r="J326" i="8"/>
  <c r="T326" i="8"/>
  <c r="U325" i="8"/>
  <c r="Q325" i="8"/>
  <c r="X325" i="8"/>
  <c r="F325" i="8"/>
  <c r="M326" i="8"/>
  <c r="B326" i="8"/>
  <c r="O325" i="8"/>
  <c r="I325" i="8"/>
  <c r="G326" i="8"/>
  <c r="N326" i="8"/>
  <c r="K326" i="8"/>
  <c r="R325" i="8"/>
  <c r="S326" i="8"/>
  <c r="V326" i="8"/>
  <c r="N325" i="8"/>
  <c r="C326" i="8"/>
  <c r="B325" i="8"/>
  <c r="W325" i="8"/>
  <c r="I326" i="8"/>
  <c r="O326" i="8"/>
  <c r="K325" i="8"/>
  <c r="F326" i="8"/>
  <c r="V325" i="8"/>
  <c r="D325" i="8"/>
  <c r="D326" i="8"/>
  <c r="M325" i="8"/>
  <c r="A325" i="8"/>
  <c r="A326" i="8"/>
  <c r="P325" i="8"/>
  <c r="B327" i="5"/>
  <c r="F328" i="9"/>
  <c r="K328" i="9" s="1"/>
  <c r="E328" i="6" s="1"/>
  <c r="A331" i="9"/>
  <c r="C330" i="9"/>
  <c r="B330" i="9"/>
  <c r="C332" i="6"/>
  <c r="G331" i="6"/>
  <c r="V327" i="1"/>
  <c r="H329" i="2"/>
  <c r="K329" i="2" s="1"/>
  <c r="T330" i="2"/>
  <c r="U330" i="2"/>
  <c r="J328" i="2"/>
  <c r="K328" i="2"/>
  <c r="I328" i="2"/>
  <c r="W328" i="4"/>
  <c r="H327" i="3"/>
  <c r="R327" i="1"/>
  <c r="K327" i="1" s="1"/>
  <c r="G327" i="1" s="1"/>
  <c r="S327" i="1"/>
  <c r="R328" i="3"/>
  <c r="K328" i="3" s="1"/>
  <c r="G328" i="3" s="1"/>
  <c r="I327" i="3"/>
  <c r="J327" i="3"/>
  <c r="B329" i="3"/>
  <c r="S329" i="3" s="1"/>
  <c r="C330" i="3"/>
  <c r="D338" i="2"/>
  <c r="C388" i="2"/>
  <c r="B331" i="2"/>
  <c r="I326" i="1"/>
  <c r="H326" i="1"/>
  <c r="J326" i="1"/>
  <c r="C328" i="1"/>
  <c r="B328" i="1"/>
  <c r="E329" i="9" l="1"/>
  <c r="K329" i="9" s="1"/>
  <c r="E329" i="6" s="1"/>
  <c r="L327" i="6"/>
  <c r="D327" i="8" s="1"/>
  <c r="M327" i="6"/>
  <c r="W327" i="8" s="1"/>
  <c r="N327" i="6"/>
  <c r="O327" i="8" s="1"/>
  <c r="B329" i="5"/>
  <c r="B328" i="5"/>
  <c r="D330" i="9"/>
  <c r="E330" i="9" s="1"/>
  <c r="A332" i="9"/>
  <c r="C331" i="9"/>
  <c r="B331" i="9"/>
  <c r="C333" i="6"/>
  <c r="G332" i="6"/>
  <c r="W329" i="4"/>
  <c r="V328" i="1"/>
  <c r="J329" i="2"/>
  <c r="I329" i="2"/>
  <c r="H330" i="2"/>
  <c r="W330" i="4" s="1"/>
  <c r="U331" i="2"/>
  <c r="T331" i="2"/>
  <c r="I328" i="3"/>
  <c r="R328" i="1"/>
  <c r="K328" i="1" s="1"/>
  <c r="G328" i="1" s="1"/>
  <c r="S328" i="1"/>
  <c r="R329" i="3"/>
  <c r="K329" i="3" s="1"/>
  <c r="G329" i="3" s="1"/>
  <c r="J328" i="3"/>
  <c r="H328" i="3"/>
  <c r="B330" i="3"/>
  <c r="S330" i="3" s="1"/>
  <c r="C331" i="3"/>
  <c r="D339" i="2"/>
  <c r="C389" i="2"/>
  <c r="B332" i="2"/>
  <c r="C329" i="1"/>
  <c r="J327" i="1"/>
  <c r="I327" i="1"/>
  <c r="H327" i="1"/>
  <c r="B329" i="1"/>
  <c r="E327" i="8" l="1"/>
  <c r="N327" i="8"/>
  <c r="T327" i="8"/>
  <c r="H327" i="8"/>
  <c r="K327" i="8"/>
  <c r="B327" i="8"/>
  <c r="V327" i="8"/>
  <c r="M327" i="8"/>
  <c r="G327" i="8"/>
  <c r="P327" i="8"/>
  <c r="A327" i="8"/>
  <c r="S327" i="8"/>
  <c r="J327" i="8"/>
  <c r="I327" i="8"/>
  <c r="L327" i="8"/>
  <c r="X327" i="8"/>
  <c r="Q327" i="8"/>
  <c r="U327" i="8"/>
  <c r="R327" i="8"/>
  <c r="F327" i="8"/>
  <c r="C327" i="8"/>
  <c r="L329" i="6"/>
  <c r="M329" i="6"/>
  <c r="Q329" i="8" s="1"/>
  <c r="N329" i="6"/>
  <c r="X329" i="8" s="1"/>
  <c r="L328" i="6"/>
  <c r="A328" i="8" s="1"/>
  <c r="N328" i="6"/>
  <c r="C328" i="8" s="1"/>
  <c r="M328" i="6"/>
  <c r="B328" i="8" s="1"/>
  <c r="D331" i="9"/>
  <c r="E331" i="9" s="1"/>
  <c r="F330" i="9"/>
  <c r="K330" i="9" s="1"/>
  <c r="E330" i="6" s="1"/>
  <c r="A333" i="9"/>
  <c r="C332" i="9"/>
  <c r="B332" i="9"/>
  <c r="V329" i="1"/>
  <c r="C334" i="6"/>
  <c r="G333" i="6"/>
  <c r="K330" i="2"/>
  <c r="I330" i="2"/>
  <c r="J330" i="2"/>
  <c r="U332" i="2"/>
  <c r="T332" i="2"/>
  <c r="H331" i="2"/>
  <c r="J329" i="3"/>
  <c r="R329" i="1"/>
  <c r="K329" i="1" s="1"/>
  <c r="G329" i="1" s="1"/>
  <c r="S329" i="1"/>
  <c r="R330" i="3"/>
  <c r="K330" i="3" s="1"/>
  <c r="G330" i="3" s="1"/>
  <c r="H329" i="3"/>
  <c r="B331" i="3"/>
  <c r="S331" i="3" s="1"/>
  <c r="I329" i="3"/>
  <c r="C332" i="3"/>
  <c r="D340" i="2"/>
  <c r="C390" i="2"/>
  <c r="B333" i="2"/>
  <c r="J328" i="1"/>
  <c r="H328" i="1"/>
  <c r="I328" i="1"/>
  <c r="C330" i="1"/>
  <c r="B330" i="1"/>
  <c r="D332" i="9" l="1"/>
  <c r="F332" i="9" s="1"/>
  <c r="T328" i="8"/>
  <c r="L329" i="8"/>
  <c r="P328" i="8"/>
  <c r="U328" i="8"/>
  <c r="I328" i="8"/>
  <c r="R328" i="8"/>
  <c r="F328" i="8"/>
  <c r="X328" i="8"/>
  <c r="W328" i="8"/>
  <c r="C329" i="8"/>
  <c r="D328" i="8"/>
  <c r="G328" i="8"/>
  <c r="R329" i="8"/>
  <c r="S328" i="8"/>
  <c r="M328" i="8"/>
  <c r="E328" i="8"/>
  <c r="U329" i="8"/>
  <c r="V328" i="8"/>
  <c r="O328" i="8"/>
  <c r="Q328" i="8"/>
  <c r="H328" i="8"/>
  <c r="K328" i="8"/>
  <c r="L328" i="8"/>
  <c r="N328" i="8"/>
  <c r="B330" i="5"/>
  <c r="F329" i="8"/>
  <c r="I329" i="8"/>
  <c r="W329" i="8"/>
  <c r="B329" i="8"/>
  <c r="E329" i="8"/>
  <c r="K329" i="8"/>
  <c r="H329" i="8"/>
  <c r="T329" i="8"/>
  <c r="J328" i="8"/>
  <c r="O329" i="8"/>
  <c r="N329" i="8"/>
  <c r="G329" i="8"/>
  <c r="V329" i="8"/>
  <c r="P329" i="8"/>
  <c r="M329" i="8"/>
  <c r="D329" i="8"/>
  <c r="J329" i="8"/>
  <c r="S329" i="8"/>
  <c r="A329" i="8"/>
  <c r="F331" i="9"/>
  <c r="K331" i="9" s="1"/>
  <c r="E331" i="6" s="1"/>
  <c r="C333" i="9"/>
  <c r="B333" i="9"/>
  <c r="A334" i="9"/>
  <c r="E332" i="9"/>
  <c r="K332" i="9" s="1"/>
  <c r="E332" i="6" s="1"/>
  <c r="C335" i="6"/>
  <c r="G334" i="6"/>
  <c r="H332" i="2"/>
  <c r="I332" i="2" s="1"/>
  <c r="V330" i="1"/>
  <c r="U333" i="2"/>
  <c r="T333" i="2"/>
  <c r="K331" i="2"/>
  <c r="I331" i="2"/>
  <c r="J331" i="2"/>
  <c r="W331" i="4"/>
  <c r="J330" i="3"/>
  <c r="R330" i="1"/>
  <c r="K330" i="1" s="1"/>
  <c r="G330" i="1" s="1"/>
  <c r="S330" i="1"/>
  <c r="R331" i="3"/>
  <c r="K331" i="3" s="1"/>
  <c r="G331" i="3" s="1"/>
  <c r="H330" i="3"/>
  <c r="I330" i="3"/>
  <c r="B332" i="3"/>
  <c r="S332" i="3" s="1"/>
  <c r="C333" i="3"/>
  <c r="D341" i="2"/>
  <c r="C391" i="2"/>
  <c r="B334" i="2"/>
  <c r="C331" i="1"/>
  <c r="J329" i="1"/>
  <c r="I329" i="1"/>
  <c r="H329" i="1"/>
  <c r="B331" i="1"/>
  <c r="M330" i="6" l="1"/>
  <c r="L330" i="6"/>
  <c r="N330" i="6"/>
  <c r="B332" i="5"/>
  <c r="B331" i="5"/>
  <c r="B334" i="9"/>
  <c r="C334" i="9"/>
  <c r="D333" i="9"/>
  <c r="F333" i="9" s="1"/>
  <c r="A335" i="9"/>
  <c r="C336" i="6"/>
  <c r="G335" i="6"/>
  <c r="K332" i="2"/>
  <c r="W332" i="4"/>
  <c r="J332" i="2"/>
  <c r="T334" i="2"/>
  <c r="U334" i="2"/>
  <c r="H333" i="2"/>
  <c r="V331" i="1"/>
  <c r="H331" i="3"/>
  <c r="R331" i="1"/>
  <c r="K331" i="1" s="1"/>
  <c r="G331" i="1" s="1"/>
  <c r="S331" i="1"/>
  <c r="R332" i="3"/>
  <c r="K332" i="3" s="1"/>
  <c r="G332" i="3" s="1"/>
  <c r="J331" i="3"/>
  <c r="B333" i="3"/>
  <c r="S333" i="3" s="1"/>
  <c r="I331" i="3"/>
  <c r="C334" i="3"/>
  <c r="D342" i="2"/>
  <c r="C392" i="2"/>
  <c r="B335" i="2"/>
  <c r="J330" i="1"/>
  <c r="I330" i="1"/>
  <c r="H330" i="1"/>
  <c r="C332" i="1"/>
  <c r="B332" i="1"/>
  <c r="L332" i="6" l="1"/>
  <c r="N332" i="6"/>
  <c r="X332" i="8" s="1"/>
  <c r="M332" i="6"/>
  <c r="T332" i="8" s="1"/>
  <c r="L331" i="6"/>
  <c r="M331" i="6"/>
  <c r="N331" i="6"/>
  <c r="F331" i="8" s="1"/>
  <c r="X330" i="8"/>
  <c r="I330" i="8"/>
  <c r="C330" i="8"/>
  <c r="R330" i="8"/>
  <c r="F330" i="8"/>
  <c r="O330" i="8"/>
  <c r="L330" i="8"/>
  <c r="U330" i="8"/>
  <c r="D330" i="8"/>
  <c r="G330" i="8"/>
  <c r="J330" i="8"/>
  <c r="M330" i="8"/>
  <c r="P330" i="8"/>
  <c r="V330" i="8"/>
  <c r="S330" i="8"/>
  <c r="A330" i="8"/>
  <c r="E330" i="8"/>
  <c r="N330" i="8"/>
  <c r="K330" i="8"/>
  <c r="T330" i="8"/>
  <c r="H330" i="8"/>
  <c r="B330" i="8"/>
  <c r="Q330" i="8"/>
  <c r="W330" i="8"/>
  <c r="I331" i="8"/>
  <c r="D334" i="9"/>
  <c r="E334" i="9" s="1"/>
  <c r="J332" i="8"/>
  <c r="M332" i="8"/>
  <c r="G332" i="8"/>
  <c r="V332" i="8"/>
  <c r="D332" i="8"/>
  <c r="S332" i="8"/>
  <c r="A332" i="8"/>
  <c r="P332" i="8"/>
  <c r="B335" i="9"/>
  <c r="C335" i="9"/>
  <c r="C332" i="8"/>
  <c r="L332" i="8"/>
  <c r="U332" i="8"/>
  <c r="O332" i="8"/>
  <c r="R332" i="8"/>
  <c r="I332" i="8"/>
  <c r="A336" i="9"/>
  <c r="E333" i="9"/>
  <c r="K333" i="9" s="1"/>
  <c r="E333" i="6" s="1"/>
  <c r="C337" i="6"/>
  <c r="G336" i="6"/>
  <c r="I333" i="2"/>
  <c r="K333" i="2"/>
  <c r="J333" i="2"/>
  <c r="W333" i="4"/>
  <c r="U335" i="2"/>
  <c r="T335" i="2"/>
  <c r="H334" i="2"/>
  <c r="V332" i="1"/>
  <c r="I332" i="3"/>
  <c r="S332" i="1"/>
  <c r="R332" i="1"/>
  <c r="K332" i="1" s="1"/>
  <c r="G332" i="1" s="1"/>
  <c r="R333" i="3"/>
  <c r="K333" i="3" s="1"/>
  <c r="G333" i="3" s="1"/>
  <c r="H332" i="3"/>
  <c r="J332" i="3"/>
  <c r="B334" i="3"/>
  <c r="S334" i="3" s="1"/>
  <c r="C335" i="3"/>
  <c r="D343" i="2"/>
  <c r="C393" i="2"/>
  <c r="B336" i="2"/>
  <c r="C333" i="1"/>
  <c r="J331" i="1"/>
  <c r="I331" i="1"/>
  <c r="H331" i="1"/>
  <c r="B333" i="1"/>
  <c r="F332" i="8" l="1"/>
  <c r="L331" i="8"/>
  <c r="C331" i="8"/>
  <c r="R331" i="8"/>
  <c r="U331" i="8"/>
  <c r="X331" i="8"/>
  <c r="B332" i="8"/>
  <c r="Q332" i="8"/>
  <c r="W332" i="8"/>
  <c r="N332" i="8"/>
  <c r="H332" i="8"/>
  <c r="K332" i="8"/>
  <c r="G331" i="8"/>
  <c r="A331" i="8"/>
  <c r="P331" i="8"/>
  <c r="S331" i="8"/>
  <c r="V331" i="8"/>
  <c r="M331" i="8"/>
  <c r="J331" i="8"/>
  <c r="D331" i="8"/>
  <c r="B333" i="5"/>
  <c r="E332" i="8"/>
  <c r="O331" i="8"/>
  <c r="N331" i="8"/>
  <c r="W331" i="8"/>
  <c r="Q331" i="8"/>
  <c r="T331" i="8"/>
  <c r="E331" i="8"/>
  <c r="B331" i="8"/>
  <c r="K331" i="8"/>
  <c r="H331" i="8"/>
  <c r="F334" i="9"/>
  <c r="K334" i="9" s="1"/>
  <c r="E334" i="6" s="1"/>
  <c r="A337" i="9"/>
  <c r="C336" i="9"/>
  <c r="B336" i="9"/>
  <c r="D335" i="9"/>
  <c r="E335" i="9" s="1"/>
  <c r="V333" i="1"/>
  <c r="C338" i="6"/>
  <c r="G337" i="6"/>
  <c r="H335" i="2"/>
  <c r="W335" i="4" s="1"/>
  <c r="T336" i="2"/>
  <c r="U336" i="2"/>
  <c r="J334" i="2"/>
  <c r="I334" i="2"/>
  <c r="K334" i="2"/>
  <c r="W334" i="4"/>
  <c r="J333" i="3"/>
  <c r="R333" i="1"/>
  <c r="K333" i="1" s="1"/>
  <c r="G333" i="1" s="1"/>
  <c r="S333" i="1"/>
  <c r="R334" i="3"/>
  <c r="K334" i="3" s="1"/>
  <c r="G334" i="3" s="1"/>
  <c r="I333" i="3"/>
  <c r="B335" i="3"/>
  <c r="S335" i="3" s="1"/>
  <c r="H333" i="3"/>
  <c r="C336" i="3"/>
  <c r="D344" i="2"/>
  <c r="C394" i="2"/>
  <c r="B337" i="2"/>
  <c r="J332" i="1"/>
  <c r="I332" i="1"/>
  <c r="H332" i="1"/>
  <c r="C334" i="1"/>
  <c r="B334" i="1"/>
  <c r="D336" i="9" l="1"/>
  <c r="F336" i="9" s="1"/>
  <c r="N333" i="6"/>
  <c r="C333" i="8" s="1"/>
  <c r="M333" i="6"/>
  <c r="T333" i="8" s="1"/>
  <c r="L333" i="6"/>
  <c r="P333" i="8" s="1"/>
  <c r="C337" i="9"/>
  <c r="B337" i="9"/>
  <c r="A338" i="9"/>
  <c r="F335" i="9"/>
  <c r="K335" i="9" s="1"/>
  <c r="E335" i="6" s="1"/>
  <c r="C339" i="6"/>
  <c r="G338" i="6"/>
  <c r="J335" i="2"/>
  <c r="K335" i="2"/>
  <c r="I335" i="2"/>
  <c r="V334" i="1"/>
  <c r="U337" i="2"/>
  <c r="T337" i="2"/>
  <c r="H336" i="2"/>
  <c r="J334" i="3"/>
  <c r="S334" i="1"/>
  <c r="R334" i="1"/>
  <c r="K334" i="1" s="1"/>
  <c r="G334" i="1" s="1"/>
  <c r="R335" i="3"/>
  <c r="K335" i="3" s="1"/>
  <c r="G335" i="3" s="1"/>
  <c r="H334" i="3"/>
  <c r="I334" i="3"/>
  <c r="B336" i="3"/>
  <c r="S336" i="3" s="1"/>
  <c r="C337" i="3"/>
  <c r="D345" i="2"/>
  <c r="C395" i="2"/>
  <c r="B338" i="2"/>
  <c r="C335" i="1"/>
  <c r="J333" i="1"/>
  <c r="H333" i="1"/>
  <c r="I333" i="1"/>
  <c r="B335" i="1"/>
  <c r="R333" i="8" l="1"/>
  <c r="Q333" i="8"/>
  <c r="K333" i="8"/>
  <c r="N333" i="8"/>
  <c r="H333" i="8"/>
  <c r="E336" i="9"/>
  <c r="K336" i="9" s="1"/>
  <c r="E336" i="6" s="1"/>
  <c r="F333" i="8"/>
  <c r="E333" i="8"/>
  <c r="L333" i="8"/>
  <c r="X333" i="8"/>
  <c r="B333" i="8"/>
  <c r="W333" i="8"/>
  <c r="V333" i="8"/>
  <c r="B334" i="5"/>
  <c r="N334" i="6" s="1"/>
  <c r="J333" i="8"/>
  <c r="D333" i="8"/>
  <c r="O333" i="8"/>
  <c r="U333" i="8"/>
  <c r="A333" i="8"/>
  <c r="I333" i="8"/>
  <c r="M333" i="8"/>
  <c r="S333" i="8"/>
  <c r="G333" i="8"/>
  <c r="B336" i="5"/>
  <c r="A339" i="9"/>
  <c r="D337" i="9"/>
  <c r="F337" i="9" s="1"/>
  <c r="C338" i="9"/>
  <c r="B338" i="9"/>
  <c r="C340" i="6"/>
  <c r="G339" i="6"/>
  <c r="V335" i="1"/>
  <c r="H337" i="2"/>
  <c r="I337" i="2" s="1"/>
  <c r="T338" i="2"/>
  <c r="U338" i="2"/>
  <c r="I336" i="2"/>
  <c r="J336" i="2"/>
  <c r="K336" i="2"/>
  <c r="W336" i="4"/>
  <c r="H335" i="3"/>
  <c r="R335" i="1"/>
  <c r="K335" i="1" s="1"/>
  <c r="G335" i="1" s="1"/>
  <c r="S335" i="1"/>
  <c r="R336" i="3"/>
  <c r="K336" i="3" s="1"/>
  <c r="G336" i="3" s="1"/>
  <c r="I335" i="3"/>
  <c r="B337" i="3"/>
  <c r="S337" i="3" s="1"/>
  <c r="J335" i="3"/>
  <c r="C338" i="3"/>
  <c r="D346" i="2"/>
  <c r="C396" i="2"/>
  <c r="B339" i="2"/>
  <c r="J334" i="1"/>
  <c r="H334" i="1"/>
  <c r="I334" i="1"/>
  <c r="C336" i="1"/>
  <c r="B336" i="1"/>
  <c r="L334" i="6" l="1"/>
  <c r="M334" i="6"/>
  <c r="K334" i="8" s="1"/>
  <c r="L334" i="8"/>
  <c r="X334" i="8"/>
  <c r="U334" i="8"/>
  <c r="C334" i="8"/>
  <c r="I334" i="8"/>
  <c r="R334" i="8"/>
  <c r="F334" i="8"/>
  <c r="O334" i="8"/>
  <c r="A334" i="8"/>
  <c r="B335" i="5"/>
  <c r="N335" i="6" s="1"/>
  <c r="G334" i="8"/>
  <c r="J334" i="8"/>
  <c r="S334" i="8"/>
  <c r="P334" i="8"/>
  <c r="M334" i="8"/>
  <c r="M336" i="6"/>
  <c r="Q336" i="8" s="1"/>
  <c r="L336" i="6"/>
  <c r="M336" i="8" s="1"/>
  <c r="N336" i="6"/>
  <c r="R336" i="8" s="1"/>
  <c r="E334" i="8"/>
  <c r="D338" i="9"/>
  <c r="F338" i="9" s="1"/>
  <c r="E337" i="9"/>
  <c r="K337" i="9" s="1"/>
  <c r="E337" i="6" s="1"/>
  <c r="B339" i="9"/>
  <c r="C339" i="9"/>
  <c r="A340" i="9"/>
  <c r="C341" i="6"/>
  <c r="G340" i="6"/>
  <c r="W337" i="4"/>
  <c r="K337" i="2"/>
  <c r="V336" i="1"/>
  <c r="H338" i="2"/>
  <c r="J338" i="2" s="1"/>
  <c r="J337" i="2"/>
  <c r="U339" i="2"/>
  <c r="T339" i="2"/>
  <c r="I336" i="3"/>
  <c r="R336" i="1"/>
  <c r="K336" i="1" s="1"/>
  <c r="G336" i="1" s="1"/>
  <c r="S336" i="1"/>
  <c r="R337" i="3"/>
  <c r="K337" i="3" s="1"/>
  <c r="G337" i="3" s="1"/>
  <c r="H336" i="3"/>
  <c r="J336" i="3"/>
  <c r="B338" i="3"/>
  <c r="S338" i="3" s="1"/>
  <c r="C339" i="3"/>
  <c r="D347" i="2"/>
  <c r="C397" i="2"/>
  <c r="B340" i="2"/>
  <c r="C337" i="1"/>
  <c r="J335" i="1"/>
  <c r="I335" i="1"/>
  <c r="H335" i="1"/>
  <c r="B337" i="1"/>
  <c r="Q334" i="8" l="1"/>
  <c r="B334" i="8"/>
  <c r="J336" i="8"/>
  <c r="B336" i="8"/>
  <c r="T334" i="8"/>
  <c r="T336" i="8"/>
  <c r="E336" i="8"/>
  <c r="H334" i="8"/>
  <c r="A336" i="8"/>
  <c r="N336" i="8"/>
  <c r="N334" i="8"/>
  <c r="K336" i="8"/>
  <c r="W334" i="8"/>
  <c r="L335" i="6"/>
  <c r="M335" i="8" s="1"/>
  <c r="D334" i="8"/>
  <c r="V334" i="8"/>
  <c r="G336" i="8"/>
  <c r="I335" i="8"/>
  <c r="U335" i="8"/>
  <c r="O335" i="8"/>
  <c r="L335" i="8"/>
  <c r="R335" i="8"/>
  <c r="F335" i="8"/>
  <c r="C335" i="8"/>
  <c r="X336" i="8"/>
  <c r="M335" i="6"/>
  <c r="V336" i="8"/>
  <c r="S336" i="8"/>
  <c r="D336" i="8"/>
  <c r="X335" i="8"/>
  <c r="L336" i="8"/>
  <c r="W336" i="8"/>
  <c r="F336" i="8"/>
  <c r="P336" i="8"/>
  <c r="C336" i="8"/>
  <c r="H336" i="8"/>
  <c r="O336" i="8"/>
  <c r="A335" i="8"/>
  <c r="U336" i="8"/>
  <c r="B337" i="5"/>
  <c r="I336" i="8"/>
  <c r="E338" i="9"/>
  <c r="K338" i="9" s="1"/>
  <c r="E338" i="6" s="1"/>
  <c r="A341" i="9"/>
  <c r="B340" i="9"/>
  <c r="C340" i="9"/>
  <c r="D339" i="9"/>
  <c r="F339" i="9" s="1"/>
  <c r="C342" i="6"/>
  <c r="G341" i="6"/>
  <c r="W338" i="4"/>
  <c r="K338" i="2"/>
  <c r="I338" i="2"/>
  <c r="H339" i="2"/>
  <c r="W339" i="4" s="1"/>
  <c r="U340" i="2"/>
  <c r="T340" i="2"/>
  <c r="V337" i="1"/>
  <c r="J337" i="3"/>
  <c r="R337" i="1"/>
  <c r="K337" i="1" s="1"/>
  <c r="G337" i="1" s="1"/>
  <c r="S337" i="1"/>
  <c r="R338" i="3"/>
  <c r="K338" i="3" s="1"/>
  <c r="G338" i="3" s="1"/>
  <c r="H337" i="3"/>
  <c r="B339" i="3"/>
  <c r="S339" i="3" s="1"/>
  <c r="I337" i="3"/>
  <c r="C340" i="3"/>
  <c r="D348" i="2"/>
  <c r="C398" i="2"/>
  <c r="B341" i="2"/>
  <c r="J336" i="1"/>
  <c r="I336" i="1"/>
  <c r="H336" i="1"/>
  <c r="C338" i="1"/>
  <c r="B338" i="1"/>
  <c r="P335" i="8" l="1"/>
  <c r="D335" i="8"/>
  <c r="S335" i="8"/>
  <c r="V335" i="8"/>
  <c r="G335" i="8"/>
  <c r="J335" i="8"/>
  <c r="H335" i="8"/>
  <c r="T335" i="8"/>
  <c r="K335" i="8"/>
  <c r="W335" i="8"/>
  <c r="E335" i="8"/>
  <c r="N335" i="8"/>
  <c r="Q335" i="8"/>
  <c r="B335" i="8"/>
  <c r="L337" i="6"/>
  <c r="G337" i="8" s="1"/>
  <c r="N337" i="6"/>
  <c r="F337" i="8" s="1"/>
  <c r="M337" i="6"/>
  <c r="W337" i="8" s="1"/>
  <c r="B338" i="5"/>
  <c r="C341" i="9"/>
  <c r="B341" i="9"/>
  <c r="D340" i="9"/>
  <c r="E340" i="9" s="1"/>
  <c r="E339" i="9"/>
  <c r="K339" i="9" s="1"/>
  <c r="E339" i="6" s="1"/>
  <c r="A342" i="9"/>
  <c r="C343" i="6"/>
  <c r="G342" i="6"/>
  <c r="K339" i="2"/>
  <c r="J339" i="2"/>
  <c r="I339" i="2"/>
  <c r="U341" i="2"/>
  <c r="T341" i="2"/>
  <c r="H340" i="2"/>
  <c r="V338" i="1"/>
  <c r="I338" i="3"/>
  <c r="S338" i="1"/>
  <c r="R338" i="1"/>
  <c r="K338" i="1" s="1"/>
  <c r="G338" i="1" s="1"/>
  <c r="R339" i="3"/>
  <c r="K339" i="3" s="1"/>
  <c r="G339" i="3" s="1"/>
  <c r="J338" i="3"/>
  <c r="H338" i="3"/>
  <c r="B340" i="3"/>
  <c r="S340" i="3" s="1"/>
  <c r="C341" i="3"/>
  <c r="D349" i="2"/>
  <c r="C399" i="2"/>
  <c r="B342" i="2"/>
  <c r="C339" i="1"/>
  <c r="J337" i="1"/>
  <c r="I337" i="1"/>
  <c r="H337" i="1"/>
  <c r="B339" i="1"/>
  <c r="M337" i="8" l="1"/>
  <c r="J337" i="8"/>
  <c r="D337" i="8"/>
  <c r="A337" i="8"/>
  <c r="S337" i="8"/>
  <c r="P337" i="8"/>
  <c r="V337" i="8"/>
  <c r="R337" i="8"/>
  <c r="O337" i="8"/>
  <c r="N337" i="8"/>
  <c r="I337" i="8"/>
  <c r="L337" i="8"/>
  <c r="U337" i="8"/>
  <c r="X337" i="8"/>
  <c r="T337" i="8"/>
  <c r="H337" i="8"/>
  <c r="C337" i="8"/>
  <c r="B337" i="8"/>
  <c r="E337" i="8"/>
  <c r="L338" i="6"/>
  <c r="M338" i="6"/>
  <c r="N338" i="6"/>
  <c r="F338" i="8" s="1"/>
  <c r="K337" i="8"/>
  <c r="Q337" i="8"/>
  <c r="D341" i="9"/>
  <c r="F341" i="9" s="1"/>
  <c r="F340" i="9"/>
  <c r="K340" i="9" s="1"/>
  <c r="E340" i="6" s="1"/>
  <c r="C342" i="9"/>
  <c r="B342" i="9"/>
  <c r="A343" i="9"/>
  <c r="V339" i="1"/>
  <c r="C344" i="6"/>
  <c r="G343" i="6"/>
  <c r="H341" i="2"/>
  <c r="K341" i="2" s="1"/>
  <c r="T342" i="2"/>
  <c r="U342" i="2"/>
  <c r="J340" i="2"/>
  <c r="I340" i="2"/>
  <c r="K340" i="2"/>
  <c r="W340" i="4"/>
  <c r="H339" i="3"/>
  <c r="R339" i="1"/>
  <c r="K339" i="1" s="1"/>
  <c r="G339" i="1" s="1"/>
  <c r="S339" i="1"/>
  <c r="R340" i="3"/>
  <c r="K340" i="3" s="1"/>
  <c r="G340" i="3" s="1"/>
  <c r="J339" i="3"/>
  <c r="I339" i="3"/>
  <c r="B341" i="3"/>
  <c r="S341" i="3" s="1"/>
  <c r="C342" i="3"/>
  <c r="D350" i="2"/>
  <c r="C400" i="2"/>
  <c r="B343" i="2"/>
  <c r="J338" i="1"/>
  <c r="I338" i="1"/>
  <c r="H338" i="1"/>
  <c r="C340" i="1"/>
  <c r="B340" i="1"/>
  <c r="B339" i="5" l="1"/>
  <c r="N339" i="6" s="1"/>
  <c r="R338" i="8"/>
  <c r="L339" i="6"/>
  <c r="M339" i="8" s="1"/>
  <c r="O338" i="8"/>
  <c r="X338" i="8"/>
  <c r="C338" i="8"/>
  <c r="I338" i="8"/>
  <c r="U338" i="8"/>
  <c r="B340" i="5"/>
  <c r="N338" i="8"/>
  <c r="W338" i="8"/>
  <c r="T338" i="8"/>
  <c r="K338" i="8"/>
  <c r="E338" i="8"/>
  <c r="B338" i="8"/>
  <c r="Q338" i="8"/>
  <c r="H338" i="8"/>
  <c r="L338" i="8"/>
  <c r="P338" i="8"/>
  <c r="A338" i="8"/>
  <c r="V338" i="8"/>
  <c r="G338" i="8"/>
  <c r="S338" i="8"/>
  <c r="J338" i="8"/>
  <c r="D338" i="8"/>
  <c r="M338" i="8"/>
  <c r="E341" i="9"/>
  <c r="K341" i="9" s="1"/>
  <c r="E341" i="6" s="1"/>
  <c r="A344" i="9"/>
  <c r="C343" i="9"/>
  <c r="B343" i="9"/>
  <c r="D342" i="9"/>
  <c r="E342" i="9" s="1"/>
  <c r="C345" i="6"/>
  <c r="G344" i="6"/>
  <c r="V340" i="1"/>
  <c r="J341" i="2"/>
  <c r="W341" i="4"/>
  <c r="I341" i="2"/>
  <c r="H342" i="2"/>
  <c r="W342" i="4" s="1"/>
  <c r="U343" i="2"/>
  <c r="T343" i="2"/>
  <c r="I340" i="3"/>
  <c r="R340" i="1"/>
  <c r="K340" i="1" s="1"/>
  <c r="G340" i="1" s="1"/>
  <c r="S340" i="1"/>
  <c r="R341" i="3"/>
  <c r="K341" i="3" s="1"/>
  <c r="G341" i="3" s="1"/>
  <c r="J340" i="3"/>
  <c r="B342" i="3"/>
  <c r="S342" i="3" s="1"/>
  <c r="H340" i="3"/>
  <c r="C343" i="3"/>
  <c r="D351" i="2"/>
  <c r="C401" i="2"/>
  <c r="B344" i="2"/>
  <c r="C341" i="1"/>
  <c r="J339" i="1"/>
  <c r="I339" i="1"/>
  <c r="H339" i="1"/>
  <c r="B341" i="1"/>
  <c r="V339" i="8" l="1"/>
  <c r="D339" i="8"/>
  <c r="P339" i="8"/>
  <c r="A339" i="8"/>
  <c r="M339" i="6"/>
  <c r="K339" i="8" s="1"/>
  <c r="U339" i="8"/>
  <c r="O339" i="8"/>
  <c r="X339" i="8"/>
  <c r="L339" i="8"/>
  <c r="R339" i="8"/>
  <c r="F339" i="8"/>
  <c r="C339" i="8"/>
  <c r="I339" i="8"/>
  <c r="J339" i="8"/>
  <c r="G339" i="8"/>
  <c r="S339" i="8"/>
  <c r="Q339" i="8"/>
  <c r="L340" i="6"/>
  <c r="A340" i="8" s="1"/>
  <c r="N340" i="6"/>
  <c r="L340" i="8" s="1"/>
  <c r="M340" i="6"/>
  <c r="Q340" i="8" s="1"/>
  <c r="B341" i="5"/>
  <c r="D343" i="9"/>
  <c r="F343" i="9" s="1"/>
  <c r="F342" i="9"/>
  <c r="K342" i="9" s="1"/>
  <c r="E342" i="6" s="1"/>
  <c r="B344" i="9"/>
  <c r="C344" i="9"/>
  <c r="A345" i="9"/>
  <c r="R340" i="8"/>
  <c r="V341" i="1"/>
  <c r="G345" i="6"/>
  <c r="C346" i="6"/>
  <c r="K342" i="2"/>
  <c r="J342" i="2"/>
  <c r="I342" i="2"/>
  <c r="T344" i="2"/>
  <c r="U344" i="2"/>
  <c r="H343" i="2"/>
  <c r="J341" i="3"/>
  <c r="R341" i="1"/>
  <c r="K341" i="1" s="1"/>
  <c r="G341" i="1" s="1"/>
  <c r="S341" i="1"/>
  <c r="R342" i="3"/>
  <c r="K342" i="3" s="1"/>
  <c r="G342" i="3" s="1"/>
  <c r="H341" i="3"/>
  <c r="I341" i="3"/>
  <c r="B343" i="3"/>
  <c r="S343" i="3" s="1"/>
  <c r="C344" i="3"/>
  <c r="D352" i="2"/>
  <c r="C402" i="2"/>
  <c r="B345" i="2"/>
  <c r="J340" i="1"/>
  <c r="I340" i="1"/>
  <c r="H340" i="1"/>
  <c r="C342" i="1"/>
  <c r="B342" i="1"/>
  <c r="O340" i="8" l="1"/>
  <c r="F340" i="8"/>
  <c r="U340" i="8"/>
  <c r="X340" i="8"/>
  <c r="I340" i="8"/>
  <c r="K340" i="8"/>
  <c r="T340" i="8"/>
  <c r="T339" i="8"/>
  <c r="H339" i="8"/>
  <c r="B339" i="8"/>
  <c r="E339" i="8"/>
  <c r="E340" i="8"/>
  <c r="C340" i="8"/>
  <c r="W339" i="8"/>
  <c r="N339" i="8"/>
  <c r="G340" i="8"/>
  <c r="W340" i="8"/>
  <c r="V340" i="8"/>
  <c r="N340" i="8"/>
  <c r="B340" i="8"/>
  <c r="P340" i="8"/>
  <c r="J340" i="8"/>
  <c r="S340" i="8"/>
  <c r="H340" i="8"/>
  <c r="L341" i="6"/>
  <c r="S341" i="8" s="1"/>
  <c r="N341" i="6"/>
  <c r="L341" i="8" s="1"/>
  <c r="D340" i="8"/>
  <c r="M340" i="8"/>
  <c r="M341" i="6"/>
  <c r="H341" i="8" s="1"/>
  <c r="B342" i="5"/>
  <c r="M342" i="6" s="1"/>
  <c r="E343" i="9"/>
  <c r="K343" i="9" s="1"/>
  <c r="E343" i="6" s="1"/>
  <c r="C345" i="9"/>
  <c r="B345" i="9"/>
  <c r="D344" i="9"/>
  <c r="E344" i="9" s="1"/>
  <c r="A346" i="9"/>
  <c r="C347" i="6"/>
  <c r="G346" i="6"/>
  <c r="U345" i="2"/>
  <c r="T345" i="2"/>
  <c r="I343" i="2"/>
  <c r="K343" i="2"/>
  <c r="J343" i="2"/>
  <c r="W343" i="4"/>
  <c r="H344" i="2"/>
  <c r="V342" i="1"/>
  <c r="H342" i="3"/>
  <c r="S342" i="1"/>
  <c r="R342" i="1"/>
  <c r="K342" i="1" s="1"/>
  <c r="G342" i="1" s="1"/>
  <c r="R343" i="3"/>
  <c r="K343" i="3" s="1"/>
  <c r="G343" i="3" s="1"/>
  <c r="I342" i="3"/>
  <c r="B344" i="3"/>
  <c r="S344" i="3" s="1"/>
  <c r="J342" i="3"/>
  <c r="C345" i="3"/>
  <c r="D353" i="2"/>
  <c r="B346" i="2"/>
  <c r="C343" i="1"/>
  <c r="J341" i="1"/>
  <c r="I341" i="1"/>
  <c r="H341" i="1"/>
  <c r="B343" i="1"/>
  <c r="M341" i="8" l="1"/>
  <c r="G341" i="8"/>
  <c r="A341" i="8"/>
  <c r="J341" i="8"/>
  <c r="F341" i="8"/>
  <c r="X341" i="8"/>
  <c r="R341" i="8"/>
  <c r="I341" i="8"/>
  <c r="U341" i="8"/>
  <c r="C341" i="8"/>
  <c r="O341" i="8"/>
  <c r="V341" i="8"/>
  <c r="P341" i="8"/>
  <c r="D341" i="8"/>
  <c r="N342" i="6"/>
  <c r="C342" i="8" s="1"/>
  <c r="B343" i="5"/>
  <c r="Q341" i="8"/>
  <c r="K341" i="8"/>
  <c r="W341" i="8"/>
  <c r="T341" i="8"/>
  <c r="N341" i="8"/>
  <c r="B341" i="8"/>
  <c r="L342" i="6"/>
  <c r="J342" i="8" s="1"/>
  <c r="E341" i="8"/>
  <c r="F344" i="9"/>
  <c r="K344" i="9" s="1"/>
  <c r="E344" i="6" s="1"/>
  <c r="B342" i="8"/>
  <c r="Q342" i="8"/>
  <c r="K342" i="8"/>
  <c r="H342" i="8"/>
  <c r="T342" i="8"/>
  <c r="E342" i="8"/>
  <c r="W342" i="8"/>
  <c r="N342" i="8"/>
  <c r="D345" i="9"/>
  <c r="F345" i="9" s="1"/>
  <c r="I342" i="8"/>
  <c r="A347" i="9"/>
  <c r="C346" i="9"/>
  <c r="B346" i="9"/>
  <c r="D346" i="9" s="1"/>
  <c r="F346" i="9" s="1"/>
  <c r="C348" i="6"/>
  <c r="G347" i="6"/>
  <c r="H345" i="2"/>
  <c r="J345" i="2" s="1"/>
  <c r="V343" i="1"/>
  <c r="J344" i="2"/>
  <c r="I344" i="2"/>
  <c r="K344" i="2"/>
  <c r="W344" i="4"/>
  <c r="T346" i="2"/>
  <c r="U346" i="2"/>
  <c r="H343" i="3"/>
  <c r="S343" i="1"/>
  <c r="R343" i="1"/>
  <c r="K343" i="1" s="1"/>
  <c r="G343" i="1" s="1"/>
  <c r="R344" i="3"/>
  <c r="K344" i="3" s="1"/>
  <c r="G344" i="3" s="1"/>
  <c r="I343" i="3"/>
  <c r="J343" i="3"/>
  <c r="B345" i="3"/>
  <c r="S345" i="3" s="1"/>
  <c r="C346" i="3"/>
  <c r="D354" i="2"/>
  <c r="B347" i="2"/>
  <c r="J342" i="1"/>
  <c r="H342" i="1"/>
  <c r="I342" i="1"/>
  <c r="C344" i="1"/>
  <c r="B344" i="1"/>
  <c r="M342" i="8" l="1"/>
  <c r="S342" i="8"/>
  <c r="L342" i="8"/>
  <c r="V342" i="8"/>
  <c r="R342" i="8"/>
  <c r="A342" i="8"/>
  <c r="F342" i="8"/>
  <c r="P342" i="8"/>
  <c r="D342" i="8"/>
  <c r="O342" i="8"/>
  <c r="U342" i="8"/>
  <c r="G342" i="8"/>
  <c r="X342" i="8"/>
  <c r="L343" i="6"/>
  <c r="M343" i="6"/>
  <c r="N343" i="6"/>
  <c r="B344" i="5"/>
  <c r="E346" i="9"/>
  <c r="K346" i="9" s="1"/>
  <c r="E346" i="6" s="1"/>
  <c r="A348" i="9"/>
  <c r="C347" i="9"/>
  <c r="B347" i="9"/>
  <c r="E345" i="9"/>
  <c r="K345" i="9" s="1"/>
  <c r="E345" i="6" s="1"/>
  <c r="C349" i="6"/>
  <c r="G348" i="6"/>
  <c r="K345" i="2"/>
  <c r="W345" i="4"/>
  <c r="I345" i="2"/>
  <c r="V344" i="1"/>
  <c r="U347" i="2"/>
  <c r="T347" i="2"/>
  <c r="H346" i="2"/>
  <c r="I344" i="3"/>
  <c r="S344" i="1"/>
  <c r="R344" i="1"/>
  <c r="K344" i="1" s="1"/>
  <c r="G344" i="1" s="1"/>
  <c r="R345" i="3"/>
  <c r="K345" i="3" s="1"/>
  <c r="G345" i="3" s="1"/>
  <c r="H344" i="3"/>
  <c r="B346" i="3"/>
  <c r="S346" i="3" s="1"/>
  <c r="J344" i="3"/>
  <c r="C347" i="3"/>
  <c r="D355" i="2"/>
  <c r="B348" i="2"/>
  <c r="C345" i="1"/>
  <c r="J343" i="1"/>
  <c r="I343" i="1"/>
  <c r="H343" i="1"/>
  <c r="B345" i="1"/>
  <c r="L344" i="6" l="1"/>
  <c r="N344" i="6"/>
  <c r="M344" i="6"/>
  <c r="Q344" i="8" s="1"/>
  <c r="F343" i="8"/>
  <c r="L343" i="8"/>
  <c r="R343" i="8"/>
  <c r="I343" i="8"/>
  <c r="C343" i="8"/>
  <c r="X343" i="8"/>
  <c r="U343" i="8"/>
  <c r="O343" i="8"/>
  <c r="N343" i="8"/>
  <c r="H343" i="8"/>
  <c r="E343" i="8"/>
  <c r="K343" i="8"/>
  <c r="B343" i="8"/>
  <c r="Q343" i="8"/>
  <c r="T343" i="8"/>
  <c r="W343" i="8"/>
  <c r="B345" i="5"/>
  <c r="G343" i="8"/>
  <c r="S343" i="8"/>
  <c r="J343" i="8"/>
  <c r="D343" i="8"/>
  <c r="P343" i="8"/>
  <c r="M343" i="8"/>
  <c r="V343" i="8"/>
  <c r="A343" i="8"/>
  <c r="D347" i="9"/>
  <c r="F347" i="9" s="1"/>
  <c r="A349" i="9"/>
  <c r="C348" i="9"/>
  <c r="B348" i="9"/>
  <c r="C350" i="6"/>
  <c r="G349" i="6"/>
  <c r="H347" i="2"/>
  <c r="I347" i="2" s="1"/>
  <c r="V345" i="1"/>
  <c r="I346" i="2"/>
  <c r="J346" i="2"/>
  <c r="K346" i="2"/>
  <c r="W346" i="4"/>
  <c r="U348" i="2"/>
  <c r="T348" i="2"/>
  <c r="J345" i="3"/>
  <c r="R345" i="1"/>
  <c r="K345" i="1" s="1"/>
  <c r="G345" i="1" s="1"/>
  <c r="S345" i="1"/>
  <c r="R346" i="3"/>
  <c r="K346" i="3" s="1"/>
  <c r="G346" i="3" s="1"/>
  <c r="H345" i="3"/>
  <c r="I345" i="3"/>
  <c r="B347" i="3"/>
  <c r="S347" i="3" s="1"/>
  <c r="C348" i="3"/>
  <c r="D356" i="2"/>
  <c r="B349" i="2"/>
  <c r="J344" i="1"/>
  <c r="H344" i="1"/>
  <c r="I344" i="1"/>
  <c r="C346" i="1"/>
  <c r="B346" i="1"/>
  <c r="T344" i="8" l="1"/>
  <c r="B344" i="8"/>
  <c r="B346" i="5"/>
  <c r="N346" i="6" s="1"/>
  <c r="W344" i="8"/>
  <c r="H344" i="8"/>
  <c r="K344" i="8"/>
  <c r="L345" i="6"/>
  <c r="S345" i="8" s="1"/>
  <c r="N345" i="6"/>
  <c r="U345" i="8" s="1"/>
  <c r="M345" i="6"/>
  <c r="K345" i="8" s="1"/>
  <c r="C344" i="8"/>
  <c r="U344" i="8"/>
  <c r="F344" i="8"/>
  <c r="X344" i="8"/>
  <c r="R344" i="8"/>
  <c r="O344" i="8"/>
  <c r="L344" i="8"/>
  <c r="I344" i="8"/>
  <c r="N344" i="8"/>
  <c r="E344" i="8"/>
  <c r="D344" i="8"/>
  <c r="V344" i="8"/>
  <c r="J344" i="8"/>
  <c r="M344" i="8"/>
  <c r="A344" i="8"/>
  <c r="P344" i="8"/>
  <c r="S344" i="8"/>
  <c r="G344" i="8"/>
  <c r="E347" i="9"/>
  <c r="K347" i="9" s="1"/>
  <c r="E347" i="6" s="1"/>
  <c r="D348" i="9"/>
  <c r="F348" i="9" s="1"/>
  <c r="C349" i="9"/>
  <c r="B349" i="9"/>
  <c r="D349" i="9" s="1"/>
  <c r="F349" i="9" s="1"/>
  <c r="A350" i="9"/>
  <c r="C351" i="6"/>
  <c r="G350" i="6"/>
  <c r="K347" i="2"/>
  <c r="W347" i="4"/>
  <c r="J347" i="2"/>
  <c r="V346" i="1"/>
  <c r="U349" i="2"/>
  <c r="T349" i="2"/>
  <c r="H348" i="2"/>
  <c r="J346" i="3"/>
  <c r="R346" i="1"/>
  <c r="K346" i="1" s="1"/>
  <c r="G346" i="1" s="1"/>
  <c r="S346" i="1"/>
  <c r="R347" i="3"/>
  <c r="K347" i="3" s="1"/>
  <c r="G347" i="3" s="1"/>
  <c r="I346" i="3"/>
  <c r="H346" i="3"/>
  <c r="B348" i="3"/>
  <c r="S348" i="3" s="1"/>
  <c r="C349" i="3"/>
  <c r="D357" i="2"/>
  <c r="B350" i="2"/>
  <c r="C347" i="1"/>
  <c r="J345" i="1"/>
  <c r="I345" i="1"/>
  <c r="H345" i="1"/>
  <c r="B347" i="1"/>
  <c r="E345" i="8" l="1"/>
  <c r="I345" i="8"/>
  <c r="O345" i="8"/>
  <c r="N345" i="8"/>
  <c r="D345" i="8"/>
  <c r="L345" i="8"/>
  <c r="F345" i="8"/>
  <c r="J345" i="8"/>
  <c r="R345" i="8"/>
  <c r="X345" i="8"/>
  <c r="G345" i="8"/>
  <c r="C345" i="8"/>
  <c r="V345" i="8"/>
  <c r="L346" i="6"/>
  <c r="J346" i="8" s="1"/>
  <c r="L346" i="8"/>
  <c r="R346" i="8"/>
  <c r="C346" i="8"/>
  <c r="I346" i="8"/>
  <c r="U346" i="8"/>
  <c r="F346" i="8"/>
  <c r="X346" i="8"/>
  <c r="O346" i="8"/>
  <c r="M346" i="6"/>
  <c r="H346" i="8" s="1"/>
  <c r="P345" i="8"/>
  <c r="M345" i="8"/>
  <c r="A345" i="8"/>
  <c r="W345" i="8"/>
  <c r="T345" i="8"/>
  <c r="B345" i="8"/>
  <c r="Q345" i="8"/>
  <c r="H345" i="8"/>
  <c r="B347" i="5"/>
  <c r="E348" i="9"/>
  <c r="K348" i="9" s="1"/>
  <c r="E348" i="6" s="1"/>
  <c r="E349" i="9"/>
  <c r="K349" i="9" s="1"/>
  <c r="E349" i="6" s="1"/>
  <c r="A351" i="9"/>
  <c r="C350" i="9"/>
  <c r="B350" i="9"/>
  <c r="C352" i="6"/>
  <c r="G351" i="6"/>
  <c r="H349" i="2"/>
  <c r="K349" i="2" s="1"/>
  <c r="J348" i="2"/>
  <c r="I348" i="2"/>
  <c r="K348" i="2"/>
  <c r="W348" i="4"/>
  <c r="T350" i="2"/>
  <c r="U350" i="2"/>
  <c r="V347" i="1"/>
  <c r="H347" i="3"/>
  <c r="R347" i="1"/>
  <c r="K347" i="1" s="1"/>
  <c r="G347" i="1" s="1"/>
  <c r="S347" i="1"/>
  <c r="R348" i="3"/>
  <c r="K348" i="3" s="1"/>
  <c r="G348" i="3" s="1"/>
  <c r="J347" i="3"/>
  <c r="B349" i="3"/>
  <c r="S349" i="3" s="1"/>
  <c r="I347" i="3"/>
  <c r="C350" i="3"/>
  <c r="D358" i="2"/>
  <c r="B351" i="2"/>
  <c r="J346" i="1"/>
  <c r="I346" i="1"/>
  <c r="H346" i="1"/>
  <c r="C348" i="1"/>
  <c r="B348" i="1"/>
  <c r="V346" i="8" l="1"/>
  <c r="A346" i="8"/>
  <c r="B346" i="8"/>
  <c r="D346" i="8"/>
  <c r="K346" i="8"/>
  <c r="E346" i="8"/>
  <c r="M346" i="8"/>
  <c r="P346" i="8"/>
  <c r="S346" i="8"/>
  <c r="G346" i="8"/>
  <c r="W346" i="8"/>
  <c r="N346" i="8"/>
  <c r="Q346" i="8"/>
  <c r="T346" i="8"/>
  <c r="B348" i="5"/>
  <c r="N347" i="6"/>
  <c r="M347" i="6"/>
  <c r="L347" i="6"/>
  <c r="B349" i="5"/>
  <c r="D350" i="9"/>
  <c r="E350" i="9" s="1"/>
  <c r="A352" i="9"/>
  <c r="B351" i="9"/>
  <c r="C351" i="9"/>
  <c r="W349" i="4"/>
  <c r="C353" i="6"/>
  <c r="G352" i="6"/>
  <c r="J349" i="2"/>
  <c r="V348" i="1"/>
  <c r="I349" i="2"/>
  <c r="H350" i="2"/>
  <c r="K350" i="2" s="1"/>
  <c r="U351" i="2"/>
  <c r="T351" i="2"/>
  <c r="I348" i="3"/>
  <c r="R348" i="1"/>
  <c r="K348" i="1" s="1"/>
  <c r="G348" i="1" s="1"/>
  <c r="S348" i="1"/>
  <c r="R349" i="3"/>
  <c r="K349" i="3" s="1"/>
  <c r="G349" i="3" s="1"/>
  <c r="H348" i="3"/>
  <c r="J348" i="3"/>
  <c r="B350" i="3"/>
  <c r="S350" i="3" s="1"/>
  <c r="C351" i="3"/>
  <c r="D359" i="2"/>
  <c r="B352" i="2"/>
  <c r="C349" i="1"/>
  <c r="J347" i="1"/>
  <c r="H347" i="1"/>
  <c r="I347" i="1"/>
  <c r="B349" i="1"/>
  <c r="L349" i="6" l="1"/>
  <c r="V349" i="8" s="1"/>
  <c r="N349" i="6"/>
  <c r="X349" i="8" s="1"/>
  <c r="M349" i="6"/>
  <c r="T349" i="8" s="1"/>
  <c r="M348" i="6"/>
  <c r="T348" i="8" s="1"/>
  <c r="N348" i="6"/>
  <c r="L348" i="8" s="1"/>
  <c r="L348" i="6"/>
  <c r="V348" i="8" s="1"/>
  <c r="K347" i="8"/>
  <c r="E347" i="8"/>
  <c r="N347" i="8"/>
  <c r="H347" i="8"/>
  <c r="Q347" i="8"/>
  <c r="W347" i="8"/>
  <c r="T347" i="8"/>
  <c r="B347" i="8"/>
  <c r="L347" i="8"/>
  <c r="X347" i="8"/>
  <c r="I347" i="8"/>
  <c r="R347" i="8"/>
  <c r="F347" i="8"/>
  <c r="C347" i="8"/>
  <c r="O347" i="8"/>
  <c r="U347" i="8"/>
  <c r="D347" i="8"/>
  <c r="P347" i="8"/>
  <c r="J347" i="8"/>
  <c r="V347" i="8"/>
  <c r="M347" i="8"/>
  <c r="S347" i="8"/>
  <c r="A347" i="8"/>
  <c r="G347" i="8"/>
  <c r="F350" i="9"/>
  <c r="K350" i="9" s="1"/>
  <c r="E350" i="6" s="1"/>
  <c r="D351" i="9"/>
  <c r="E351" i="9" s="1"/>
  <c r="P349" i="8"/>
  <c r="G349" i="8"/>
  <c r="J349" i="8"/>
  <c r="C352" i="9"/>
  <c r="B352" i="9"/>
  <c r="U348" i="8"/>
  <c r="X348" i="8"/>
  <c r="C348" i="8"/>
  <c r="A353" i="9"/>
  <c r="I349" i="8"/>
  <c r="U349" i="8"/>
  <c r="F349" i="8"/>
  <c r="C354" i="6"/>
  <c r="G353" i="6"/>
  <c r="H351" i="2"/>
  <c r="W351" i="4" s="1"/>
  <c r="W350" i="4"/>
  <c r="J350" i="2"/>
  <c r="I350" i="2"/>
  <c r="T352" i="2"/>
  <c r="U352" i="2"/>
  <c r="V349" i="1"/>
  <c r="J349" i="3"/>
  <c r="R349" i="1"/>
  <c r="K349" i="1" s="1"/>
  <c r="G349" i="1" s="1"/>
  <c r="S349" i="1"/>
  <c r="R350" i="3"/>
  <c r="K350" i="3" s="1"/>
  <c r="G350" i="3" s="1"/>
  <c r="I349" i="3"/>
  <c r="B351" i="3"/>
  <c r="S351" i="3" s="1"/>
  <c r="H349" i="3"/>
  <c r="C352" i="3"/>
  <c r="D360" i="2"/>
  <c r="B353" i="2"/>
  <c r="J348" i="1"/>
  <c r="I348" i="1"/>
  <c r="H348" i="1"/>
  <c r="C350" i="1"/>
  <c r="B350" i="1"/>
  <c r="C349" i="8" l="1"/>
  <c r="B349" i="8"/>
  <c r="O348" i="8"/>
  <c r="S349" i="8"/>
  <c r="J348" i="8"/>
  <c r="M348" i="8"/>
  <c r="S348" i="8"/>
  <c r="R349" i="8"/>
  <c r="L349" i="8"/>
  <c r="A348" i="8"/>
  <c r="O349" i="8"/>
  <c r="N349" i="8"/>
  <c r="G348" i="8"/>
  <c r="Q349" i="8"/>
  <c r="I348" i="8"/>
  <c r="R348" i="8"/>
  <c r="D349" i="8"/>
  <c r="M349" i="8"/>
  <c r="F348" i="8"/>
  <c r="A349" i="8"/>
  <c r="K349" i="8"/>
  <c r="E348" i="8"/>
  <c r="N348" i="8"/>
  <c r="D348" i="8"/>
  <c r="P348" i="8"/>
  <c r="E349" i="8"/>
  <c r="W349" i="8"/>
  <c r="Q348" i="8"/>
  <c r="H349" i="8"/>
  <c r="K348" i="8"/>
  <c r="B350" i="5"/>
  <c r="H348" i="8"/>
  <c r="B348" i="8"/>
  <c r="W348" i="8"/>
  <c r="F351" i="9"/>
  <c r="K351" i="9" s="1"/>
  <c r="E351" i="6" s="1"/>
  <c r="D352" i="9"/>
  <c r="F352" i="9" s="1"/>
  <c r="A354" i="9"/>
  <c r="C353" i="9"/>
  <c r="B353" i="9"/>
  <c r="I351" i="2"/>
  <c r="C355" i="6"/>
  <c r="G354" i="6"/>
  <c r="K351" i="2"/>
  <c r="J351" i="2"/>
  <c r="H352" i="2"/>
  <c r="W352" i="4" s="1"/>
  <c r="V350" i="1"/>
  <c r="U353" i="2"/>
  <c r="T353" i="2"/>
  <c r="J350" i="3"/>
  <c r="S350" i="1"/>
  <c r="R350" i="1"/>
  <c r="K350" i="1" s="1"/>
  <c r="G350" i="1" s="1"/>
  <c r="R351" i="3"/>
  <c r="K351" i="3" s="1"/>
  <c r="G351" i="3" s="1"/>
  <c r="H350" i="3"/>
  <c r="I350" i="3"/>
  <c r="B352" i="3"/>
  <c r="S352" i="3" s="1"/>
  <c r="C353" i="3"/>
  <c r="D361" i="2"/>
  <c r="B354" i="2"/>
  <c r="C351" i="1"/>
  <c r="I349" i="1"/>
  <c r="H349" i="1"/>
  <c r="J349" i="1"/>
  <c r="B351" i="1"/>
  <c r="D353" i="9" l="1"/>
  <c r="F353" i="9" s="1"/>
  <c r="M350" i="6"/>
  <c r="N350" i="6"/>
  <c r="L350" i="6"/>
  <c r="B351" i="5"/>
  <c r="N351" i="6" s="1"/>
  <c r="L351" i="8" s="1"/>
  <c r="E352" i="9"/>
  <c r="K352" i="9" s="1"/>
  <c r="E352" i="6" s="1"/>
  <c r="A355" i="9"/>
  <c r="E353" i="9"/>
  <c r="K353" i="9" s="1"/>
  <c r="E353" i="6" s="1"/>
  <c r="C354" i="9"/>
  <c r="B354" i="9"/>
  <c r="C356" i="6"/>
  <c r="G355" i="6"/>
  <c r="J352" i="2"/>
  <c r="I352" i="2"/>
  <c r="K352" i="2"/>
  <c r="H353" i="2"/>
  <c r="K353" i="2" s="1"/>
  <c r="T354" i="2"/>
  <c r="U354" i="2"/>
  <c r="V351" i="1"/>
  <c r="H351" i="3"/>
  <c r="R351" i="1"/>
  <c r="K351" i="1" s="1"/>
  <c r="G351" i="1" s="1"/>
  <c r="S351" i="1"/>
  <c r="R352" i="3"/>
  <c r="K352" i="3" s="1"/>
  <c r="G352" i="3" s="1"/>
  <c r="I351" i="3"/>
  <c r="B353" i="3"/>
  <c r="S353" i="3" s="1"/>
  <c r="J351" i="3"/>
  <c r="C354" i="3"/>
  <c r="D362" i="2"/>
  <c r="B355" i="2"/>
  <c r="J350" i="1"/>
  <c r="I350" i="1"/>
  <c r="H350" i="1"/>
  <c r="C352" i="1"/>
  <c r="B352" i="1"/>
  <c r="F351" i="8" l="1"/>
  <c r="I351" i="8"/>
  <c r="L351" i="6"/>
  <c r="G351" i="8" s="1"/>
  <c r="U351" i="8"/>
  <c r="X351" i="8"/>
  <c r="M351" i="6"/>
  <c r="E351" i="8" s="1"/>
  <c r="D350" i="8"/>
  <c r="M350" i="8"/>
  <c r="V350" i="8"/>
  <c r="P350" i="8"/>
  <c r="S350" i="8"/>
  <c r="G350" i="8"/>
  <c r="A350" i="8"/>
  <c r="J350" i="8"/>
  <c r="R350" i="8"/>
  <c r="O350" i="8"/>
  <c r="C350" i="8"/>
  <c r="I350" i="8"/>
  <c r="L350" i="8"/>
  <c r="F350" i="8"/>
  <c r="X350" i="8"/>
  <c r="U350" i="8"/>
  <c r="R351" i="8"/>
  <c r="C351" i="8"/>
  <c r="O351" i="8"/>
  <c r="B352" i="5"/>
  <c r="T350" i="8"/>
  <c r="B350" i="8"/>
  <c r="K350" i="8"/>
  <c r="Q350" i="8"/>
  <c r="W350" i="8"/>
  <c r="E350" i="8"/>
  <c r="N350" i="8"/>
  <c r="H350" i="8"/>
  <c r="Q351" i="8"/>
  <c r="D354" i="9"/>
  <c r="F354" i="9" s="1"/>
  <c r="B355" i="9"/>
  <c r="C355" i="9"/>
  <c r="A356" i="9"/>
  <c r="C357" i="6"/>
  <c r="G356" i="6"/>
  <c r="J353" i="2"/>
  <c r="W353" i="4"/>
  <c r="I353" i="2"/>
  <c r="V352" i="1"/>
  <c r="H354" i="2"/>
  <c r="W354" i="4" s="1"/>
  <c r="U355" i="2"/>
  <c r="T355" i="2"/>
  <c r="I352" i="3"/>
  <c r="R352" i="1"/>
  <c r="K352" i="1" s="1"/>
  <c r="G352" i="1" s="1"/>
  <c r="S352" i="1"/>
  <c r="R353" i="3"/>
  <c r="K353" i="3" s="1"/>
  <c r="G353" i="3" s="1"/>
  <c r="H352" i="3"/>
  <c r="J352" i="3"/>
  <c r="B354" i="3"/>
  <c r="S354" i="3" s="1"/>
  <c r="C355" i="3"/>
  <c r="D363" i="2"/>
  <c r="B356" i="2"/>
  <c r="C353" i="1"/>
  <c r="J351" i="1"/>
  <c r="I351" i="1"/>
  <c r="H351" i="1"/>
  <c r="B353" i="1"/>
  <c r="V351" i="8" l="1"/>
  <c r="B353" i="5"/>
  <c r="L353" i="6" s="1"/>
  <c r="J351" i="8"/>
  <c r="A351" i="8"/>
  <c r="S351" i="8"/>
  <c r="P351" i="8"/>
  <c r="M351" i="8"/>
  <c r="D351" i="8"/>
  <c r="N352" i="6"/>
  <c r="X352" i="8" s="1"/>
  <c r="M352" i="6"/>
  <c r="Q352" i="8" s="1"/>
  <c r="M353" i="6"/>
  <c r="W353" i="8" s="1"/>
  <c r="L352" i="6"/>
  <c r="D352" i="8" s="1"/>
  <c r="W351" i="8"/>
  <c r="K351" i="8"/>
  <c r="H351" i="8"/>
  <c r="N351" i="8"/>
  <c r="T351" i="8"/>
  <c r="B351" i="8"/>
  <c r="C352" i="8"/>
  <c r="G352" i="8"/>
  <c r="D355" i="9"/>
  <c r="F355" i="9" s="1"/>
  <c r="E354" i="9"/>
  <c r="K354" i="9" s="1"/>
  <c r="E354" i="6" s="1"/>
  <c r="A357" i="9"/>
  <c r="C356" i="9"/>
  <c r="B356" i="9"/>
  <c r="C358" i="6"/>
  <c r="G357" i="6"/>
  <c r="K354" i="2"/>
  <c r="J354" i="2"/>
  <c r="I354" i="2"/>
  <c r="U356" i="2"/>
  <c r="T356" i="2"/>
  <c r="H355" i="2"/>
  <c r="V353" i="1"/>
  <c r="J353" i="3"/>
  <c r="R353" i="1"/>
  <c r="K353" i="1" s="1"/>
  <c r="G353" i="1" s="1"/>
  <c r="S353" i="1"/>
  <c r="R354" i="3"/>
  <c r="K354" i="3" s="1"/>
  <c r="G354" i="3" s="1"/>
  <c r="H353" i="3"/>
  <c r="B355" i="3"/>
  <c r="S355" i="3" s="1"/>
  <c r="I353" i="3"/>
  <c r="C356" i="3"/>
  <c r="D364" i="2"/>
  <c r="B357" i="2"/>
  <c r="J352" i="1"/>
  <c r="I352" i="1"/>
  <c r="H352" i="1"/>
  <c r="C354" i="1"/>
  <c r="B354" i="1"/>
  <c r="O352" i="8" l="1"/>
  <c r="E352" i="8"/>
  <c r="N353" i="6"/>
  <c r="L353" i="8" s="1"/>
  <c r="N352" i="8"/>
  <c r="K352" i="8"/>
  <c r="L352" i="8"/>
  <c r="F352" i="8"/>
  <c r="H353" i="8"/>
  <c r="I353" i="8"/>
  <c r="J353" i="8"/>
  <c r="V353" i="8"/>
  <c r="S353" i="8"/>
  <c r="G353" i="8"/>
  <c r="M353" i="8"/>
  <c r="D353" i="8"/>
  <c r="A353" i="8"/>
  <c r="P353" i="8"/>
  <c r="B352" i="8"/>
  <c r="H352" i="8"/>
  <c r="S352" i="8"/>
  <c r="N353" i="8"/>
  <c r="T352" i="8"/>
  <c r="V352" i="8"/>
  <c r="B353" i="8"/>
  <c r="Q353" i="8"/>
  <c r="E353" i="8"/>
  <c r="K353" i="8"/>
  <c r="P352" i="8"/>
  <c r="J352" i="8"/>
  <c r="T353" i="8"/>
  <c r="A352" i="8"/>
  <c r="W352" i="8"/>
  <c r="M352" i="8"/>
  <c r="R352" i="8"/>
  <c r="I352" i="8"/>
  <c r="U352" i="8"/>
  <c r="B354" i="5"/>
  <c r="E355" i="9"/>
  <c r="K355" i="9" s="1"/>
  <c r="E355" i="6" s="1"/>
  <c r="D356" i="9"/>
  <c r="F356" i="9" s="1"/>
  <c r="A358" i="9"/>
  <c r="C357" i="9"/>
  <c r="B357" i="9"/>
  <c r="D357" i="9" s="1"/>
  <c r="F357" i="9" s="1"/>
  <c r="V354" i="1"/>
  <c r="C359" i="6"/>
  <c r="G358" i="6"/>
  <c r="H356" i="2"/>
  <c r="K356" i="2" s="1"/>
  <c r="U357" i="2"/>
  <c r="T357" i="2"/>
  <c r="I355" i="2"/>
  <c r="J355" i="2"/>
  <c r="K355" i="2"/>
  <c r="W355" i="4"/>
  <c r="I354" i="3"/>
  <c r="S354" i="1"/>
  <c r="R354" i="1"/>
  <c r="K354" i="1" s="1"/>
  <c r="G354" i="1" s="1"/>
  <c r="R355" i="3"/>
  <c r="K355" i="3" s="1"/>
  <c r="G355" i="3" s="1"/>
  <c r="J354" i="3"/>
  <c r="H354" i="3"/>
  <c r="B356" i="3"/>
  <c r="S356" i="3" s="1"/>
  <c r="C357" i="3"/>
  <c r="D365" i="2"/>
  <c r="B358" i="2"/>
  <c r="C355" i="1"/>
  <c r="J353" i="1"/>
  <c r="I353" i="1"/>
  <c r="H353" i="1"/>
  <c r="B355" i="1"/>
  <c r="X353" i="8" l="1"/>
  <c r="R353" i="8"/>
  <c r="F353" i="8"/>
  <c r="U353" i="8"/>
  <c r="O353" i="8"/>
  <c r="C353" i="8"/>
  <c r="N354" i="6"/>
  <c r="M354" i="6"/>
  <c r="L354" i="6"/>
  <c r="P354" i="8" s="1"/>
  <c r="B355" i="5"/>
  <c r="E356" i="9"/>
  <c r="K356" i="9" s="1"/>
  <c r="E356" i="6" s="1"/>
  <c r="A359" i="9"/>
  <c r="E357" i="9"/>
  <c r="K357" i="9" s="1"/>
  <c r="E357" i="6" s="1"/>
  <c r="C358" i="9"/>
  <c r="B358" i="9"/>
  <c r="C360" i="6"/>
  <c r="G359" i="6"/>
  <c r="H357" i="2"/>
  <c r="W357" i="4" s="1"/>
  <c r="J356" i="2"/>
  <c r="I356" i="2"/>
  <c r="W356" i="4"/>
  <c r="T358" i="2"/>
  <c r="U358" i="2"/>
  <c r="V355" i="1"/>
  <c r="H355" i="3"/>
  <c r="S355" i="1"/>
  <c r="R355" i="1"/>
  <c r="K355" i="1" s="1"/>
  <c r="G355" i="1" s="1"/>
  <c r="R356" i="3"/>
  <c r="K356" i="3" s="1"/>
  <c r="G356" i="3" s="1"/>
  <c r="I355" i="3"/>
  <c r="B357" i="3"/>
  <c r="S357" i="3" s="1"/>
  <c r="J355" i="3"/>
  <c r="C358" i="3"/>
  <c r="D366" i="2"/>
  <c r="B359" i="2"/>
  <c r="I354" i="1"/>
  <c r="J354" i="1"/>
  <c r="H354" i="1"/>
  <c r="C356" i="1"/>
  <c r="B356" i="1"/>
  <c r="G354" i="8" l="1"/>
  <c r="M354" i="8"/>
  <c r="D354" i="8"/>
  <c r="S354" i="8"/>
  <c r="A354" i="8"/>
  <c r="L355" i="6"/>
  <c r="N355" i="6"/>
  <c r="M355" i="6"/>
  <c r="B357" i="5"/>
  <c r="B354" i="8"/>
  <c r="T354" i="8"/>
  <c r="N354" i="8"/>
  <c r="H354" i="8"/>
  <c r="W354" i="8"/>
  <c r="E354" i="8"/>
  <c r="K354" i="8"/>
  <c r="Q354" i="8"/>
  <c r="B356" i="5"/>
  <c r="V354" i="8"/>
  <c r="J354" i="8"/>
  <c r="L354" i="8"/>
  <c r="I354" i="8"/>
  <c r="X354" i="8"/>
  <c r="O354" i="8"/>
  <c r="F354" i="8"/>
  <c r="U354" i="8"/>
  <c r="C354" i="8"/>
  <c r="R354" i="8"/>
  <c r="D358" i="9"/>
  <c r="E358" i="9" s="1"/>
  <c r="A360" i="9"/>
  <c r="C359" i="9"/>
  <c r="B359" i="9"/>
  <c r="I357" i="2"/>
  <c r="G360" i="6"/>
  <c r="C361" i="6"/>
  <c r="H358" i="2"/>
  <c r="W358" i="4" s="1"/>
  <c r="K357" i="2"/>
  <c r="J357" i="2"/>
  <c r="V356" i="1"/>
  <c r="U359" i="2"/>
  <c r="T359" i="2"/>
  <c r="I356" i="3"/>
  <c r="R356" i="1"/>
  <c r="K356" i="1" s="1"/>
  <c r="G356" i="1" s="1"/>
  <c r="S356" i="1"/>
  <c r="R357" i="3"/>
  <c r="K357" i="3" s="1"/>
  <c r="G357" i="3" s="1"/>
  <c r="J356" i="3"/>
  <c r="B358" i="3"/>
  <c r="S358" i="3" s="1"/>
  <c r="H356" i="3"/>
  <c r="C359" i="3"/>
  <c r="D367" i="2"/>
  <c r="B360" i="2"/>
  <c r="C357" i="1"/>
  <c r="J355" i="1"/>
  <c r="H355" i="1"/>
  <c r="I355" i="1"/>
  <c r="B357" i="1"/>
  <c r="L357" i="6" l="1"/>
  <c r="N357" i="6"/>
  <c r="R357" i="8" s="1"/>
  <c r="M357" i="6"/>
  <c r="Q357" i="8" s="1"/>
  <c r="N356" i="6"/>
  <c r="M356" i="6"/>
  <c r="W356" i="8" s="1"/>
  <c r="L356" i="6"/>
  <c r="S356" i="8" s="1"/>
  <c r="K355" i="8"/>
  <c r="T355" i="8"/>
  <c r="B355" i="8"/>
  <c r="Q355" i="8"/>
  <c r="E355" i="8"/>
  <c r="N355" i="8"/>
  <c r="W355" i="8"/>
  <c r="H355" i="8"/>
  <c r="I355" i="8"/>
  <c r="F355" i="8"/>
  <c r="X355" i="8"/>
  <c r="U355" i="8"/>
  <c r="R355" i="8"/>
  <c r="O355" i="8"/>
  <c r="C355" i="8"/>
  <c r="L355" i="8"/>
  <c r="F358" i="9"/>
  <c r="K358" i="9" s="1"/>
  <c r="E358" i="6" s="1"/>
  <c r="S355" i="8"/>
  <c r="A355" i="8"/>
  <c r="M355" i="8"/>
  <c r="D355" i="8"/>
  <c r="V355" i="8"/>
  <c r="P355" i="8"/>
  <c r="J355" i="8"/>
  <c r="G355" i="8"/>
  <c r="T356" i="8"/>
  <c r="D359" i="9"/>
  <c r="F359" i="9" s="1"/>
  <c r="X357" i="8"/>
  <c r="I357" i="8"/>
  <c r="C357" i="8"/>
  <c r="L357" i="8"/>
  <c r="A361" i="9"/>
  <c r="B360" i="9"/>
  <c r="C360" i="9"/>
  <c r="H357" i="8"/>
  <c r="S357" i="8"/>
  <c r="G357" i="8"/>
  <c r="D357" i="8"/>
  <c r="A357" i="8"/>
  <c r="J357" i="8"/>
  <c r="M357" i="8"/>
  <c r="P357" i="8"/>
  <c r="V357" i="8"/>
  <c r="C362" i="6"/>
  <c r="G361" i="6"/>
  <c r="I358" i="2"/>
  <c r="K358" i="2"/>
  <c r="J358" i="2"/>
  <c r="T360" i="2"/>
  <c r="U360" i="2"/>
  <c r="H359" i="2"/>
  <c r="V357" i="1"/>
  <c r="J357" i="3"/>
  <c r="R357" i="1"/>
  <c r="K357" i="1" s="1"/>
  <c r="G357" i="1" s="1"/>
  <c r="S357" i="1"/>
  <c r="R358" i="3"/>
  <c r="K358" i="3" s="1"/>
  <c r="G358" i="3" s="1"/>
  <c r="H357" i="3"/>
  <c r="I357" i="3"/>
  <c r="B359" i="3"/>
  <c r="S359" i="3" s="1"/>
  <c r="C360" i="3"/>
  <c r="D368" i="2"/>
  <c r="B361" i="2"/>
  <c r="J356" i="1"/>
  <c r="I356" i="1"/>
  <c r="H356" i="1"/>
  <c r="C358" i="1"/>
  <c r="B358" i="1"/>
  <c r="O357" i="8" l="1"/>
  <c r="A356" i="8"/>
  <c r="N357" i="8"/>
  <c r="F357" i="8"/>
  <c r="B357" i="8"/>
  <c r="T357" i="8"/>
  <c r="U357" i="8"/>
  <c r="E357" i="8"/>
  <c r="W357" i="8"/>
  <c r="K357" i="8"/>
  <c r="H356" i="8"/>
  <c r="J356" i="8"/>
  <c r="M356" i="8"/>
  <c r="V356" i="8"/>
  <c r="P356" i="8"/>
  <c r="G356" i="8"/>
  <c r="B358" i="5"/>
  <c r="D356" i="8"/>
  <c r="B356" i="8"/>
  <c r="E356" i="8"/>
  <c r="Q356" i="8"/>
  <c r="K356" i="8"/>
  <c r="N356" i="8"/>
  <c r="C356" i="8"/>
  <c r="F356" i="8"/>
  <c r="O356" i="8"/>
  <c r="I356" i="8"/>
  <c r="U356" i="8"/>
  <c r="X356" i="8"/>
  <c r="R356" i="8"/>
  <c r="L356" i="8"/>
  <c r="E359" i="9"/>
  <c r="K359" i="9" s="1"/>
  <c r="E359" i="6" s="1"/>
  <c r="C361" i="9"/>
  <c r="B361" i="9"/>
  <c r="D360" i="9"/>
  <c r="E360" i="9" s="1"/>
  <c r="A362" i="9"/>
  <c r="V358" i="1"/>
  <c r="C363" i="6"/>
  <c r="G362" i="6"/>
  <c r="U361" i="2"/>
  <c r="T361" i="2"/>
  <c r="I359" i="2"/>
  <c r="K359" i="2"/>
  <c r="J359" i="2"/>
  <c r="W359" i="4"/>
  <c r="H360" i="2"/>
  <c r="H358" i="3"/>
  <c r="S358" i="1"/>
  <c r="R358" i="1"/>
  <c r="K358" i="1" s="1"/>
  <c r="G358" i="1" s="1"/>
  <c r="R359" i="3"/>
  <c r="K359" i="3" s="1"/>
  <c r="G359" i="3" s="1"/>
  <c r="J358" i="3"/>
  <c r="I358" i="3"/>
  <c r="B360" i="3"/>
  <c r="S360" i="3" s="1"/>
  <c r="C361" i="3"/>
  <c r="D369" i="2"/>
  <c r="B362" i="2"/>
  <c r="C359" i="1"/>
  <c r="J357" i="1"/>
  <c r="H357" i="1"/>
  <c r="I357" i="1"/>
  <c r="B359" i="1"/>
  <c r="D361" i="9" l="1"/>
  <c r="F361" i="9" s="1"/>
  <c r="M358" i="6"/>
  <c r="N358" i="6"/>
  <c r="L358" i="6"/>
  <c r="D358" i="8" s="1"/>
  <c r="B359" i="5"/>
  <c r="F360" i="9"/>
  <c r="K360" i="9" s="1"/>
  <c r="E360" i="6" s="1"/>
  <c r="C362" i="9"/>
  <c r="B362" i="9"/>
  <c r="E361" i="9"/>
  <c r="A363" i="9"/>
  <c r="C364" i="6"/>
  <c r="G363" i="6"/>
  <c r="V359" i="1"/>
  <c r="J360" i="2"/>
  <c r="I360" i="2"/>
  <c r="K360" i="2"/>
  <c r="W360" i="4"/>
  <c r="T362" i="2"/>
  <c r="U362" i="2"/>
  <c r="H361" i="2"/>
  <c r="H359" i="3"/>
  <c r="R359" i="1"/>
  <c r="K359" i="1" s="1"/>
  <c r="G359" i="1" s="1"/>
  <c r="S359" i="1"/>
  <c r="R360" i="3"/>
  <c r="K360" i="3" s="1"/>
  <c r="G360" i="3" s="1"/>
  <c r="I359" i="3"/>
  <c r="B361" i="3"/>
  <c r="S361" i="3" s="1"/>
  <c r="J359" i="3"/>
  <c r="C362" i="3"/>
  <c r="D370" i="2"/>
  <c r="B363" i="2"/>
  <c r="H358" i="1"/>
  <c r="J358" i="1"/>
  <c r="I358" i="1"/>
  <c r="C360" i="1"/>
  <c r="B360" i="1"/>
  <c r="K361" i="9" l="1"/>
  <c r="E361" i="6" s="1"/>
  <c r="M358" i="8"/>
  <c r="M359" i="6"/>
  <c r="H359" i="8" s="1"/>
  <c r="N359" i="6"/>
  <c r="L359" i="8" s="1"/>
  <c r="L359" i="6"/>
  <c r="A359" i="8" s="1"/>
  <c r="G358" i="8"/>
  <c r="P358" i="8"/>
  <c r="A358" i="8"/>
  <c r="V358" i="8"/>
  <c r="S358" i="8"/>
  <c r="R358" i="8"/>
  <c r="X358" i="8"/>
  <c r="C358" i="8"/>
  <c r="O358" i="8"/>
  <c r="U358" i="8"/>
  <c r="L358" i="8"/>
  <c r="I358" i="8"/>
  <c r="F358" i="8"/>
  <c r="B360" i="5"/>
  <c r="B361" i="5"/>
  <c r="J358" i="8"/>
  <c r="Q358" i="8"/>
  <c r="E358" i="8"/>
  <c r="B358" i="8"/>
  <c r="N358" i="8"/>
  <c r="K358" i="8"/>
  <c r="H358" i="8"/>
  <c r="W358" i="8"/>
  <c r="T358" i="8"/>
  <c r="D362" i="9"/>
  <c r="F362" i="9" s="1"/>
  <c r="C363" i="9"/>
  <c r="B363" i="9"/>
  <c r="A364" i="9"/>
  <c r="C365" i="6"/>
  <c r="G364" i="6"/>
  <c r="V360" i="1"/>
  <c r="K361" i="2"/>
  <c r="J361" i="2"/>
  <c r="I361" i="2"/>
  <c r="W361" i="4"/>
  <c r="U363" i="2"/>
  <c r="T363" i="2"/>
  <c r="H362" i="2"/>
  <c r="I360" i="3"/>
  <c r="R360" i="1"/>
  <c r="K360" i="1" s="1"/>
  <c r="G360" i="1" s="1"/>
  <c r="S360" i="1"/>
  <c r="R361" i="3"/>
  <c r="K361" i="3" s="1"/>
  <c r="G361" i="3" s="1"/>
  <c r="H360" i="3"/>
  <c r="J360" i="3"/>
  <c r="B362" i="3"/>
  <c r="S362" i="3" s="1"/>
  <c r="C363" i="3"/>
  <c r="D371" i="2"/>
  <c r="B364" i="2"/>
  <c r="C361" i="1"/>
  <c r="J359" i="1"/>
  <c r="I359" i="1"/>
  <c r="H359" i="1"/>
  <c r="B361" i="1"/>
  <c r="J359" i="8" l="1"/>
  <c r="W359" i="8"/>
  <c r="B359" i="8"/>
  <c r="N359" i="8"/>
  <c r="C359" i="8"/>
  <c r="O359" i="8"/>
  <c r="P359" i="8"/>
  <c r="I359" i="8"/>
  <c r="R359" i="8"/>
  <c r="K359" i="8"/>
  <c r="Q359" i="8"/>
  <c r="V359" i="8"/>
  <c r="M359" i="8"/>
  <c r="U359" i="8"/>
  <c r="X359" i="8"/>
  <c r="D359" i="8"/>
  <c r="E359" i="8"/>
  <c r="T359" i="8"/>
  <c r="L361" i="6"/>
  <c r="M361" i="8" s="1"/>
  <c r="N361" i="6"/>
  <c r="L361" i="8" s="1"/>
  <c r="M361" i="6"/>
  <c r="B361" i="8" s="1"/>
  <c r="S359" i="8"/>
  <c r="F359" i="8"/>
  <c r="G359" i="8"/>
  <c r="M360" i="6"/>
  <c r="L360" i="6"/>
  <c r="N360" i="6"/>
  <c r="D363" i="9"/>
  <c r="F363" i="9" s="1"/>
  <c r="E362" i="9"/>
  <c r="K362" i="9" s="1"/>
  <c r="E362" i="6" s="1"/>
  <c r="A365" i="9"/>
  <c r="C364" i="9"/>
  <c r="B364" i="9"/>
  <c r="C366" i="6"/>
  <c r="G365" i="6"/>
  <c r="H363" i="2"/>
  <c r="I363" i="2" s="1"/>
  <c r="I362" i="2"/>
  <c r="J362" i="2"/>
  <c r="K362" i="2"/>
  <c r="W362" i="4"/>
  <c r="U364" i="2"/>
  <c r="T364" i="2"/>
  <c r="V361" i="1"/>
  <c r="J361" i="3"/>
  <c r="R361" i="1"/>
  <c r="K361" i="1" s="1"/>
  <c r="G361" i="1" s="1"/>
  <c r="S361" i="1"/>
  <c r="R362" i="3"/>
  <c r="K362" i="3" s="1"/>
  <c r="G362" i="3" s="1"/>
  <c r="H361" i="3"/>
  <c r="B363" i="3"/>
  <c r="S363" i="3" s="1"/>
  <c r="I361" i="3"/>
  <c r="C364" i="3"/>
  <c r="D372" i="2"/>
  <c r="B365" i="2"/>
  <c r="J360" i="1"/>
  <c r="I360" i="1"/>
  <c r="H360" i="1"/>
  <c r="C362" i="1"/>
  <c r="B362" i="1"/>
  <c r="S361" i="8" l="1"/>
  <c r="R361" i="8"/>
  <c r="F361" i="8"/>
  <c r="X361" i="8"/>
  <c r="C361" i="8"/>
  <c r="U361" i="8"/>
  <c r="E363" i="9"/>
  <c r="K363" i="9" s="1"/>
  <c r="E363" i="6" s="1"/>
  <c r="G361" i="8"/>
  <c r="O361" i="8"/>
  <c r="E361" i="8"/>
  <c r="Q361" i="8"/>
  <c r="A361" i="8"/>
  <c r="P361" i="8"/>
  <c r="D361" i="8"/>
  <c r="V361" i="8"/>
  <c r="J361" i="8"/>
  <c r="H361" i="8"/>
  <c r="N361" i="8"/>
  <c r="T361" i="8"/>
  <c r="K361" i="8"/>
  <c r="I361" i="8"/>
  <c r="W361" i="8"/>
  <c r="B363" i="5"/>
  <c r="L360" i="8"/>
  <c r="U360" i="8"/>
  <c r="C360" i="8"/>
  <c r="F360" i="8"/>
  <c r="O360" i="8"/>
  <c r="I360" i="8"/>
  <c r="X360" i="8"/>
  <c r="R360" i="8"/>
  <c r="B362" i="5"/>
  <c r="V360" i="8"/>
  <c r="M360" i="8"/>
  <c r="P360" i="8"/>
  <c r="D360" i="8"/>
  <c r="G360" i="8"/>
  <c r="S360" i="8"/>
  <c r="A360" i="8"/>
  <c r="J360" i="8"/>
  <c r="B360" i="8"/>
  <c r="T360" i="8"/>
  <c r="E360" i="8"/>
  <c r="Q360" i="8"/>
  <c r="H360" i="8"/>
  <c r="N360" i="8"/>
  <c r="W360" i="8"/>
  <c r="K360" i="8"/>
  <c r="D364" i="9"/>
  <c r="E364" i="9" s="1"/>
  <c r="A366" i="9"/>
  <c r="C365" i="9"/>
  <c r="B365" i="9"/>
  <c r="C367" i="6"/>
  <c r="G366" i="6"/>
  <c r="K363" i="2"/>
  <c r="W363" i="4"/>
  <c r="J363" i="2"/>
  <c r="V362" i="1"/>
  <c r="U365" i="2"/>
  <c r="T365" i="2"/>
  <c r="H364" i="2"/>
  <c r="J362" i="3"/>
  <c r="R362" i="1"/>
  <c r="K362" i="1" s="1"/>
  <c r="G362" i="1" s="1"/>
  <c r="S362" i="1"/>
  <c r="R363" i="3"/>
  <c r="K363" i="3" s="1"/>
  <c r="G363" i="3" s="1"/>
  <c r="H362" i="3"/>
  <c r="I362" i="3"/>
  <c r="B364" i="3"/>
  <c r="S364" i="3" s="1"/>
  <c r="C365" i="3"/>
  <c r="D373" i="2"/>
  <c r="B366" i="2"/>
  <c r="C363" i="1"/>
  <c r="J361" i="1"/>
  <c r="I361" i="1"/>
  <c r="H361" i="1"/>
  <c r="B363" i="1"/>
  <c r="F364" i="9" l="1"/>
  <c r="K364" i="9" s="1"/>
  <c r="E364" i="6" s="1"/>
  <c r="M363" i="6"/>
  <c r="K363" i="8" s="1"/>
  <c r="L363" i="6"/>
  <c r="S363" i="8" s="1"/>
  <c r="N363" i="6"/>
  <c r="X363" i="8" s="1"/>
  <c r="M362" i="6"/>
  <c r="N362" i="6"/>
  <c r="L362" i="6"/>
  <c r="D365" i="9"/>
  <c r="E365" i="9" s="1"/>
  <c r="C366" i="9"/>
  <c r="B366" i="9"/>
  <c r="D366" i="9" s="1"/>
  <c r="F366" i="9" s="1"/>
  <c r="A367" i="9"/>
  <c r="C368" i="6"/>
  <c r="G367" i="6"/>
  <c r="H365" i="2"/>
  <c r="K365" i="2" s="1"/>
  <c r="J364" i="2"/>
  <c r="I364" i="2"/>
  <c r="K364" i="2"/>
  <c r="W364" i="4"/>
  <c r="T366" i="2"/>
  <c r="U366" i="2"/>
  <c r="V363" i="1"/>
  <c r="H363" i="3"/>
  <c r="R363" i="1"/>
  <c r="K363" i="1" s="1"/>
  <c r="G363" i="1" s="1"/>
  <c r="S363" i="1"/>
  <c r="R364" i="3"/>
  <c r="K364" i="3" s="1"/>
  <c r="G364" i="3" s="1"/>
  <c r="J363" i="3"/>
  <c r="B365" i="3"/>
  <c r="S365" i="3" s="1"/>
  <c r="I363" i="3"/>
  <c r="C366" i="3"/>
  <c r="D374" i="2"/>
  <c r="B367" i="2"/>
  <c r="H362" i="1"/>
  <c r="I362" i="1"/>
  <c r="J362" i="1"/>
  <c r="C364" i="1"/>
  <c r="B364" i="1"/>
  <c r="Q363" i="8" l="1"/>
  <c r="D363" i="8"/>
  <c r="H363" i="8"/>
  <c r="W363" i="8"/>
  <c r="N363" i="8"/>
  <c r="B363" i="8"/>
  <c r="T363" i="8"/>
  <c r="U363" i="8"/>
  <c r="V363" i="8"/>
  <c r="J363" i="8"/>
  <c r="E363" i="8"/>
  <c r="A363" i="8"/>
  <c r="G363" i="8"/>
  <c r="P363" i="8"/>
  <c r="F363" i="8"/>
  <c r="R363" i="8"/>
  <c r="L363" i="8"/>
  <c r="O363" i="8"/>
  <c r="I363" i="8"/>
  <c r="C363" i="8"/>
  <c r="M363" i="8"/>
  <c r="B364" i="5"/>
  <c r="B362" i="8"/>
  <c r="N362" i="8"/>
  <c r="T362" i="8"/>
  <c r="W362" i="8"/>
  <c r="H362" i="8"/>
  <c r="K362" i="8"/>
  <c r="E362" i="8"/>
  <c r="Q362" i="8"/>
  <c r="A362" i="8"/>
  <c r="J362" i="8"/>
  <c r="V362" i="8"/>
  <c r="M362" i="8"/>
  <c r="D362" i="8"/>
  <c r="P362" i="8"/>
  <c r="S362" i="8"/>
  <c r="G362" i="8"/>
  <c r="X362" i="8"/>
  <c r="U362" i="8"/>
  <c r="R362" i="8"/>
  <c r="L362" i="8"/>
  <c r="F362" i="8"/>
  <c r="C362" i="8"/>
  <c r="O362" i="8"/>
  <c r="I362" i="8"/>
  <c r="F365" i="9"/>
  <c r="K365" i="9" s="1"/>
  <c r="E365" i="6" s="1"/>
  <c r="E366" i="9"/>
  <c r="K366" i="9" s="1"/>
  <c r="E366" i="6" s="1"/>
  <c r="A368" i="9"/>
  <c r="B367" i="9"/>
  <c r="C367" i="9"/>
  <c r="V364" i="1"/>
  <c r="C369" i="6"/>
  <c r="G368" i="6"/>
  <c r="J365" i="2"/>
  <c r="W365" i="4"/>
  <c r="I365" i="2"/>
  <c r="H366" i="2"/>
  <c r="I366" i="2" s="1"/>
  <c r="U367" i="2"/>
  <c r="T367" i="2"/>
  <c r="I364" i="3"/>
  <c r="S364" i="1"/>
  <c r="R364" i="1"/>
  <c r="K364" i="1" s="1"/>
  <c r="G364" i="1" s="1"/>
  <c r="R365" i="3"/>
  <c r="K365" i="3" s="1"/>
  <c r="G365" i="3" s="1"/>
  <c r="H364" i="3"/>
  <c r="J364" i="3"/>
  <c r="B366" i="3"/>
  <c r="S366" i="3" s="1"/>
  <c r="C367" i="3"/>
  <c r="D375" i="2"/>
  <c r="B368" i="2"/>
  <c r="C365" i="1"/>
  <c r="J363" i="1"/>
  <c r="I363" i="1"/>
  <c r="H363" i="1"/>
  <c r="B365" i="1"/>
  <c r="D367" i="9" l="1"/>
  <c r="F367" i="9" s="1"/>
  <c r="N364" i="6"/>
  <c r="L364" i="6"/>
  <c r="M364" i="6"/>
  <c r="B366" i="5"/>
  <c r="B365" i="5"/>
  <c r="E367" i="9"/>
  <c r="A369" i="9"/>
  <c r="C368" i="9"/>
  <c r="B368" i="9"/>
  <c r="C370" i="6"/>
  <c r="G369" i="6"/>
  <c r="W366" i="4"/>
  <c r="K366" i="2"/>
  <c r="V365" i="1"/>
  <c r="J366" i="2"/>
  <c r="T368" i="2"/>
  <c r="U368" i="2"/>
  <c r="H367" i="2"/>
  <c r="J365" i="3"/>
  <c r="R365" i="1"/>
  <c r="K365" i="1" s="1"/>
  <c r="G365" i="1" s="1"/>
  <c r="S365" i="1"/>
  <c r="R366" i="3"/>
  <c r="K366" i="3" s="1"/>
  <c r="G366" i="3" s="1"/>
  <c r="I365" i="3"/>
  <c r="B367" i="3"/>
  <c r="S367" i="3" s="1"/>
  <c r="H365" i="3"/>
  <c r="C368" i="3"/>
  <c r="D376" i="2"/>
  <c r="B369" i="2"/>
  <c r="J364" i="1"/>
  <c r="I364" i="1"/>
  <c r="H364" i="1"/>
  <c r="C366" i="1"/>
  <c r="B366" i="1"/>
  <c r="D368" i="9" l="1"/>
  <c r="F368" i="9" s="1"/>
  <c r="M366" i="6"/>
  <c r="H366" i="8" s="1"/>
  <c r="N366" i="6"/>
  <c r="L366" i="8" s="1"/>
  <c r="L366" i="6"/>
  <c r="D366" i="8" s="1"/>
  <c r="M365" i="6"/>
  <c r="L365" i="6"/>
  <c r="J365" i="8" s="1"/>
  <c r="N365" i="6"/>
  <c r="O365" i="8" s="1"/>
  <c r="K364" i="8"/>
  <c r="W364" i="8"/>
  <c r="B364" i="8"/>
  <c r="Q364" i="8"/>
  <c r="E364" i="8"/>
  <c r="N364" i="8"/>
  <c r="T364" i="8"/>
  <c r="H364" i="8"/>
  <c r="P364" i="8"/>
  <c r="J364" i="8"/>
  <c r="G364" i="8"/>
  <c r="M364" i="8"/>
  <c r="D364" i="8"/>
  <c r="V364" i="8"/>
  <c r="S364" i="8"/>
  <c r="A364" i="8"/>
  <c r="O364" i="8"/>
  <c r="I364" i="8"/>
  <c r="X364" i="8"/>
  <c r="L364" i="8"/>
  <c r="F364" i="8"/>
  <c r="R364" i="8"/>
  <c r="U364" i="8"/>
  <c r="C364" i="8"/>
  <c r="V365" i="8"/>
  <c r="G365" i="8"/>
  <c r="E368" i="9"/>
  <c r="K368" i="9" s="1"/>
  <c r="E368" i="6" s="1"/>
  <c r="C369" i="9"/>
  <c r="B369" i="9"/>
  <c r="Q366" i="8"/>
  <c r="K366" i="8"/>
  <c r="B366" i="8"/>
  <c r="E366" i="8"/>
  <c r="W366" i="8"/>
  <c r="N366" i="8"/>
  <c r="A370" i="9"/>
  <c r="K367" i="9"/>
  <c r="E367" i="6" s="1"/>
  <c r="V366" i="1"/>
  <c r="C371" i="6"/>
  <c r="G370" i="6"/>
  <c r="I367" i="2"/>
  <c r="J367" i="2"/>
  <c r="K367" i="2"/>
  <c r="W367" i="4"/>
  <c r="U369" i="2"/>
  <c r="T369" i="2"/>
  <c r="H368" i="2"/>
  <c r="J366" i="3"/>
  <c r="S366" i="1"/>
  <c r="R366" i="1"/>
  <c r="K366" i="1" s="1"/>
  <c r="G366" i="1" s="1"/>
  <c r="R367" i="3"/>
  <c r="K367" i="3" s="1"/>
  <c r="G367" i="3" s="1"/>
  <c r="H366" i="3"/>
  <c r="B368" i="3"/>
  <c r="S368" i="3" s="1"/>
  <c r="I366" i="3"/>
  <c r="C369" i="3"/>
  <c r="D377" i="2"/>
  <c r="B370" i="2"/>
  <c r="C367" i="1"/>
  <c r="J365" i="1"/>
  <c r="H365" i="1"/>
  <c r="I365" i="1"/>
  <c r="B367" i="1"/>
  <c r="A365" i="8" l="1"/>
  <c r="T366" i="8"/>
  <c r="S365" i="8"/>
  <c r="D365" i="8"/>
  <c r="V366" i="8"/>
  <c r="A366" i="8"/>
  <c r="X365" i="8"/>
  <c r="C366" i="8"/>
  <c r="F366" i="8"/>
  <c r="R366" i="8"/>
  <c r="X366" i="8"/>
  <c r="O366" i="8"/>
  <c r="U366" i="8"/>
  <c r="I366" i="8"/>
  <c r="F365" i="8"/>
  <c r="M366" i="8"/>
  <c r="S366" i="8"/>
  <c r="L365" i="8"/>
  <c r="J366" i="8"/>
  <c r="G366" i="8"/>
  <c r="P366" i="8"/>
  <c r="R365" i="8"/>
  <c r="U365" i="8"/>
  <c r="B367" i="5"/>
  <c r="B368" i="5"/>
  <c r="E365" i="8"/>
  <c r="W365" i="8"/>
  <c r="H365" i="8"/>
  <c r="B365" i="8"/>
  <c r="K365" i="8"/>
  <c r="Q365" i="8"/>
  <c r="N365" i="8"/>
  <c r="T365" i="8"/>
  <c r="C365" i="8"/>
  <c r="I365" i="8"/>
  <c r="P365" i="8"/>
  <c r="M365" i="8"/>
  <c r="D369" i="9"/>
  <c r="F369" i="9" s="1"/>
  <c r="A371" i="9"/>
  <c r="B370" i="9"/>
  <c r="C370" i="9"/>
  <c r="C372" i="6"/>
  <c r="G371" i="6"/>
  <c r="H369" i="2"/>
  <c r="K369" i="2" s="1"/>
  <c r="V367" i="1"/>
  <c r="J368" i="2"/>
  <c r="K368" i="2"/>
  <c r="I368" i="2"/>
  <c r="W368" i="4"/>
  <c r="T370" i="2"/>
  <c r="U370" i="2"/>
  <c r="H367" i="3"/>
  <c r="R367" i="1"/>
  <c r="K367" i="1" s="1"/>
  <c r="G367" i="1" s="1"/>
  <c r="S367" i="1"/>
  <c r="R368" i="3"/>
  <c r="K368" i="3" s="1"/>
  <c r="G368" i="3" s="1"/>
  <c r="I367" i="3"/>
  <c r="J367" i="3"/>
  <c r="B369" i="3"/>
  <c r="S369" i="3" s="1"/>
  <c r="C370" i="3"/>
  <c r="D378" i="2"/>
  <c r="B371" i="2"/>
  <c r="I366" i="1"/>
  <c r="J366" i="1"/>
  <c r="H366" i="1"/>
  <c r="C368" i="1"/>
  <c r="B368" i="1"/>
  <c r="E369" i="9" l="1"/>
  <c r="K369" i="9" s="1"/>
  <c r="L368" i="6"/>
  <c r="G368" i="8" s="1"/>
  <c r="M368" i="6"/>
  <c r="Q368" i="8" s="1"/>
  <c r="N368" i="6"/>
  <c r="X368" i="8" s="1"/>
  <c r="N367" i="6"/>
  <c r="X367" i="8" s="1"/>
  <c r="M367" i="6"/>
  <c r="Q367" i="8" s="1"/>
  <c r="L367" i="6"/>
  <c r="P367" i="8" s="1"/>
  <c r="D370" i="9"/>
  <c r="E370" i="9" s="1"/>
  <c r="B371" i="9"/>
  <c r="C371" i="9"/>
  <c r="A372" i="9"/>
  <c r="H367" i="8"/>
  <c r="N367" i="8"/>
  <c r="C373" i="6"/>
  <c r="G372" i="6"/>
  <c r="J369" i="2"/>
  <c r="W369" i="4"/>
  <c r="I369" i="2"/>
  <c r="V368" i="1"/>
  <c r="H370" i="2"/>
  <c r="I370" i="2" s="1"/>
  <c r="U371" i="2"/>
  <c r="T371" i="2"/>
  <c r="I368" i="3"/>
  <c r="R368" i="1"/>
  <c r="K368" i="1" s="1"/>
  <c r="G368" i="1" s="1"/>
  <c r="S368" i="1"/>
  <c r="R369" i="3"/>
  <c r="K369" i="3" s="1"/>
  <c r="G369" i="3" s="1"/>
  <c r="J368" i="3"/>
  <c r="B370" i="3"/>
  <c r="S370" i="3" s="1"/>
  <c r="H368" i="3"/>
  <c r="C371" i="3"/>
  <c r="D379" i="2"/>
  <c r="B372" i="2"/>
  <c r="C369" i="1"/>
  <c r="J367" i="1"/>
  <c r="I367" i="1"/>
  <c r="H367" i="1"/>
  <c r="B369" i="1"/>
  <c r="E369" i="6" l="1"/>
  <c r="B369" i="5" s="1"/>
  <c r="P368" i="8"/>
  <c r="E367" i="8"/>
  <c r="S368" i="8"/>
  <c r="B367" i="8"/>
  <c r="J368" i="8"/>
  <c r="M368" i="8"/>
  <c r="R367" i="8"/>
  <c r="T367" i="8"/>
  <c r="K367" i="8"/>
  <c r="D368" i="8"/>
  <c r="W367" i="8"/>
  <c r="A368" i="8"/>
  <c r="V368" i="8"/>
  <c r="T368" i="8"/>
  <c r="J367" i="8"/>
  <c r="F367" i="8"/>
  <c r="L368" i="8"/>
  <c r="N368" i="8"/>
  <c r="B368" i="8"/>
  <c r="E368" i="8"/>
  <c r="K368" i="8"/>
  <c r="H368" i="8"/>
  <c r="V367" i="8"/>
  <c r="W368" i="8"/>
  <c r="D367" i="8"/>
  <c r="U368" i="8"/>
  <c r="L367" i="8"/>
  <c r="G367" i="8"/>
  <c r="I368" i="8"/>
  <c r="S367" i="8"/>
  <c r="M367" i="8"/>
  <c r="A367" i="8"/>
  <c r="F368" i="8"/>
  <c r="I367" i="8"/>
  <c r="O368" i="8"/>
  <c r="C368" i="8"/>
  <c r="C367" i="8"/>
  <c r="O367" i="8"/>
  <c r="R368" i="8"/>
  <c r="U367" i="8"/>
  <c r="D371" i="9"/>
  <c r="E371" i="9" s="1"/>
  <c r="A373" i="9"/>
  <c r="C372" i="9"/>
  <c r="B372" i="9"/>
  <c r="F370" i="9"/>
  <c r="K370" i="9" s="1"/>
  <c r="E370" i="6" s="1"/>
  <c r="C374" i="6"/>
  <c r="G373" i="6"/>
  <c r="K370" i="2"/>
  <c r="J370" i="2"/>
  <c r="W370" i="4"/>
  <c r="H371" i="2"/>
  <c r="W371" i="4" s="1"/>
  <c r="V369" i="1"/>
  <c r="U372" i="2"/>
  <c r="T372" i="2"/>
  <c r="J369" i="3"/>
  <c r="R369" i="1"/>
  <c r="K369" i="1" s="1"/>
  <c r="G369" i="1" s="1"/>
  <c r="S369" i="1"/>
  <c r="R370" i="3"/>
  <c r="K370" i="3" s="1"/>
  <c r="G370" i="3" s="1"/>
  <c r="H369" i="3"/>
  <c r="I369" i="3"/>
  <c r="B371" i="3"/>
  <c r="S371" i="3" s="1"/>
  <c r="C372" i="3"/>
  <c r="D380" i="2"/>
  <c r="B373" i="2"/>
  <c r="J368" i="1"/>
  <c r="H368" i="1"/>
  <c r="I368" i="1"/>
  <c r="C370" i="1"/>
  <c r="B370" i="1"/>
  <c r="N369" i="6" l="1"/>
  <c r="O369" i="8" s="1"/>
  <c r="L369" i="6"/>
  <c r="D369" i="8" s="1"/>
  <c r="M369" i="6"/>
  <c r="B369" i="8"/>
  <c r="W369" i="8"/>
  <c r="M369" i="8"/>
  <c r="X369" i="8"/>
  <c r="C369" i="8"/>
  <c r="U369" i="8"/>
  <c r="R369" i="8"/>
  <c r="G369" i="8"/>
  <c r="I369" i="8"/>
  <c r="L369" i="8"/>
  <c r="A369" i="8"/>
  <c r="S369" i="8"/>
  <c r="F369" i="8"/>
  <c r="P369" i="8"/>
  <c r="V369" i="8"/>
  <c r="J369" i="8"/>
  <c r="B370" i="5"/>
  <c r="F371" i="9"/>
  <c r="K371" i="9" s="1"/>
  <c r="E371" i="6" s="1"/>
  <c r="D372" i="9"/>
  <c r="F372" i="9" s="1"/>
  <c r="C373" i="9"/>
  <c r="B373" i="9"/>
  <c r="A374" i="9"/>
  <c r="C375" i="6"/>
  <c r="G374" i="6"/>
  <c r="K371" i="2"/>
  <c r="J371" i="2"/>
  <c r="I371" i="2"/>
  <c r="V370" i="1"/>
  <c r="U373" i="2"/>
  <c r="T373" i="2"/>
  <c r="H372" i="2"/>
  <c r="J370" i="3"/>
  <c r="S370" i="1"/>
  <c r="R370" i="1"/>
  <c r="K370" i="1" s="1"/>
  <c r="G370" i="1" s="1"/>
  <c r="R371" i="3"/>
  <c r="K371" i="3" s="1"/>
  <c r="G371" i="3" s="1"/>
  <c r="H370" i="3"/>
  <c r="B372" i="3"/>
  <c r="S372" i="3" s="1"/>
  <c r="I370" i="3"/>
  <c r="C373" i="3"/>
  <c r="D381" i="2"/>
  <c r="B374" i="2"/>
  <c r="C371" i="1"/>
  <c r="J369" i="1"/>
  <c r="I369" i="1"/>
  <c r="H369" i="1"/>
  <c r="B371" i="1"/>
  <c r="E369" i="8" l="1"/>
  <c r="K369" i="8"/>
  <c r="N369" i="8"/>
  <c r="Q369" i="8"/>
  <c r="T369" i="8"/>
  <c r="H369" i="8"/>
  <c r="E372" i="9"/>
  <c r="K372" i="9" s="1"/>
  <c r="B371" i="5"/>
  <c r="L370" i="6"/>
  <c r="M370" i="8" s="1"/>
  <c r="M370" i="6"/>
  <c r="K370" i="8" s="1"/>
  <c r="N370" i="6"/>
  <c r="X370" i="8" s="1"/>
  <c r="D373" i="9"/>
  <c r="F373" i="9" s="1"/>
  <c r="C374" i="9"/>
  <c r="B374" i="9"/>
  <c r="D374" i="9" s="1"/>
  <c r="A375" i="9"/>
  <c r="C376" i="6"/>
  <c r="G375" i="6"/>
  <c r="V371" i="1"/>
  <c r="H373" i="2"/>
  <c r="K373" i="2" s="1"/>
  <c r="J372" i="2"/>
  <c r="I372" i="2"/>
  <c r="K372" i="2"/>
  <c r="W372" i="4"/>
  <c r="T374" i="2"/>
  <c r="U374" i="2"/>
  <c r="H371" i="3"/>
  <c r="R371" i="1"/>
  <c r="K371" i="1" s="1"/>
  <c r="G371" i="1" s="1"/>
  <c r="S371" i="1"/>
  <c r="R372" i="3"/>
  <c r="K372" i="3" s="1"/>
  <c r="G372" i="3" s="1"/>
  <c r="I371" i="3"/>
  <c r="J371" i="3"/>
  <c r="B373" i="3"/>
  <c r="S373" i="3" s="1"/>
  <c r="C374" i="3"/>
  <c r="D382" i="2"/>
  <c r="B375" i="2"/>
  <c r="I370" i="1"/>
  <c r="J370" i="1"/>
  <c r="H370" i="1"/>
  <c r="C372" i="1"/>
  <c r="B372" i="1"/>
  <c r="E372" i="6" l="1"/>
  <c r="B372" i="5" s="1"/>
  <c r="P370" i="8"/>
  <c r="G370" i="8"/>
  <c r="V370" i="8"/>
  <c r="N370" i="8"/>
  <c r="J370" i="8"/>
  <c r="Q370" i="8"/>
  <c r="S370" i="8"/>
  <c r="A370" i="8"/>
  <c r="W370" i="8"/>
  <c r="D370" i="8"/>
  <c r="H370" i="8"/>
  <c r="I370" i="8"/>
  <c r="F370" i="8"/>
  <c r="E370" i="8"/>
  <c r="O370" i="8"/>
  <c r="L370" i="8"/>
  <c r="U370" i="8"/>
  <c r="C370" i="8"/>
  <c r="B370" i="8"/>
  <c r="R370" i="8"/>
  <c r="M371" i="6"/>
  <c r="N371" i="8" s="1"/>
  <c r="L371" i="6"/>
  <c r="M371" i="8" s="1"/>
  <c r="N371" i="6"/>
  <c r="I371" i="8" s="1"/>
  <c r="T370" i="8"/>
  <c r="E373" i="9"/>
  <c r="K373" i="9" s="1"/>
  <c r="E373" i="6" s="1"/>
  <c r="F374" i="9"/>
  <c r="B375" i="9"/>
  <c r="C375" i="9"/>
  <c r="E374" i="9"/>
  <c r="A376" i="9"/>
  <c r="I373" i="2"/>
  <c r="W373" i="4"/>
  <c r="J373" i="2"/>
  <c r="C377" i="6"/>
  <c r="G376" i="6"/>
  <c r="H374" i="2"/>
  <c r="W374" i="4" s="1"/>
  <c r="V372" i="1"/>
  <c r="U375" i="2"/>
  <c r="T375" i="2"/>
  <c r="I372" i="3"/>
  <c r="R372" i="1"/>
  <c r="K372" i="1" s="1"/>
  <c r="G372" i="1" s="1"/>
  <c r="S372" i="1"/>
  <c r="R373" i="3"/>
  <c r="K373" i="3" s="1"/>
  <c r="G373" i="3" s="1"/>
  <c r="J372" i="3"/>
  <c r="B374" i="3"/>
  <c r="S374" i="3" s="1"/>
  <c r="H372" i="3"/>
  <c r="C375" i="3"/>
  <c r="D383" i="2"/>
  <c r="B376" i="2"/>
  <c r="C373" i="1"/>
  <c r="J371" i="1"/>
  <c r="I371" i="1"/>
  <c r="H371" i="1"/>
  <c r="B373" i="1"/>
  <c r="L372" i="6" l="1"/>
  <c r="V372" i="8" s="1"/>
  <c r="N372" i="6"/>
  <c r="I372" i="8" s="1"/>
  <c r="M372" i="6"/>
  <c r="H372" i="8" s="1"/>
  <c r="W371" i="8"/>
  <c r="A371" i="8"/>
  <c r="A372" i="8"/>
  <c r="N372" i="8"/>
  <c r="F372" i="8"/>
  <c r="J372" i="8"/>
  <c r="D372" i="8"/>
  <c r="U372" i="8"/>
  <c r="X371" i="8"/>
  <c r="D371" i="8"/>
  <c r="G371" i="8"/>
  <c r="E371" i="8"/>
  <c r="P372" i="8"/>
  <c r="P371" i="8"/>
  <c r="K372" i="8"/>
  <c r="V371" i="8"/>
  <c r="U371" i="8"/>
  <c r="S372" i="8"/>
  <c r="G372" i="8"/>
  <c r="J371" i="8"/>
  <c r="R371" i="8"/>
  <c r="B372" i="8"/>
  <c r="T371" i="8"/>
  <c r="C372" i="8"/>
  <c r="O372" i="8"/>
  <c r="M372" i="8"/>
  <c r="X372" i="8"/>
  <c r="R372" i="8"/>
  <c r="F371" i="8"/>
  <c r="L372" i="8"/>
  <c r="O371" i="8"/>
  <c r="C371" i="8"/>
  <c r="S371" i="8"/>
  <c r="L371" i="8"/>
  <c r="T372" i="8"/>
  <c r="K371" i="8"/>
  <c r="H371" i="8"/>
  <c r="B371" i="8"/>
  <c r="Q371" i="8"/>
  <c r="B373" i="5"/>
  <c r="D375" i="9"/>
  <c r="E375" i="9" s="1"/>
  <c r="K374" i="9"/>
  <c r="E374" i="6" s="1"/>
  <c r="A377" i="9"/>
  <c r="C376" i="9"/>
  <c r="B376" i="9"/>
  <c r="C378" i="6"/>
  <c r="G377" i="6"/>
  <c r="K374" i="2"/>
  <c r="J374" i="2"/>
  <c r="I374" i="2"/>
  <c r="H375" i="2"/>
  <c r="W375" i="4" s="1"/>
  <c r="T376" i="2"/>
  <c r="U376" i="2"/>
  <c r="V373" i="1"/>
  <c r="J373" i="3"/>
  <c r="R373" i="1"/>
  <c r="K373" i="1" s="1"/>
  <c r="G373" i="1" s="1"/>
  <c r="S373" i="1"/>
  <c r="R374" i="3"/>
  <c r="K374" i="3" s="1"/>
  <c r="G374" i="3" s="1"/>
  <c r="H373" i="3"/>
  <c r="I373" i="3"/>
  <c r="B375" i="3"/>
  <c r="S375" i="3" s="1"/>
  <c r="C376" i="3"/>
  <c r="D384" i="2"/>
  <c r="B377" i="2"/>
  <c r="J372" i="1"/>
  <c r="I372" i="1"/>
  <c r="H372" i="1"/>
  <c r="C374" i="1"/>
  <c r="B374" i="1"/>
  <c r="W372" i="8" l="1"/>
  <c r="E372" i="8"/>
  <c r="Q372" i="8"/>
  <c r="F375" i="9"/>
  <c r="K375" i="9" s="1"/>
  <c r="L373" i="6"/>
  <c r="D373" i="8" s="1"/>
  <c r="N373" i="6"/>
  <c r="C373" i="8" s="1"/>
  <c r="M373" i="6"/>
  <c r="B373" i="8" s="1"/>
  <c r="B374" i="5"/>
  <c r="N374" i="6" s="1"/>
  <c r="F374" i="8" s="1"/>
  <c r="D376" i="9"/>
  <c r="F376" i="9" s="1"/>
  <c r="P373" i="8"/>
  <c r="S373" i="8"/>
  <c r="V373" i="8"/>
  <c r="C377" i="9"/>
  <c r="B377" i="9"/>
  <c r="A378" i="9"/>
  <c r="C379" i="6"/>
  <c r="G378" i="6"/>
  <c r="J375" i="2"/>
  <c r="K375" i="2"/>
  <c r="I375" i="2"/>
  <c r="H376" i="2"/>
  <c r="W376" i="4" s="1"/>
  <c r="V374" i="1"/>
  <c r="U377" i="2"/>
  <c r="T377" i="2"/>
  <c r="J374" i="3"/>
  <c r="S374" i="1"/>
  <c r="R374" i="1"/>
  <c r="K374" i="1" s="1"/>
  <c r="G374" i="1" s="1"/>
  <c r="R375" i="3"/>
  <c r="K375" i="3" s="1"/>
  <c r="G375" i="3" s="1"/>
  <c r="I374" i="3"/>
  <c r="H374" i="3"/>
  <c r="B376" i="3"/>
  <c r="S376" i="3" s="1"/>
  <c r="C377" i="3"/>
  <c r="D385" i="2"/>
  <c r="B378" i="2"/>
  <c r="C375" i="1"/>
  <c r="J373" i="1"/>
  <c r="I373" i="1"/>
  <c r="H373" i="1"/>
  <c r="B375" i="1"/>
  <c r="E375" i="6" l="1"/>
  <c r="B375" i="5" s="1"/>
  <c r="A373" i="8"/>
  <c r="J373" i="8"/>
  <c r="M373" i="8"/>
  <c r="G373" i="8"/>
  <c r="U373" i="8"/>
  <c r="X373" i="8"/>
  <c r="F373" i="8"/>
  <c r="L373" i="8"/>
  <c r="W373" i="8"/>
  <c r="R373" i="8"/>
  <c r="I374" i="8"/>
  <c r="E373" i="8"/>
  <c r="O373" i="8"/>
  <c r="I373" i="8"/>
  <c r="O374" i="8"/>
  <c r="L374" i="8"/>
  <c r="T373" i="8"/>
  <c r="U374" i="8"/>
  <c r="N373" i="8"/>
  <c r="H373" i="8"/>
  <c r="R374" i="8"/>
  <c r="X374" i="8"/>
  <c r="K373" i="8"/>
  <c r="Q373" i="8"/>
  <c r="C374" i="8"/>
  <c r="M374" i="6"/>
  <c r="E374" i="8" s="1"/>
  <c r="L374" i="6"/>
  <c r="E376" i="9"/>
  <c r="K376" i="9" s="1"/>
  <c r="E376" i="6" s="1"/>
  <c r="C378" i="9"/>
  <c r="B378" i="9"/>
  <c r="D378" i="9" s="1"/>
  <c r="E378" i="9" s="1"/>
  <c r="D377" i="9"/>
  <c r="F377" i="9" s="1"/>
  <c r="A379" i="9"/>
  <c r="C380" i="6"/>
  <c r="G379" i="6"/>
  <c r="K376" i="2"/>
  <c r="I376" i="2"/>
  <c r="J376" i="2"/>
  <c r="T378" i="2"/>
  <c r="U378" i="2"/>
  <c r="H377" i="2"/>
  <c r="V375" i="1"/>
  <c r="H375" i="3"/>
  <c r="S375" i="1"/>
  <c r="R375" i="1"/>
  <c r="K375" i="1" s="1"/>
  <c r="G375" i="1" s="1"/>
  <c r="R376" i="3"/>
  <c r="K376" i="3" s="1"/>
  <c r="G376" i="3" s="1"/>
  <c r="I375" i="3"/>
  <c r="B377" i="3"/>
  <c r="S377" i="3" s="1"/>
  <c r="J375" i="3"/>
  <c r="C378" i="3"/>
  <c r="D386" i="2"/>
  <c r="B379" i="2"/>
  <c r="J374" i="1"/>
  <c r="H374" i="1"/>
  <c r="I374" i="1"/>
  <c r="C376" i="1"/>
  <c r="B376" i="1"/>
  <c r="N375" i="6" l="1"/>
  <c r="L375" i="8" s="1"/>
  <c r="M375" i="6"/>
  <c r="E375" i="8" s="1"/>
  <c r="L375" i="6"/>
  <c r="J375" i="8" s="1"/>
  <c r="T375" i="8"/>
  <c r="K375" i="8"/>
  <c r="W375" i="8"/>
  <c r="M375" i="8"/>
  <c r="S375" i="8"/>
  <c r="C375" i="8"/>
  <c r="G375" i="8"/>
  <c r="X375" i="8"/>
  <c r="F375" i="8"/>
  <c r="I375" i="8"/>
  <c r="O375" i="8"/>
  <c r="N375" i="8"/>
  <c r="Q375" i="8"/>
  <c r="U375" i="8"/>
  <c r="H375" i="8"/>
  <c r="R375" i="8"/>
  <c r="A374" i="8"/>
  <c r="S374" i="8"/>
  <c r="J374" i="8"/>
  <c r="V374" i="8"/>
  <c r="D374" i="8"/>
  <c r="M374" i="8"/>
  <c r="P374" i="8"/>
  <c r="G374" i="8"/>
  <c r="W374" i="8"/>
  <c r="N374" i="8"/>
  <c r="H374" i="8"/>
  <c r="B374" i="8"/>
  <c r="K374" i="8"/>
  <c r="T374" i="8"/>
  <c r="Q374" i="8"/>
  <c r="B375" i="8"/>
  <c r="B376" i="5"/>
  <c r="F378" i="9"/>
  <c r="K378" i="9" s="1"/>
  <c r="E378" i="6" s="1"/>
  <c r="B379" i="9"/>
  <c r="C379" i="9"/>
  <c r="E377" i="9"/>
  <c r="K377" i="9" s="1"/>
  <c r="E377" i="6" s="1"/>
  <c r="A380" i="9"/>
  <c r="C381" i="6"/>
  <c r="G380" i="6"/>
  <c r="K377" i="2"/>
  <c r="J377" i="2"/>
  <c r="I377" i="2"/>
  <c r="W377" i="4"/>
  <c r="U379" i="2"/>
  <c r="T379" i="2"/>
  <c r="H378" i="2"/>
  <c r="V376" i="1"/>
  <c r="I376" i="3"/>
  <c r="S376" i="1"/>
  <c r="R376" i="1"/>
  <c r="K376" i="1" s="1"/>
  <c r="G376" i="1" s="1"/>
  <c r="R377" i="3"/>
  <c r="K377" i="3" s="1"/>
  <c r="G377" i="3" s="1"/>
  <c r="J376" i="3"/>
  <c r="B378" i="3"/>
  <c r="S378" i="3" s="1"/>
  <c r="H376" i="3"/>
  <c r="C379" i="3"/>
  <c r="D387" i="2"/>
  <c r="B380" i="2"/>
  <c r="C377" i="1"/>
  <c r="J375" i="1"/>
  <c r="I375" i="1"/>
  <c r="H375" i="1"/>
  <c r="B377" i="1"/>
  <c r="D375" i="8" l="1"/>
  <c r="A375" i="8"/>
  <c r="P375" i="8"/>
  <c r="V375" i="8"/>
  <c r="D379" i="9"/>
  <c r="F379" i="9" s="1"/>
  <c r="M376" i="6"/>
  <c r="N376" i="6"/>
  <c r="L376" i="6"/>
  <c r="B378" i="5"/>
  <c r="L378" i="6" s="1"/>
  <c r="B377" i="5"/>
  <c r="E379" i="9"/>
  <c r="K379" i="9" s="1"/>
  <c r="E379" i="6" s="1"/>
  <c r="C380" i="9"/>
  <c r="B380" i="9"/>
  <c r="A381" i="9"/>
  <c r="C382" i="6"/>
  <c r="G381" i="6"/>
  <c r="H379" i="2"/>
  <c r="K379" i="2" s="1"/>
  <c r="U380" i="2"/>
  <c r="T380" i="2"/>
  <c r="I378" i="2"/>
  <c r="J378" i="2"/>
  <c r="K378" i="2"/>
  <c r="W378" i="4"/>
  <c r="V377" i="1"/>
  <c r="J377" i="3"/>
  <c r="R377" i="1"/>
  <c r="K377" i="1" s="1"/>
  <c r="G377" i="1" s="1"/>
  <c r="S377" i="1"/>
  <c r="R378" i="3"/>
  <c r="K378" i="3" s="1"/>
  <c r="G378" i="3" s="1"/>
  <c r="H377" i="3"/>
  <c r="I377" i="3"/>
  <c r="B379" i="3"/>
  <c r="S379" i="3" s="1"/>
  <c r="C380" i="3"/>
  <c r="D388" i="2"/>
  <c r="B381" i="2"/>
  <c r="J376" i="1"/>
  <c r="H376" i="1"/>
  <c r="I376" i="1"/>
  <c r="C378" i="1"/>
  <c r="B378" i="1"/>
  <c r="M378" i="6" l="1"/>
  <c r="W378" i="8" s="1"/>
  <c r="M377" i="6"/>
  <c r="W377" i="8" s="1"/>
  <c r="L377" i="6"/>
  <c r="A377" i="8" s="1"/>
  <c r="N377" i="6"/>
  <c r="C377" i="8" s="1"/>
  <c r="S376" i="8"/>
  <c r="D376" i="8"/>
  <c r="M376" i="8"/>
  <c r="A376" i="8"/>
  <c r="G376" i="8"/>
  <c r="J376" i="8"/>
  <c r="V376" i="8"/>
  <c r="P376" i="8"/>
  <c r="X376" i="8"/>
  <c r="C376" i="8"/>
  <c r="F376" i="8"/>
  <c r="L376" i="8"/>
  <c r="I376" i="8"/>
  <c r="U376" i="8"/>
  <c r="O376" i="8"/>
  <c r="R376" i="8"/>
  <c r="N378" i="6"/>
  <c r="X378" i="8" s="1"/>
  <c r="B379" i="5"/>
  <c r="E376" i="8"/>
  <c r="T376" i="8"/>
  <c r="N376" i="8"/>
  <c r="Q376" i="8"/>
  <c r="H376" i="8"/>
  <c r="W376" i="8"/>
  <c r="B376" i="8"/>
  <c r="K376" i="8"/>
  <c r="M378" i="8"/>
  <c r="J378" i="8"/>
  <c r="S378" i="8"/>
  <c r="A378" i="8"/>
  <c r="P378" i="8"/>
  <c r="G378" i="8"/>
  <c r="V378" i="8"/>
  <c r="D378" i="8"/>
  <c r="S377" i="8"/>
  <c r="C381" i="9"/>
  <c r="B381" i="9"/>
  <c r="D380" i="9"/>
  <c r="E380" i="9" s="1"/>
  <c r="A382" i="9"/>
  <c r="R378" i="8"/>
  <c r="B377" i="8"/>
  <c r="N377" i="8"/>
  <c r="E377" i="8"/>
  <c r="H377" i="8"/>
  <c r="Q377" i="8"/>
  <c r="T377" i="8"/>
  <c r="C383" i="6"/>
  <c r="G382" i="6"/>
  <c r="W379" i="4"/>
  <c r="J379" i="2"/>
  <c r="H380" i="2"/>
  <c r="W380" i="4" s="1"/>
  <c r="V378" i="1"/>
  <c r="I379" i="2"/>
  <c r="U381" i="2"/>
  <c r="T381" i="2"/>
  <c r="J378" i="3"/>
  <c r="R378" i="1"/>
  <c r="K378" i="1" s="1"/>
  <c r="G378" i="1" s="1"/>
  <c r="S378" i="1"/>
  <c r="R379" i="3"/>
  <c r="K379" i="3" s="1"/>
  <c r="G379" i="3" s="1"/>
  <c r="H378" i="3"/>
  <c r="B380" i="3"/>
  <c r="S380" i="3" s="1"/>
  <c r="I378" i="3"/>
  <c r="C381" i="3"/>
  <c r="D389" i="2"/>
  <c r="B382" i="2"/>
  <c r="C379" i="1"/>
  <c r="J377" i="1"/>
  <c r="I377" i="1"/>
  <c r="H377" i="1"/>
  <c r="B379" i="1"/>
  <c r="K377" i="8" l="1"/>
  <c r="V377" i="8"/>
  <c r="L378" i="8"/>
  <c r="T378" i="8"/>
  <c r="N378" i="8"/>
  <c r="F378" i="8"/>
  <c r="Q378" i="8"/>
  <c r="B378" i="8"/>
  <c r="I378" i="8"/>
  <c r="K378" i="8"/>
  <c r="E378" i="8"/>
  <c r="C378" i="8"/>
  <c r="O378" i="8"/>
  <c r="H378" i="8"/>
  <c r="G377" i="8"/>
  <c r="P377" i="8"/>
  <c r="R377" i="8"/>
  <c r="U377" i="8"/>
  <c r="M377" i="8"/>
  <c r="D377" i="8"/>
  <c r="J377" i="8"/>
  <c r="L377" i="8"/>
  <c r="I377" i="8"/>
  <c r="O377" i="8"/>
  <c r="F377" i="8"/>
  <c r="X377" i="8"/>
  <c r="U378" i="8"/>
  <c r="M379" i="6"/>
  <c r="L379" i="6"/>
  <c r="D379" i="8" s="1"/>
  <c r="N379" i="6"/>
  <c r="F379" i="8" s="1"/>
  <c r="A383" i="9"/>
  <c r="C382" i="9"/>
  <c r="B382" i="9"/>
  <c r="D381" i="9"/>
  <c r="F381" i="9" s="1"/>
  <c r="F380" i="9"/>
  <c r="K380" i="9" s="1"/>
  <c r="E380" i="6" s="1"/>
  <c r="C384" i="6"/>
  <c r="G383" i="6"/>
  <c r="I380" i="2"/>
  <c r="J380" i="2"/>
  <c r="K380" i="2"/>
  <c r="T382" i="2"/>
  <c r="U382" i="2"/>
  <c r="H381" i="2"/>
  <c r="V379" i="1"/>
  <c r="H379" i="3"/>
  <c r="R379" i="1"/>
  <c r="K379" i="1" s="1"/>
  <c r="G379" i="1" s="1"/>
  <c r="S379" i="1"/>
  <c r="R380" i="3"/>
  <c r="K380" i="3" s="1"/>
  <c r="G380" i="3" s="1"/>
  <c r="I379" i="3"/>
  <c r="J379" i="3"/>
  <c r="B381" i="3"/>
  <c r="S381" i="3" s="1"/>
  <c r="C382" i="3"/>
  <c r="D390" i="2"/>
  <c r="B383" i="2"/>
  <c r="H378" i="1"/>
  <c r="I378" i="1"/>
  <c r="J378" i="1"/>
  <c r="C380" i="1"/>
  <c r="B380" i="1"/>
  <c r="J379" i="8" l="1"/>
  <c r="V379" i="8"/>
  <c r="M379" i="8"/>
  <c r="A379" i="8"/>
  <c r="X379" i="8"/>
  <c r="C379" i="8"/>
  <c r="S379" i="8"/>
  <c r="G379" i="8"/>
  <c r="I379" i="8"/>
  <c r="L379" i="8"/>
  <c r="R379" i="8"/>
  <c r="B380" i="5"/>
  <c r="P379" i="8"/>
  <c r="U379" i="8"/>
  <c r="O379" i="8"/>
  <c r="T379" i="8"/>
  <c r="E379" i="8"/>
  <c r="B379" i="8"/>
  <c r="Q379" i="8"/>
  <c r="W379" i="8"/>
  <c r="H379" i="8"/>
  <c r="N379" i="8"/>
  <c r="K379" i="8"/>
  <c r="D382" i="9"/>
  <c r="E382" i="9" s="1"/>
  <c r="B383" i="9"/>
  <c r="C383" i="9"/>
  <c r="A384" i="9"/>
  <c r="E381" i="9"/>
  <c r="K381" i="9" s="1"/>
  <c r="E381" i="6" s="1"/>
  <c r="V380" i="1"/>
  <c r="C385" i="6"/>
  <c r="G384" i="6"/>
  <c r="U383" i="2"/>
  <c r="T383" i="2"/>
  <c r="K381" i="2"/>
  <c r="I381" i="2"/>
  <c r="J381" i="2"/>
  <c r="W381" i="4"/>
  <c r="H382" i="2"/>
  <c r="I380" i="3"/>
  <c r="R380" i="1"/>
  <c r="K380" i="1" s="1"/>
  <c r="G380" i="1" s="1"/>
  <c r="S380" i="1"/>
  <c r="R381" i="3"/>
  <c r="K381" i="3" s="1"/>
  <c r="G381" i="3" s="1"/>
  <c r="J380" i="3"/>
  <c r="B382" i="3"/>
  <c r="S382" i="3" s="1"/>
  <c r="H380" i="3"/>
  <c r="C383" i="3"/>
  <c r="D391" i="2"/>
  <c r="B384" i="2"/>
  <c r="C381" i="1"/>
  <c r="J379" i="1"/>
  <c r="H379" i="1"/>
  <c r="I379" i="1"/>
  <c r="B381" i="1"/>
  <c r="L380" i="6" l="1"/>
  <c r="S380" i="8" s="1"/>
  <c r="M380" i="6"/>
  <c r="K380" i="8" s="1"/>
  <c r="N380" i="6"/>
  <c r="O380" i="8" s="1"/>
  <c r="B381" i="5"/>
  <c r="N381" i="6" s="1"/>
  <c r="F382" i="9"/>
  <c r="K382" i="9" s="1"/>
  <c r="E382" i="6" s="1"/>
  <c r="C384" i="9"/>
  <c r="B384" i="9"/>
  <c r="G380" i="8"/>
  <c r="J380" i="8"/>
  <c r="D380" i="8"/>
  <c r="D383" i="9"/>
  <c r="E383" i="9" s="1"/>
  <c r="A385" i="9"/>
  <c r="T380" i="8"/>
  <c r="B380" i="8"/>
  <c r="W380" i="8"/>
  <c r="C386" i="6"/>
  <c r="G385" i="6"/>
  <c r="H383" i="2"/>
  <c r="I383" i="2" s="1"/>
  <c r="K382" i="2"/>
  <c r="I382" i="2"/>
  <c r="J382" i="2"/>
  <c r="W382" i="4"/>
  <c r="T384" i="2"/>
  <c r="U384" i="2"/>
  <c r="V381" i="1"/>
  <c r="J381" i="3"/>
  <c r="R381" i="1"/>
  <c r="K381" i="1" s="1"/>
  <c r="G381" i="1" s="1"/>
  <c r="S381" i="1"/>
  <c r="R382" i="3"/>
  <c r="K382" i="3" s="1"/>
  <c r="G382" i="3" s="1"/>
  <c r="H381" i="3"/>
  <c r="I381" i="3"/>
  <c r="B383" i="3"/>
  <c r="S383" i="3" s="1"/>
  <c r="C384" i="3"/>
  <c r="D392" i="2"/>
  <c r="B385" i="2"/>
  <c r="J380" i="1"/>
  <c r="I380" i="1"/>
  <c r="H380" i="1"/>
  <c r="C382" i="1"/>
  <c r="B382" i="1"/>
  <c r="H380" i="8" l="1"/>
  <c r="E380" i="8"/>
  <c r="V380" i="8"/>
  <c r="M380" i="8"/>
  <c r="Q380" i="8"/>
  <c r="N380" i="8"/>
  <c r="M381" i="6"/>
  <c r="B381" i="8" s="1"/>
  <c r="A380" i="8"/>
  <c r="P380" i="8"/>
  <c r="X380" i="8"/>
  <c r="L380" i="8"/>
  <c r="F380" i="8"/>
  <c r="R380" i="8"/>
  <c r="C380" i="8"/>
  <c r="L381" i="6"/>
  <c r="J381" i="8" s="1"/>
  <c r="U380" i="8"/>
  <c r="B382" i="5"/>
  <c r="I380" i="8"/>
  <c r="D384" i="9"/>
  <c r="E384" i="9" s="1"/>
  <c r="F383" i="9"/>
  <c r="K383" i="9" s="1"/>
  <c r="E383" i="6" s="1"/>
  <c r="I381" i="8"/>
  <c r="C381" i="8"/>
  <c r="O381" i="8"/>
  <c r="F381" i="8"/>
  <c r="R381" i="8"/>
  <c r="X381" i="8"/>
  <c r="L381" i="8"/>
  <c r="U381" i="8"/>
  <c r="C385" i="9"/>
  <c r="B385" i="9"/>
  <c r="A386" i="9"/>
  <c r="C387" i="6"/>
  <c r="G386" i="6"/>
  <c r="K383" i="2"/>
  <c r="W383" i="4"/>
  <c r="J383" i="2"/>
  <c r="V382" i="1"/>
  <c r="H384" i="2"/>
  <c r="J384" i="2" s="1"/>
  <c r="U385" i="2"/>
  <c r="T385" i="2"/>
  <c r="J382" i="3"/>
  <c r="S382" i="1"/>
  <c r="R382" i="1"/>
  <c r="K382" i="1" s="1"/>
  <c r="G382" i="1" s="1"/>
  <c r="R383" i="3"/>
  <c r="K383" i="3" s="1"/>
  <c r="G383" i="3" s="1"/>
  <c r="I382" i="3"/>
  <c r="H382" i="3"/>
  <c r="B384" i="3"/>
  <c r="S384" i="3" s="1"/>
  <c r="C385" i="3"/>
  <c r="D393" i="2"/>
  <c r="B386" i="2"/>
  <c r="C383" i="1"/>
  <c r="J381" i="1"/>
  <c r="I381" i="1"/>
  <c r="H381" i="1"/>
  <c r="B383" i="1"/>
  <c r="K381" i="8" l="1"/>
  <c r="T381" i="8"/>
  <c r="E381" i="8"/>
  <c r="H381" i="8"/>
  <c r="N381" i="8"/>
  <c r="W381" i="8"/>
  <c r="Q381" i="8"/>
  <c r="G381" i="8"/>
  <c r="M381" i="8"/>
  <c r="F384" i="9"/>
  <c r="K384" i="9" s="1"/>
  <c r="E384" i="6" s="1"/>
  <c r="D381" i="8"/>
  <c r="V381" i="8"/>
  <c r="A381" i="8"/>
  <c r="S381" i="8"/>
  <c r="P381" i="8"/>
  <c r="M382" i="6"/>
  <c r="N382" i="6"/>
  <c r="L382" i="6"/>
  <c r="B383" i="5"/>
  <c r="D385" i="9"/>
  <c r="F385" i="9" s="1"/>
  <c r="B386" i="9"/>
  <c r="C386" i="9"/>
  <c r="A387" i="9"/>
  <c r="C388" i="6"/>
  <c r="G387" i="6"/>
  <c r="V383" i="1"/>
  <c r="I384" i="2"/>
  <c r="W384" i="4"/>
  <c r="K384" i="2"/>
  <c r="T386" i="2"/>
  <c r="U386" i="2"/>
  <c r="H385" i="2"/>
  <c r="H383" i="3"/>
  <c r="R383" i="1"/>
  <c r="K383" i="1" s="1"/>
  <c r="G383" i="1" s="1"/>
  <c r="S383" i="1"/>
  <c r="R384" i="3"/>
  <c r="K384" i="3" s="1"/>
  <c r="G384" i="3" s="1"/>
  <c r="J383" i="3"/>
  <c r="I383" i="3"/>
  <c r="B385" i="3"/>
  <c r="S385" i="3" s="1"/>
  <c r="C386" i="3"/>
  <c r="D394" i="2"/>
  <c r="B387" i="2"/>
  <c r="H382" i="1"/>
  <c r="J382" i="1"/>
  <c r="I382" i="1"/>
  <c r="C384" i="1"/>
  <c r="B384" i="1"/>
  <c r="M383" i="6" l="1"/>
  <c r="K383" i="8" s="1"/>
  <c r="L383" i="6"/>
  <c r="J383" i="8" s="1"/>
  <c r="V382" i="8"/>
  <c r="S382" i="8"/>
  <c r="A382" i="8"/>
  <c r="G382" i="8"/>
  <c r="P382" i="8"/>
  <c r="J382" i="8"/>
  <c r="D382" i="8"/>
  <c r="M382" i="8"/>
  <c r="N383" i="6"/>
  <c r="R383" i="8" s="1"/>
  <c r="R382" i="8"/>
  <c r="I382" i="8"/>
  <c r="L382" i="8"/>
  <c r="C382" i="8"/>
  <c r="U382" i="8"/>
  <c r="F382" i="8"/>
  <c r="X382" i="8"/>
  <c r="O382" i="8"/>
  <c r="B384" i="5"/>
  <c r="W382" i="8"/>
  <c r="T382" i="8"/>
  <c r="N382" i="8"/>
  <c r="Q382" i="8"/>
  <c r="B382" i="8"/>
  <c r="H382" i="8"/>
  <c r="E382" i="8"/>
  <c r="K382" i="8"/>
  <c r="E385" i="9"/>
  <c r="K385" i="9" s="1"/>
  <c r="E385" i="6" s="1"/>
  <c r="D386" i="9"/>
  <c r="F386" i="9" s="1"/>
  <c r="L383" i="8"/>
  <c r="W383" i="8"/>
  <c r="A388" i="9"/>
  <c r="B387" i="9"/>
  <c r="C387" i="9"/>
  <c r="P383" i="8"/>
  <c r="A383" i="8"/>
  <c r="S383" i="8"/>
  <c r="V383" i="8"/>
  <c r="C389" i="6"/>
  <c r="G388" i="6"/>
  <c r="V384" i="1"/>
  <c r="K385" i="2"/>
  <c r="I385" i="2"/>
  <c r="J385" i="2"/>
  <c r="W385" i="4"/>
  <c r="U387" i="2"/>
  <c r="T387" i="2"/>
  <c r="H386" i="2"/>
  <c r="I384" i="3"/>
  <c r="R384" i="1"/>
  <c r="K384" i="1" s="1"/>
  <c r="G384" i="1" s="1"/>
  <c r="S384" i="1"/>
  <c r="R385" i="3"/>
  <c r="K385" i="3" s="1"/>
  <c r="G385" i="3" s="1"/>
  <c r="H384" i="3"/>
  <c r="J384" i="3"/>
  <c r="B386" i="3"/>
  <c r="S386" i="3" s="1"/>
  <c r="C387" i="3"/>
  <c r="D395" i="2"/>
  <c r="B388" i="2"/>
  <c r="C385" i="1"/>
  <c r="J383" i="1"/>
  <c r="I383" i="1"/>
  <c r="H383" i="1"/>
  <c r="B385" i="1"/>
  <c r="G383" i="8" l="1"/>
  <c r="B383" i="8"/>
  <c r="M383" i="8"/>
  <c r="U383" i="8"/>
  <c r="D383" i="8"/>
  <c r="N383" i="8"/>
  <c r="E383" i="8"/>
  <c r="T383" i="8"/>
  <c r="H383" i="8"/>
  <c r="Q383" i="8"/>
  <c r="F383" i="8"/>
  <c r="O383" i="8"/>
  <c r="X383" i="8"/>
  <c r="C383" i="8"/>
  <c r="I383" i="8"/>
  <c r="E386" i="9"/>
  <c r="K386" i="9" s="1"/>
  <c r="N384" i="6"/>
  <c r="C384" i="8" s="1"/>
  <c r="M384" i="6"/>
  <c r="K384" i="8" s="1"/>
  <c r="L384" i="6"/>
  <c r="S384" i="8" s="1"/>
  <c r="B385" i="5"/>
  <c r="A389" i="9"/>
  <c r="C388" i="9"/>
  <c r="B388" i="9"/>
  <c r="D387" i="9"/>
  <c r="E387" i="9" s="1"/>
  <c r="C390" i="6"/>
  <c r="G389" i="6"/>
  <c r="H387" i="2"/>
  <c r="J387" i="2" s="1"/>
  <c r="V385" i="1"/>
  <c r="J386" i="2"/>
  <c r="K386" i="2"/>
  <c r="I386" i="2"/>
  <c r="W386" i="4"/>
  <c r="U388" i="2"/>
  <c r="T388" i="2"/>
  <c r="J385" i="3"/>
  <c r="R385" i="1"/>
  <c r="K385" i="1" s="1"/>
  <c r="G385" i="1" s="1"/>
  <c r="S385" i="1"/>
  <c r="R386" i="3"/>
  <c r="K386" i="3" s="1"/>
  <c r="G386" i="3" s="1"/>
  <c r="I385" i="3"/>
  <c r="H385" i="3"/>
  <c r="B387" i="3"/>
  <c r="S387" i="3" s="1"/>
  <c r="C388" i="3"/>
  <c r="D396" i="2"/>
  <c r="B389" i="2"/>
  <c r="J384" i="1"/>
  <c r="I384" i="1"/>
  <c r="H384" i="1"/>
  <c r="C386" i="1"/>
  <c r="B386" i="1"/>
  <c r="E386" i="6" l="1"/>
  <c r="B386" i="5" s="1"/>
  <c r="W384" i="8"/>
  <c r="U384" i="8"/>
  <c r="R384" i="8"/>
  <c r="L384" i="8"/>
  <c r="F384" i="8"/>
  <c r="E384" i="8"/>
  <c r="B384" i="8"/>
  <c r="N384" i="8"/>
  <c r="I384" i="8"/>
  <c r="T384" i="8"/>
  <c r="M384" i="8"/>
  <c r="X384" i="8"/>
  <c r="Q384" i="8"/>
  <c r="H384" i="8"/>
  <c r="O384" i="8"/>
  <c r="V384" i="8"/>
  <c r="P384" i="8"/>
  <c r="G384" i="8"/>
  <c r="D384" i="8"/>
  <c r="J384" i="8"/>
  <c r="A384" i="8"/>
  <c r="M385" i="6"/>
  <c r="N385" i="6"/>
  <c r="L385" i="6"/>
  <c r="D388" i="9"/>
  <c r="F388" i="9" s="1"/>
  <c r="C389" i="9"/>
  <c r="B389" i="9"/>
  <c r="A390" i="9"/>
  <c r="F387" i="9"/>
  <c r="K387" i="9" s="1"/>
  <c r="E387" i="6" s="1"/>
  <c r="I387" i="2"/>
  <c r="C391" i="6"/>
  <c r="G390" i="6"/>
  <c r="W387" i="4"/>
  <c r="H388" i="2"/>
  <c r="W388" i="4" s="1"/>
  <c r="K387" i="2"/>
  <c r="V386" i="1"/>
  <c r="U389" i="2"/>
  <c r="T389" i="2"/>
  <c r="J386" i="3"/>
  <c r="S386" i="1"/>
  <c r="R386" i="1"/>
  <c r="K386" i="1" s="1"/>
  <c r="G386" i="1" s="1"/>
  <c r="R387" i="3"/>
  <c r="K387" i="3" s="1"/>
  <c r="G387" i="3" s="1"/>
  <c r="B388" i="3"/>
  <c r="S388" i="3" s="1"/>
  <c r="H386" i="3"/>
  <c r="I386" i="3"/>
  <c r="C389" i="3"/>
  <c r="D397" i="2"/>
  <c r="B390" i="2"/>
  <c r="C387" i="1"/>
  <c r="J385" i="1"/>
  <c r="I385" i="1"/>
  <c r="H385" i="1"/>
  <c r="B387" i="1"/>
  <c r="M386" i="6" l="1"/>
  <c r="Q386" i="8" s="1"/>
  <c r="N386" i="6"/>
  <c r="C386" i="8" s="1"/>
  <c r="L386" i="6"/>
  <c r="A386" i="8" s="1"/>
  <c r="D389" i="9"/>
  <c r="F389" i="9" s="1"/>
  <c r="E386" i="8"/>
  <c r="U386" i="8"/>
  <c r="H386" i="8"/>
  <c r="E388" i="9"/>
  <c r="L386" i="8"/>
  <c r="D386" i="8"/>
  <c r="R386" i="8"/>
  <c r="P386" i="8"/>
  <c r="S386" i="8"/>
  <c r="G386" i="8"/>
  <c r="J386" i="8"/>
  <c r="O386" i="8"/>
  <c r="M386" i="8"/>
  <c r="F386" i="8"/>
  <c r="V386" i="8"/>
  <c r="I386" i="8"/>
  <c r="K386" i="8"/>
  <c r="T386" i="8"/>
  <c r="W386" i="8"/>
  <c r="B386" i="8"/>
  <c r="N386" i="8"/>
  <c r="A385" i="8"/>
  <c r="G385" i="8"/>
  <c r="J385" i="8"/>
  <c r="D385" i="8"/>
  <c r="S385" i="8"/>
  <c r="M385" i="8"/>
  <c r="V385" i="8"/>
  <c r="P385" i="8"/>
  <c r="B387" i="5"/>
  <c r="U385" i="8"/>
  <c r="L385" i="8"/>
  <c r="R385" i="8"/>
  <c r="O385" i="8"/>
  <c r="I385" i="8"/>
  <c r="C385" i="8"/>
  <c r="X385" i="8"/>
  <c r="F385" i="8"/>
  <c r="T385" i="8"/>
  <c r="E385" i="8"/>
  <c r="W385" i="8"/>
  <c r="N385" i="8"/>
  <c r="B385" i="8"/>
  <c r="Q385" i="8"/>
  <c r="H385" i="8"/>
  <c r="K385" i="8"/>
  <c r="K388" i="9"/>
  <c r="E388" i="6" s="1"/>
  <c r="A391" i="9"/>
  <c r="C390" i="9"/>
  <c r="B390" i="9"/>
  <c r="E389" i="9"/>
  <c r="K389" i="9" s="1"/>
  <c r="E389" i="6" s="1"/>
  <c r="V387" i="1"/>
  <c r="C392" i="6"/>
  <c r="G391" i="6"/>
  <c r="K388" i="2"/>
  <c r="I388" i="2"/>
  <c r="J388" i="2"/>
  <c r="T390" i="2"/>
  <c r="U390" i="2"/>
  <c r="H389" i="2"/>
  <c r="H387" i="3"/>
  <c r="S387" i="1"/>
  <c r="R387" i="1"/>
  <c r="K387" i="1" s="1"/>
  <c r="G387" i="1" s="1"/>
  <c r="R388" i="3"/>
  <c r="K388" i="3" s="1"/>
  <c r="G388" i="3" s="1"/>
  <c r="I387" i="3"/>
  <c r="J387" i="3"/>
  <c r="B389" i="3"/>
  <c r="S389" i="3" s="1"/>
  <c r="C390" i="3"/>
  <c r="D398" i="2"/>
  <c r="B391" i="2"/>
  <c r="J386" i="1"/>
  <c r="I386" i="1"/>
  <c r="H386" i="1"/>
  <c r="C388" i="1"/>
  <c r="B388" i="1"/>
  <c r="X386" i="8" l="1"/>
  <c r="M387" i="6"/>
  <c r="N387" i="6"/>
  <c r="F387" i="8" s="1"/>
  <c r="L387" i="6"/>
  <c r="V387" i="8" s="1"/>
  <c r="B388" i="5"/>
  <c r="B389" i="5"/>
  <c r="D390" i="9"/>
  <c r="F390" i="9" s="1"/>
  <c r="A392" i="9"/>
  <c r="B391" i="9"/>
  <c r="C391" i="9"/>
  <c r="K387" i="8"/>
  <c r="B387" i="8"/>
  <c r="H387" i="8"/>
  <c r="N387" i="8"/>
  <c r="T387" i="8"/>
  <c r="E387" i="8"/>
  <c r="Q387" i="8"/>
  <c r="W387" i="8"/>
  <c r="C393" i="6"/>
  <c r="G392" i="6"/>
  <c r="K389" i="2"/>
  <c r="I389" i="2"/>
  <c r="J389" i="2"/>
  <c r="W389" i="4"/>
  <c r="U391" i="2"/>
  <c r="T391" i="2"/>
  <c r="H390" i="2"/>
  <c r="V388" i="1"/>
  <c r="I388" i="3"/>
  <c r="R388" i="1"/>
  <c r="K388" i="1" s="1"/>
  <c r="G388" i="1" s="1"/>
  <c r="S388" i="1"/>
  <c r="R389" i="3"/>
  <c r="K389" i="3" s="1"/>
  <c r="G389" i="3" s="1"/>
  <c r="B390" i="3"/>
  <c r="S390" i="3" s="1"/>
  <c r="J388" i="3"/>
  <c r="H388" i="3"/>
  <c r="C391" i="3"/>
  <c r="D399" i="2"/>
  <c r="B392" i="2"/>
  <c r="C389" i="1"/>
  <c r="J387" i="1"/>
  <c r="H387" i="1"/>
  <c r="I387" i="1"/>
  <c r="B389" i="1"/>
  <c r="R387" i="8" l="1"/>
  <c r="C387" i="8"/>
  <c r="U387" i="8"/>
  <c r="I387" i="8"/>
  <c r="L387" i="8"/>
  <c r="X387" i="8"/>
  <c r="A387" i="8"/>
  <c r="G387" i="8"/>
  <c r="J387" i="8"/>
  <c r="M387" i="8"/>
  <c r="S387" i="8"/>
  <c r="D387" i="8"/>
  <c r="O387" i="8"/>
  <c r="P387" i="8"/>
  <c r="M389" i="6"/>
  <c r="Q389" i="8" s="1"/>
  <c r="N389" i="6"/>
  <c r="U389" i="8" s="1"/>
  <c r="L389" i="6"/>
  <c r="M389" i="8" s="1"/>
  <c r="M388" i="6"/>
  <c r="N388" i="6"/>
  <c r="L388" i="6"/>
  <c r="E390" i="9"/>
  <c r="K390" i="9" s="1"/>
  <c r="E390" i="6" s="1"/>
  <c r="A393" i="9"/>
  <c r="D391" i="9"/>
  <c r="F391" i="9" s="1"/>
  <c r="C392" i="9"/>
  <c r="B392" i="9"/>
  <c r="C394" i="6"/>
  <c r="G393" i="6"/>
  <c r="H391" i="2"/>
  <c r="W391" i="4" s="1"/>
  <c r="T392" i="2"/>
  <c r="U392" i="2"/>
  <c r="I390" i="2"/>
  <c r="J390" i="2"/>
  <c r="K390" i="2"/>
  <c r="W390" i="4"/>
  <c r="V389" i="1"/>
  <c r="J389" i="3"/>
  <c r="R389" i="1"/>
  <c r="K389" i="1" s="1"/>
  <c r="G389" i="1" s="1"/>
  <c r="S389" i="1"/>
  <c r="R390" i="3"/>
  <c r="K390" i="3" s="1"/>
  <c r="G390" i="3" s="1"/>
  <c r="H389" i="3"/>
  <c r="I389" i="3"/>
  <c r="B391" i="3"/>
  <c r="S391" i="3" s="1"/>
  <c r="C392" i="3"/>
  <c r="D400" i="2"/>
  <c r="B393" i="2"/>
  <c r="J388" i="1"/>
  <c r="I388" i="1"/>
  <c r="H388" i="1"/>
  <c r="C390" i="1"/>
  <c r="B390" i="1"/>
  <c r="H389" i="8" l="1"/>
  <c r="B389" i="8"/>
  <c r="C389" i="8"/>
  <c r="O389" i="8"/>
  <c r="W389" i="8"/>
  <c r="E389" i="8"/>
  <c r="D389" i="8"/>
  <c r="T389" i="8"/>
  <c r="G389" i="8"/>
  <c r="F389" i="8"/>
  <c r="J389" i="8"/>
  <c r="I389" i="8"/>
  <c r="V389" i="8"/>
  <c r="N389" i="8"/>
  <c r="K389" i="8"/>
  <c r="L389" i="8"/>
  <c r="R389" i="8"/>
  <c r="X389" i="8"/>
  <c r="B390" i="5"/>
  <c r="Q388" i="8"/>
  <c r="B388" i="8"/>
  <c r="T388" i="8"/>
  <c r="H388" i="8"/>
  <c r="E388" i="8"/>
  <c r="W388" i="8"/>
  <c r="K388" i="8"/>
  <c r="N388" i="8"/>
  <c r="S389" i="8"/>
  <c r="P389" i="8"/>
  <c r="A388" i="8"/>
  <c r="S388" i="8"/>
  <c r="D388" i="8"/>
  <c r="P388" i="8"/>
  <c r="V388" i="8"/>
  <c r="G388" i="8"/>
  <c r="J388" i="8"/>
  <c r="M388" i="8"/>
  <c r="A389" i="8"/>
  <c r="O388" i="8"/>
  <c r="C388" i="8"/>
  <c r="L388" i="8"/>
  <c r="R388" i="8"/>
  <c r="X388" i="8"/>
  <c r="F388" i="8"/>
  <c r="I388" i="8"/>
  <c r="U388" i="8"/>
  <c r="D392" i="9"/>
  <c r="E392" i="9" s="1"/>
  <c r="C393" i="9"/>
  <c r="B393" i="9"/>
  <c r="E391" i="9"/>
  <c r="K391" i="9" s="1"/>
  <c r="E391" i="6" s="1"/>
  <c r="A394" i="9"/>
  <c r="C395" i="6"/>
  <c r="G394" i="6"/>
  <c r="K391" i="2"/>
  <c r="I391" i="2"/>
  <c r="J391" i="2"/>
  <c r="V390" i="1"/>
  <c r="H392" i="2"/>
  <c r="W392" i="4" s="1"/>
  <c r="U393" i="2"/>
  <c r="T393" i="2"/>
  <c r="I390" i="3"/>
  <c r="S390" i="1"/>
  <c r="R390" i="1"/>
  <c r="K390" i="1" s="1"/>
  <c r="G390" i="1" s="1"/>
  <c r="R391" i="3"/>
  <c r="K391" i="3" s="1"/>
  <c r="G391" i="3" s="1"/>
  <c r="J390" i="3"/>
  <c r="H390" i="3"/>
  <c r="B392" i="3"/>
  <c r="S392" i="3" s="1"/>
  <c r="C393" i="3"/>
  <c r="D401" i="2"/>
  <c r="B394" i="2"/>
  <c r="C391" i="1"/>
  <c r="J389" i="1"/>
  <c r="H389" i="1"/>
  <c r="I389" i="1"/>
  <c r="B391" i="1"/>
  <c r="N390" i="6" l="1"/>
  <c r="M390" i="6"/>
  <c r="L390" i="6"/>
  <c r="B391" i="5"/>
  <c r="D393" i="9"/>
  <c r="F393" i="9" s="1"/>
  <c r="F392" i="9"/>
  <c r="K392" i="9" s="1"/>
  <c r="E392" i="6" s="1"/>
  <c r="A395" i="9"/>
  <c r="C394" i="9"/>
  <c r="B394" i="9"/>
  <c r="C396" i="6"/>
  <c r="G395" i="6"/>
  <c r="V391" i="1"/>
  <c r="K392" i="2"/>
  <c r="I392" i="2"/>
  <c r="J392" i="2"/>
  <c r="H393" i="2"/>
  <c r="W393" i="4" s="1"/>
  <c r="T394" i="2"/>
  <c r="U394" i="2"/>
  <c r="H391" i="3"/>
  <c r="R391" i="1"/>
  <c r="K391" i="1" s="1"/>
  <c r="G391" i="1" s="1"/>
  <c r="S391" i="1"/>
  <c r="R392" i="3"/>
  <c r="K392" i="3" s="1"/>
  <c r="G392" i="3" s="1"/>
  <c r="J391" i="3"/>
  <c r="I391" i="3"/>
  <c r="B393" i="3"/>
  <c r="S393" i="3" s="1"/>
  <c r="C394" i="3"/>
  <c r="D402" i="2"/>
  <c r="B395" i="2"/>
  <c r="H390" i="1"/>
  <c r="J390" i="1"/>
  <c r="I390" i="1"/>
  <c r="C392" i="1"/>
  <c r="B392" i="1"/>
  <c r="M391" i="6" l="1"/>
  <c r="B391" i="8" s="1"/>
  <c r="N391" i="6"/>
  <c r="F391" i="8" s="1"/>
  <c r="L391" i="6"/>
  <c r="J391" i="8" s="1"/>
  <c r="G390" i="8"/>
  <c r="J390" i="8"/>
  <c r="M390" i="8"/>
  <c r="A390" i="8"/>
  <c r="V390" i="8"/>
  <c r="S390" i="8"/>
  <c r="D390" i="8"/>
  <c r="P390" i="8"/>
  <c r="N390" i="8"/>
  <c r="T390" i="8"/>
  <c r="B390" i="8"/>
  <c r="H390" i="8"/>
  <c r="E390" i="8"/>
  <c r="K390" i="8"/>
  <c r="Q390" i="8"/>
  <c r="W390" i="8"/>
  <c r="B392" i="5"/>
  <c r="M392" i="6" s="1"/>
  <c r="E393" i="9"/>
  <c r="K393" i="9" s="1"/>
  <c r="E393" i="6" s="1"/>
  <c r="R390" i="8"/>
  <c r="U390" i="8"/>
  <c r="F390" i="8"/>
  <c r="I390" i="8"/>
  <c r="X390" i="8"/>
  <c r="O390" i="8"/>
  <c r="C390" i="8"/>
  <c r="L390" i="8"/>
  <c r="D394" i="9"/>
  <c r="F394" i="9" s="1"/>
  <c r="R391" i="8"/>
  <c r="L391" i="8"/>
  <c r="O391" i="8"/>
  <c r="G391" i="8"/>
  <c r="A396" i="9"/>
  <c r="B395" i="9"/>
  <c r="C395" i="9"/>
  <c r="H391" i="8"/>
  <c r="C397" i="6"/>
  <c r="G396" i="6"/>
  <c r="V392" i="1"/>
  <c r="I393" i="2"/>
  <c r="J393" i="2"/>
  <c r="K393" i="2"/>
  <c r="U395" i="2"/>
  <c r="T395" i="2"/>
  <c r="H394" i="2"/>
  <c r="I392" i="3"/>
  <c r="R392" i="1"/>
  <c r="K392" i="1" s="1"/>
  <c r="G392" i="1" s="1"/>
  <c r="S392" i="1"/>
  <c r="R393" i="3"/>
  <c r="K393" i="3" s="1"/>
  <c r="G393" i="3" s="1"/>
  <c r="H392" i="3"/>
  <c r="J392" i="3"/>
  <c r="B394" i="3"/>
  <c r="S394" i="3" s="1"/>
  <c r="C395" i="3"/>
  <c r="B396" i="2"/>
  <c r="C393" i="1"/>
  <c r="J391" i="1"/>
  <c r="I391" i="1"/>
  <c r="H391" i="1"/>
  <c r="B393" i="1"/>
  <c r="N391" i="8" l="1"/>
  <c r="I391" i="8"/>
  <c r="C391" i="8"/>
  <c r="M391" i="8"/>
  <c r="T391" i="8"/>
  <c r="Q391" i="8"/>
  <c r="E391" i="8"/>
  <c r="W391" i="8"/>
  <c r="K391" i="8"/>
  <c r="P391" i="8"/>
  <c r="U391" i="8"/>
  <c r="X391" i="8"/>
  <c r="D391" i="8"/>
  <c r="V391" i="8"/>
  <c r="A391" i="8"/>
  <c r="T392" i="8"/>
  <c r="E392" i="8"/>
  <c r="K392" i="8"/>
  <c r="B392" i="8"/>
  <c r="Q392" i="8"/>
  <c r="S391" i="8"/>
  <c r="N392" i="8"/>
  <c r="H392" i="8"/>
  <c r="L392" i="6"/>
  <c r="N392" i="6"/>
  <c r="B393" i="5"/>
  <c r="W392" i="8"/>
  <c r="D395" i="9"/>
  <c r="E395" i="9" s="1"/>
  <c r="E394" i="9"/>
  <c r="K394" i="9" s="1"/>
  <c r="E394" i="6" s="1"/>
  <c r="C396" i="9"/>
  <c r="B396" i="9"/>
  <c r="A397" i="9"/>
  <c r="V393" i="1"/>
  <c r="C398" i="6"/>
  <c r="G397" i="6"/>
  <c r="H395" i="2"/>
  <c r="I395" i="2" s="1"/>
  <c r="I394" i="2"/>
  <c r="J394" i="2"/>
  <c r="K394" i="2"/>
  <c r="W394" i="4"/>
  <c r="U396" i="2"/>
  <c r="T396" i="2"/>
  <c r="J393" i="3"/>
  <c r="R393" i="1"/>
  <c r="K393" i="1" s="1"/>
  <c r="G393" i="1" s="1"/>
  <c r="S393" i="1"/>
  <c r="R394" i="3"/>
  <c r="K394" i="3" s="1"/>
  <c r="G394" i="3" s="1"/>
  <c r="H393" i="3"/>
  <c r="B395" i="3"/>
  <c r="S395" i="3" s="1"/>
  <c r="I393" i="3"/>
  <c r="C396" i="3"/>
  <c r="B397" i="2"/>
  <c r="J392" i="1"/>
  <c r="I392" i="1"/>
  <c r="H392" i="1"/>
  <c r="C394" i="1"/>
  <c r="B394" i="1"/>
  <c r="D396" i="9" l="1"/>
  <c r="E396" i="9" s="1"/>
  <c r="L393" i="6"/>
  <c r="N393" i="6"/>
  <c r="M393" i="6"/>
  <c r="L392" i="8"/>
  <c r="C392" i="8"/>
  <c r="U392" i="8"/>
  <c r="F392" i="8"/>
  <c r="O392" i="8"/>
  <c r="X392" i="8"/>
  <c r="I392" i="8"/>
  <c r="R392" i="8"/>
  <c r="F395" i="9"/>
  <c r="K395" i="9" s="1"/>
  <c r="E395" i="6" s="1"/>
  <c r="B394" i="5"/>
  <c r="G392" i="8"/>
  <c r="P392" i="8"/>
  <c r="M392" i="8"/>
  <c r="A392" i="8"/>
  <c r="J392" i="8"/>
  <c r="V392" i="8"/>
  <c r="S392" i="8"/>
  <c r="D392" i="8"/>
  <c r="F396" i="9"/>
  <c r="K396" i="9" s="1"/>
  <c r="E396" i="6" s="1"/>
  <c r="A398" i="9"/>
  <c r="C397" i="9"/>
  <c r="B397" i="9"/>
  <c r="G398" i="6"/>
  <c r="C399" i="6"/>
  <c r="K395" i="2"/>
  <c r="J395" i="2"/>
  <c r="W395" i="4"/>
  <c r="V394" i="1"/>
  <c r="H396" i="2"/>
  <c r="W396" i="4" s="1"/>
  <c r="U397" i="2"/>
  <c r="T397" i="2"/>
  <c r="J394" i="3"/>
  <c r="R394" i="1"/>
  <c r="K394" i="1" s="1"/>
  <c r="G394" i="1" s="1"/>
  <c r="S394" i="1"/>
  <c r="R395" i="3"/>
  <c r="K395" i="3" s="1"/>
  <c r="G395" i="3" s="1"/>
  <c r="H394" i="3"/>
  <c r="I394" i="3"/>
  <c r="B396" i="3"/>
  <c r="S396" i="3" s="1"/>
  <c r="C397" i="3"/>
  <c r="B398" i="2"/>
  <c r="C395" i="1"/>
  <c r="I393" i="1"/>
  <c r="J393" i="1"/>
  <c r="H393" i="1"/>
  <c r="B395" i="1"/>
  <c r="D397" i="9" l="1"/>
  <c r="F397" i="9" s="1"/>
  <c r="L394" i="6"/>
  <c r="N394" i="6"/>
  <c r="I394" i="8" s="1"/>
  <c r="M394" i="6"/>
  <c r="W393" i="8"/>
  <c r="K393" i="8"/>
  <c r="H393" i="8"/>
  <c r="E393" i="8"/>
  <c r="B393" i="8"/>
  <c r="T393" i="8"/>
  <c r="N393" i="8"/>
  <c r="Q393" i="8"/>
  <c r="R393" i="8"/>
  <c r="X393" i="8"/>
  <c r="I393" i="8"/>
  <c r="L393" i="8"/>
  <c r="C393" i="8"/>
  <c r="O393" i="8"/>
  <c r="F393" i="8"/>
  <c r="U393" i="8"/>
  <c r="B396" i="5"/>
  <c r="B395" i="5"/>
  <c r="V393" i="8"/>
  <c r="M393" i="8"/>
  <c r="S393" i="8"/>
  <c r="D393" i="8"/>
  <c r="G393" i="8"/>
  <c r="J393" i="8"/>
  <c r="P393" i="8"/>
  <c r="A393" i="8"/>
  <c r="R394" i="8"/>
  <c r="C398" i="9"/>
  <c r="B398" i="9"/>
  <c r="A399" i="9"/>
  <c r="V395" i="1"/>
  <c r="C400" i="6"/>
  <c r="G399" i="6"/>
  <c r="K396" i="2"/>
  <c r="I396" i="2"/>
  <c r="J396" i="2"/>
  <c r="H397" i="2"/>
  <c r="I397" i="2" s="1"/>
  <c r="T398" i="2"/>
  <c r="U398" i="2"/>
  <c r="H395" i="3"/>
  <c r="R395" i="1"/>
  <c r="K395" i="1" s="1"/>
  <c r="G395" i="1" s="1"/>
  <c r="S395" i="1"/>
  <c r="R396" i="3"/>
  <c r="K396" i="3" s="1"/>
  <c r="G396" i="3" s="1"/>
  <c r="I395" i="3"/>
  <c r="J395" i="3"/>
  <c r="B397" i="3"/>
  <c r="S397" i="3" s="1"/>
  <c r="C398" i="3"/>
  <c r="B399" i="2"/>
  <c r="H394" i="1"/>
  <c r="I394" i="1"/>
  <c r="J394" i="1"/>
  <c r="C396" i="1"/>
  <c r="B396" i="1"/>
  <c r="O394" i="8" l="1"/>
  <c r="U394" i="8"/>
  <c r="L394" i="8"/>
  <c r="E397" i="9"/>
  <c r="K397" i="9" s="1"/>
  <c r="E397" i="6" s="1"/>
  <c r="F394" i="8"/>
  <c r="N396" i="6"/>
  <c r="O396" i="8" s="1"/>
  <c r="L396" i="6"/>
  <c r="D396" i="8" s="1"/>
  <c r="M396" i="6"/>
  <c r="N396" i="8" s="1"/>
  <c r="L395" i="6"/>
  <c r="M395" i="6"/>
  <c r="N395" i="6"/>
  <c r="W394" i="8"/>
  <c r="B394" i="8"/>
  <c r="Q394" i="8"/>
  <c r="N394" i="8"/>
  <c r="H394" i="8"/>
  <c r="T394" i="8"/>
  <c r="K394" i="8"/>
  <c r="E394" i="8"/>
  <c r="B397" i="5"/>
  <c r="X394" i="8"/>
  <c r="C394" i="8"/>
  <c r="J394" i="8"/>
  <c r="S394" i="8"/>
  <c r="A394" i="8"/>
  <c r="G394" i="8"/>
  <c r="V394" i="8"/>
  <c r="P394" i="8"/>
  <c r="D394" i="8"/>
  <c r="M394" i="8"/>
  <c r="D398" i="9"/>
  <c r="E398" i="9" s="1"/>
  <c r="B399" i="9"/>
  <c r="C399" i="9"/>
  <c r="F396" i="8"/>
  <c r="C396" i="8"/>
  <c r="U396" i="8"/>
  <c r="R396" i="8"/>
  <c r="L396" i="8"/>
  <c r="X396" i="8"/>
  <c r="A400" i="9"/>
  <c r="C401" i="6"/>
  <c r="G400" i="6"/>
  <c r="K397" i="2"/>
  <c r="J397" i="2"/>
  <c r="W397" i="4"/>
  <c r="V396" i="1"/>
  <c r="H398" i="2"/>
  <c r="K398" i="2" s="1"/>
  <c r="U399" i="2"/>
  <c r="T399" i="2"/>
  <c r="I396" i="3"/>
  <c r="S396" i="1"/>
  <c r="R396" i="1"/>
  <c r="K396" i="1" s="1"/>
  <c r="G396" i="1" s="1"/>
  <c r="R397" i="3"/>
  <c r="K397" i="3" s="1"/>
  <c r="G397" i="3" s="1"/>
  <c r="J396" i="3"/>
  <c r="B398" i="3"/>
  <c r="S398" i="3" s="1"/>
  <c r="H396" i="3"/>
  <c r="C399" i="3"/>
  <c r="B400" i="2"/>
  <c r="C397" i="1"/>
  <c r="J395" i="1"/>
  <c r="I395" i="1"/>
  <c r="H395" i="1"/>
  <c r="B397" i="1"/>
  <c r="I396" i="8" l="1"/>
  <c r="A396" i="8"/>
  <c r="E396" i="8"/>
  <c r="M396" i="8"/>
  <c r="T396" i="8"/>
  <c r="S396" i="8"/>
  <c r="G396" i="8"/>
  <c r="B396" i="8"/>
  <c r="J396" i="8"/>
  <c r="V396" i="8"/>
  <c r="H396" i="8"/>
  <c r="P396" i="8"/>
  <c r="Q396" i="8"/>
  <c r="L397" i="6"/>
  <c r="M397" i="8" s="1"/>
  <c r="N397" i="6"/>
  <c r="X397" i="8" s="1"/>
  <c r="M397" i="6"/>
  <c r="E397" i="8" s="1"/>
  <c r="P395" i="8"/>
  <c r="S395" i="8"/>
  <c r="A395" i="8"/>
  <c r="D395" i="8"/>
  <c r="G395" i="8"/>
  <c r="M395" i="8"/>
  <c r="J395" i="8"/>
  <c r="V395" i="8"/>
  <c r="W396" i="8"/>
  <c r="U395" i="8"/>
  <c r="L395" i="8"/>
  <c r="R395" i="8"/>
  <c r="C395" i="8"/>
  <c r="X395" i="8"/>
  <c r="F395" i="8"/>
  <c r="O395" i="8"/>
  <c r="I395" i="8"/>
  <c r="K396" i="8"/>
  <c r="F398" i="9"/>
  <c r="K398" i="9" s="1"/>
  <c r="E398" i="6" s="1"/>
  <c r="Q395" i="8"/>
  <c r="H395" i="8"/>
  <c r="K395" i="8"/>
  <c r="W395" i="8"/>
  <c r="E395" i="8"/>
  <c r="N395" i="8"/>
  <c r="B395" i="8"/>
  <c r="T395" i="8"/>
  <c r="D399" i="9"/>
  <c r="E399" i="9" s="1"/>
  <c r="A401" i="9"/>
  <c r="C400" i="9"/>
  <c r="B400" i="9"/>
  <c r="C402" i="6"/>
  <c r="G401" i="6"/>
  <c r="J398" i="2"/>
  <c r="W398" i="4"/>
  <c r="I398" i="2"/>
  <c r="T400" i="2"/>
  <c r="U400" i="2"/>
  <c r="H399" i="2"/>
  <c r="V397" i="1"/>
  <c r="J397" i="3"/>
  <c r="R397" i="1"/>
  <c r="K397" i="1" s="1"/>
  <c r="G397" i="1" s="1"/>
  <c r="S397" i="1"/>
  <c r="R398" i="3"/>
  <c r="K398" i="3" s="1"/>
  <c r="G398" i="3" s="1"/>
  <c r="H397" i="3"/>
  <c r="I397" i="3"/>
  <c r="B399" i="3"/>
  <c r="S399" i="3" s="1"/>
  <c r="C400" i="3"/>
  <c r="B401" i="2"/>
  <c r="J396" i="1"/>
  <c r="I396" i="1"/>
  <c r="H396" i="1"/>
  <c r="C398" i="1"/>
  <c r="B398" i="1"/>
  <c r="K397" i="8" l="1"/>
  <c r="A397" i="8"/>
  <c r="T397" i="8"/>
  <c r="J397" i="8"/>
  <c r="D397" i="8"/>
  <c r="P397" i="8"/>
  <c r="V397" i="8"/>
  <c r="S397" i="8"/>
  <c r="L397" i="8"/>
  <c r="R397" i="8"/>
  <c r="F397" i="8"/>
  <c r="G397" i="8"/>
  <c r="O397" i="8"/>
  <c r="U397" i="8"/>
  <c r="Q397" i="8"/>
  <c r="F399" i="9"/>
  <c r="K399" i="9" s="1"/>
  <c r="E399" i="6" s="1"/>
  <c r="N397" i="8"/>
  <c r="I397" i="8"/>
  <c r="C397" i="8"/>
  <c r="W397" i="8"/>
  <c r="B397" i="8"/>
  <c r="H397" i="8"/>
  <c r="B398" i="5"/>
  <c r="D400" i="9"/>
  <c r="E400" i="9" s="1"/>
  <c r="G402" i="6"/>
  <c r="A402" i="9"/>
  <c r="C401" i="9"/>
  <c r="B401" i="9"/>
  <c r="D401" i="9" s="1"/>
  <c r="F401" i="9" s="1"/>
  <c r="V398" i="1"/>
  <c r="I399" i="2"/>
  <c r="J399" i="2"/>
  <c r="K399" i="2"/>
  <c r="W399" i="4"/>
  <c r="U401" i="2"/>
  <c r="T401" i="2"/>
  <c r="H400" i="2"/>
  <c r="I398" i="3"/>
  <c r="S398" i="1"/>
  <c r="R398" i="1"/>
  <c r="K398" i="1" s="1"/>
  <c r="G398" i="1" s="1"/>
  <c r="R399" i="3"/>
  <c r="K399" i="3" s="1"/>
  <c r="G399" i="3" s="1"/>
  <c r="J398" i="3"/>
  <c r="H398" i="3"/>
  <c r="B400" i="3"/>
  <c r="S400" i="3" s="1"/>
  <c r="C401" i="3"/>
  <c r="B402" i="2"/>
  <c r="C399" i="1"/>
  <c r="H397" i="1"/>
  <c r="J397" i="1"/>
  <c r="I397" i="1"/>
  <c r="B399" i="1"/>
  <c r="N398" i="6" l="1"/>
  <c r="M398" i="6"/>
  <c r="L398" i="6"/>
  <c r="B399" i="5"/>
  <c r="L399" i="6" s="1"/>
  <c r="P399" i="8" s="1"/>
  <c r="F400" i="9"/>
  <c r="K400" i="9" s="1"/>
  <c r="E400" i="6" s="1"/>
  <c r="E401" i="9"/>
  <c r="K401" i="9" s="1"/>
  <c r="E401" i="6" s="1"/>
  <c r="B402" i="9"/>
  <c r="C402" i="9"/>
  <c r="H401" i="2"/>
  <c r="K401" i="2" s="1"/>
  <c r="J400" i="2"/>
  <c r="K400" i="2"/>
  <c r="I400" i="2"/>
  <c r="W400" i="4"/>
  <c r="T402" i="2"/>
  <c r="U402" i="2"/>
  <c r="V399" i="1"/>
  <c r="H399" i="3"/>
  <c r="R399" i="1"/>
  <c r="K399" i="1" s="1"/>
  <c r="G399" i="1" s="1"/>
  <c r="S399" i="1"/>
  <c r="R400" i="3"/>
  <c r="K400" i="3" s="1"/>
  <c r="G400" i="3" s="1"/>
  <c r="I399" i="3"/>
  <c r="J399" i="3"/>
  <c r="B401" i="3"/>
  <c r="S401" i="3" s="1"/>
  <c r="C402" i="3"/>
  <c r="J398" i="1"/>
  <c r="H398" i="1"/>
  <c r="I398" i="1"/>
  <c r="C400" i="1"/>
  <c r="B400" i="1"/>
  <c r="V399" i="8" l="1"/>
  <c r="M399" i="6"/>
  <c r="Q399" i="8" s="1"/>
  <c r="S399" i="8"/>
  <c r="B401" i="5"/>
  <c r="N399" i="6"/>
  <c r="M398" i="8"/>
  <c r="J398" i="8"/>
  <c r="S398" i="8"/>
  <c r="G398" i="8"/>
  <c r="P398" i="8"/>
  <c r="D398" i="8"/>
  <c r="V398" i="8"/>
  <c r="A398" i="8"/>
  <c r="M399" i="8"/>
  <c r="D399" i="8"/>
  <c r="K399" i="8"/>
  <c r="B400" i="5"/>
  <c r="Q398" i="8"/>
  <c r="K398" i="8"/>
  <c r="E398" i="8"/>
  <c r="B398" i="8"/>
  <c r="W398" i="8"/>
  <c r="T398" i="8"/>
  <c r="N398" i="8"/>
  <c r="H398" i="8"/>
  <c r="G399" i="8"/>
  <c r="J399" i="8"/>
  <c r="A399" i="8"/>
  <c r="U398" i="8"/>
  <c r="O398" i="8"/>
  <c r="R398" i="8"/>
  <c r="X398" i="8"/>
  <c r="I398" i="8"/>
  <c r="C398" i="8"/>
  <c r="L398" i="8"/>
  <c r="F398" i="8"/>
  <c r="B399" i="8"/>
  <c r="D402" i="9"/>
  <c r="E402" i="9" s="1"/>
  <c r="W401" i="4"/>
  <c r="J401" i="2"/>
  <c r="I401" i="2"/>
  <c r="H402" i="2"/>
  <c r="J402" i="2" s="1"/>
  <c r="N2" i="2" s="1"/>
  <c r="B2" i="4" s="1"/>
  <c r="V400" i="1"/>
  <c r="I400" i="3"/>
  <c r="R400" i="1"/>
  <c r="K400" i="1" s="1"/>
  <c r="G400" i="1" s="1"/>
  <c r="S400" i="1"/>
  <c r="R401" i="3"/>
  <c r="K401" i="3" s="1"/>
  <c r="G401" i="3" s="1"/>
  <c r="J400" i="3"/>
  <c r="B402" i="3"/>
  <c r="S402" i="3" s="1"/>
  <c r="H400" i="3"/>
  <c r="C401" i="1"/>
  <c r="J399" i="1"/>
  <c r="I399" i="1"/>
  <c r="H399" i="1"/>
  <c r="B401" i="1"/>
  <c r="T399" i="8" l="1"/>
  <c r="N399" i="8"/>
  <c r="H399" i="8"/>
  <c r="W399" i="8"/>
  <c r="E399" i="8"/>
  <c r="M401" i="6"/>
  <c r="N401" i="8" s="1"/>
  <c r="L401" i="6"/>
  <c r="D401" i="8" s="1"/>
  <c r="N401" i="6"/>
  <c r="I401" i="8" s="1"/>
  <c r="R399" i="8"/>
  <c r="O399" i="8"/>
  <c r="I399" i="8"/>
  <c r="C399" i="8"/>
  <c r="F399" i="8"/>
  <c r="X399" i="8"/>
  <c r="U399" i="8"/>
  <c r="L399" i="8"/>
  <c r="L400" i="6"/>
  <c r="N400" i="6"/>
  <c r="M400" i="6"/>
  <c r="F402" i="9"/>
  <c r="K402" i="9" s="1"/>
  <c r="E402" i="6" s="1"/>
  <c r="W402" i="4"/>
  <c r="I402" i="2"/>
  <c r="M2" i="2" s="1"/>
  <c r="A2" i="4" s="1"/>
  <c r="K402" i="2"/>
  <c r="O2" i="2" s="1"/>
  <c r="C2" i="4" s="1"/>
  <c r="V401" i="1"/>
  <c r="J401" i="3"/>
  <c r="R401" i="1"/>
  <c r="K401" i="1" s="1"/>
  <c r="G401" i="1" s="1"/>
  <c r="S401" i="1"/>
  <c r="R402" i="3"/>
  <c r="K402" i="3" s="1"/>
  <c r="G402" i="3" s="1"/>
  <c r="I401" i="3"/>
  <c r="H401" i="3"/>
  <c r="J400" i="1"/>
  <c r="H400" i="1"/>
  <c r="I400" i="1"/>
  <c r="C402" i="1"/>
  <c r="B402" i="1"/>
  <c r="F401" i="8" l="1"/>
  <c r="R401" i="8"/>
  <c r="X401" i="8"/>
  <c r="M401" i="8"/>
  <c r="L401" i="8"/>
  <c r="T401" i="8"/>
  <c r="C401" i="8"/>
  <c r="W401" i="8"/>
  <c r="E401" i="8"/>
  <c r="B401" i="8"/>
  <c r="O401" i="8"/>
  <c r="Q401" i="8"/>
  <c r="K401" i="8"/>
  <c r="H401" i="8"/>
  <c r="S401" i="8"/>
  <c r="P401" i="8"/>
  <c r="J401" i="8"/>
  <c r="G401" i="8"/>
  <c r="V401" i="8"/>
  <c r="A401" i="8"/>
  <c r="S400" i="8"/>
  <c r="A400" i="8"/>
  <c r="J400" i="8"/>
  <c r="M400" i="8"/>
  <c r="D400" i="8"/>
  <c r="V400" i="8"/>
  <c r="G400" i="8"/>
  <c r="P400" i="8"/>
  <c r="B402" i="5"/>
  <c r="B400" i="8"/>
  <c r="W400" i="8"/>
  <c r="H400" i="8"/>
  <c r="K400" i="8"/>
  <c r="N400" i="8"/>
  <c r="E400" i="8"/>
  <c r="Q400" i="8"/>
  <c r="T400" i="8"/>
  <c r="U401" i="8"/>
  <c r="X400" i="8"/>
  <c r="U400" i="8"/>
  <c r="R400" i="8"/>
  <c r="O400" i="8"/>
  <c r="L400" i="8"/>
  <c r="I400" i="8"/>
  <c r="F400" i="8"/>
  <c r="C400" i="8"/>
  <c r="E2" i="4"/>
  <c r="R2" i="2"/>
  <c r="Q2" i="2"/>
  <c r="V402" i="1"/>
  <c r="J402" i="3"/>
  <c r="N2" i="3" s="1"/>
  <c r="C6" i="4" s="1"/>
  <c r="S402" i="1"/>
  <c r="R402" i="1"/>
  <c r="K402" i="1" s="1"/>
  <c r="G402" i="1" s="1"/>
  <c r="I402" i="3"/>
  <c r="M2" i="3" s="1"/>
  <c r="B6" i="4" s="1"/>
  <c r="H402" i="3"/>
  <c r="L2" i="3" s="1"/>
  <c r="A6" i="4" s="1"/>
  <c r="J401" i="1"/>
  <c r="I401" i="1"/>
  <c r="H401" i="1"/>
  <c r="N402" i="6" l="1"/>
  <c r="M402" i="6"/>
  <c r="L402" i="6"/>
  <c r="H402" i="1"/>
  <c r="L2" i="1" s="1"/>
  <c r="A4" i="4" s="1"/>
  <c r="I2" i="4"/>
  <c r="Q2" i="3"/>
  <c r="P2" i="3"/>
  <c r="I402" i="1"/>
  <c r="M2" i="1" s="1"/>
  <c r="B4" i="4" s="1"/>
  <c r="J402" i="1"/>
  <c r="N2" i="1" s="1"/>
  <c r="C4" i="4" s="1"/>
  <c r="O6" i="5" l="1"/>
  <c r="A402" i="8"/>
  <c r="W1" i="5" s="1"/>
  <c r="G402" i="8"/>
  <c r="W7" i="5" s="1"/>
  <c r="D402" i="8"/>
  <c r="W4" i="5" s="1"/>
  <c r="P402" i="8"/>
  <c r="W16" i="5" s="1"/>
  <c r="J402" i="8"/>
  <c r="W10" i="5" s="1"/>
  <c r="S402" i="8"/>
  <c r="W19" i="5" s="1"/>
  <c r="V402" i="8"/>
  <c r="W22" i="5" s="1"/>
  <c r="M402" i="8"/>
  <c r="W13" i="5" s="1"/>
  <c r="P6" i="5"/>
  <c r="W402" i="8"/>
  <c r="W23" i="5" s="1"/>
  <c r="T402" i="8"/>
  <c r="W20" i="5" s="1"/>
  <c r="N402" i="8"/>
  <c r="W14" i="5" s="1"/>
  <c r="E402" i="8"/>
  <c r="W5" i="5" s="1"/>
  <c r="Q402" i="8"/>
  <c r="W17" i="5" s="1"/>
  <c r="B402" i="8"/>
  <c r="W2" i="5" s="1"/>
  <c r="K402" i="8"/>
  <c r="W11" i="5" s="1"/>
  <c r="H402" i="8"/>
  <c r="W8" i="5" s="1"/>
  <c r="Q6" i="5"/>
  <c r="I402" i="8"/>
  <c r="W9" i="5" s="1"/>
  <c r="O402" i="8"/>
  <c r="W15" i="5" s="1"/>
  <c r="R402" i="8"/>
  <c r="W18" i="5" s="1"/>
  <c r="F402" i="8"/>
  <c r="W6" i="5" s="1"/>
  <c r="U402" i="8"/>
  <c r="W21" i="5" s="1"/>
  <c r="C402" i="8"/>
  <c r="W3" i="5" s="1"/>
  <c r="L402" i="8"/>
  <c r="W12" i="5" s="1"/>
  <c r="X402" i="8"/>
  <c r="W24" i="5" s="1"/>
  <c r="G2" i="4"/>
  <c r="P2" i="1"/>
  <c r="Q2" i="1"/>
  <c r="E9" i="4"/>
  <c r="Y2" i="5" l="1"/>
  <c r="AL14" i="5"/>
  <c r="AR14" i="5" s="1"/>
  <c r="AL20" i="5"/>
  <c r="AR20" i="5" s="1"/>
  <c r="Y14" i="5"/>
  <c r="Y15" i="5"/>
  <c r="Y3" i="5"/>
  <c r="AL19" i="5"/>
  <c r="AR19" i="5" s="1"/>
  <c r="Y12" i="5"/>
  <c r="AL21" i="5"/>
  <c r="AR21" i="5" s="1"/>
  <c r="Y16" i="5"/>
  <c r="AD16" i="5" s="1"/>
  <c r="Y13" i="5"/>
  <c r="Y5" i="5"/>
  <c r="AL16" i="5"/>
  <c r="AR16" i="5" s="1"/>
  <c r="Y6" i="5"/>
  <c r="Y4" i="5"/>
  <c r="AL15" i="5"/>
  <c r="AR15" i="5" s="1"/>
  <c r="O8" i="5"/>
  <c r="P8" i="5"/>
  <c r="Y7" i="5"/>
  <c r="Y1" i="5"/>
  <c r="AD1" i="5" s="1"/>
  <c r="AL17" i="5"/>
  <c r="AR17" i="5" s="1"/>
  <c r="Y8" i="5"/>
  <c r="AL18" i="5"/>
  <c r="AR18" i="5" s="1"/>
  <c r="Y10" i="5"/>
  <c r="Y9" i="5"/>
  <c r="Y11" i="5"/>
  <c r="M2" i="4"/>
  <c r="L2" i="4"/>
  <c r="AD7" i="5" l="1"/>
  <c r="AD4" i="5"/>
  <c r="AD13" i="5"/>
  <c r="AD11" i="5"/>
  <c r="AD6" i="5"/>
  <c r="AD8" i="5"/>
  <c r="AD9" i="5"/>
  <c r="O13" i="5"/>
  <c r="AD10" i="5"/>
  <c r="AD5" i="5"/>
  <c r="AD12" i="5"/>
  <c r="AD14" i="5"/>
  <c r="P13" i="5"/>
  <c r="AD3" i="5"/>
  <c r="AI3" i="5" s="1"/>
  <c r="AD15" i="5"/>
  <c r="AD2" i="5"/>
  <c r="N2" i="4"/>
  <c r="Q2" i="4"/>
  <c r="S2" i="4"/>
  <c r="R2" i="4"/>
  <c r="O2" i="4"/>
  <c r="P2" i="4"/>
  <c r="AI8" i="5" l="1"/>
  <c r="AI7" i="5"/>
  <c r="AI5" i="5"/>
  <c r="AI6" i="5"/>
  <c r="AI16" i="5"/>
  <c r="AI15" i="5"/>
  <c r="AI13" i="5"/>
  <c r="AI14" i="5"/>
  <c r="AI12" i="5"/>
  <c r="AI11" i="5"/>
  <c r="AI2" i="5"/>
  <c r="AI1" i="5"/>
  <c r="AI4" i="5"/>
  <c r="AI10" i="5"/>
  <c r="AI9" i="5"/>
  <c r="O17" i="5"/>
  <c r="T2" i="4"/>
  <c r="X2" i="4" s="1"/>
  <c r="U2" i="4"/>
  <c r="U3" i="4" s="1"/>
  <c r="Y3" i="4" s="1"/>
  <c r="P17" i="5" l="1"/>
  <c r="AP10" i="5" s="1"/>
  <c r="T3" i="4"/>
  <c r="X3" i="4" s="1"/>
  <c r="Z3" i="4" s="1"/>
  <c r="A3" i="5" s="1"/>
  <c r="I3" i="6" s="1"/>
  <c r="U4" i="4"/>
  <c r="Y4" i="4" s="1"/>
  <c r="Y2" i="4"/>
  <c r="Z2" i="4" s="1"/>
  <c r="A2" i="5" s="1"/>
  <c r="T4" i="4" l="1"/>
  <c r="X4" i="4" s="1"/>
  <c r="Z4" i="4" s="1"/>
  <c r="A4" i="5" s="1"/>
  <c r="H4" i="6" s="1"/>
  <c r="U5" i="4"/>
  <c r="U6" i="4" s="1"/>
  <c r="H2" i="6"/>
  <c r="I2" i="6"/>
  <c r="K2" i="7" s="1"/>
  <c r="J2" i="6"/>
  <c r="X2" i="7" s="1"/>
  <c r="H3" i="6"/>
  <c r="D3" i="7" s="1"/>
  <c r="J3" i="6"/>
  <c r="F3" i="7" s="1"/>
  <c r="Q3" i="7"/>
  <c r="H3" i="7"/>
  <c r="N3" i="7"/>
  <c r="W3" i="7"/>
  <c r="K3" i="7"/>
  <c r="E3" i="7"/>
  <c r="T3" i="7"/>
  <c r="B3" i="7"/>
  <c r="Y5" i="4" l="1"/>
  <c r="T5" i="4"/>
  <c r="H2" i="7"/>
  <c r="B2" i="7"/>
  <c r="E2" i="7"/>
  <c r="Q2" i="7"/>
  <c r="N2" i="7"/>
  <c r="W2" i="7"/>
  <c r="U2" i="7"/>
  <c r="O2" i="7"/>
  <c r="L2" i="7"/>
  <c r="T2" i="7"/>
  <c r="C2" i="7"/>
  <c r="I2" i="7"/>
  <c r="F2" i="7"/>
  <c r="R2" i="7"/>
  <c r="G2" i="7"/>
  <c r="S2" i="7"/>
  <c r="A2" i="7"/>
  <c r="J2" i="7"/>
  <c r="M2" i="7"/>
  <c r="V2" i="7"/>
  <c r="D2" i="7"/>
  <c r="P2" i="7"/>
  <c r="M3" i="7"/>
  <c r="S3" i="7"/>
  <c r="G3" i="7"/>
  <c r="V3" i="7"/>
  <c r="A3" i="7"/>
  <c r="J3" i="7"/>
  <c r="P3" i="7"/>
  <c r="O3" i="7"/>
  <c r="C3" i="7"/>
  <c r="R3" i="7"/>
  <c r="X3" i="7"/>
  <c r="L3" i="7"/>
  <c r="I3" i="7"/>
  <c r="U3" i="7"/>
  <c r="J4" i="6"/>
  <c r="O4" i="7" s="1"/>
  <c r="I4" i="6"/>
  <c r="N4" i="7" s="1"/>
  <c r="J4" i="7"/>
  <c r="S4" i="7"/>
  <c r="V4" i="7"/>
  <c r="A4" i="7"/>
  <c r="G4" i="7"/>
  <c r="D4" i="7"/>
  <c r="P4" i="7"/>
  <c r="M4" i="7"/>
  <c r="Y6" i="4"/>
  <c r="U7" i="4"/>
  <c r="X5" i="4" l="1"/>
  <c r="Z5" i="4" s="1"/>
  <c r="A5" i="5" s="1"/>
  <c r="H5" i="6" s="1"/>
  <c r="J5" i="7" s="1"/>
  <c r="T6" i="4"/>
  <c r="B4" i="7"/>
  <c r="F4" i="7"/>
  <c r="H4" i="7"/>
  <c r="T4" i="7"/>
  <c r="K4" i="7"/>
  <c r="E4" i="7"/>
  <c r="W4" i="7"/>
  <c r="R4" i="7"/>
  <c r="I4" i="7"/>
  <c r="L4" i="7"/>
  <c r="C4" i="7"/>
  <c r="X4" i="7"/>
  <c r="U4" i="7"/>
  <c r="Q4" i="7"/>
  <c r="Y7" i="4"/>
  <c r="U8" i="4"/>
  <c r="G5" i="7" l="1"/>
  <c r="P5" i="7"/>
  <c r="M5" i="7"/>
  <c r="A5" i="7"/>
  <c r="S5" i="7"/>
  <c r="I5" i="6"/>
  <c r="B5" i="7" s="1"/>
  <c r="D5" i="7"/>
  <c r="V5" i="7"/>
  <c r="J5" i="6"/>
  <c r="U5" i="7" s="1"/>
  <c r="T7" i="4"/>
  <c r="X6" i="4"/>
  <c r="Z6" i="4" s="1"/>
  <c r="A6" i="5" s="1"/>
  <c r="J6" i="6" s="1"/>
  <c r="I6" i="7" s="1"/>
  <c r="U9" i="4"/>
  <c r="Y8" i="4"/>
  <c r="W5" i="7" l="1"/>
  <c r="E5" i="7"/>
  <c r="R5" i="7"/>
  <c r="K5" i="7"/>
  <c r="X5" i="7"/>
  <c r="F5" i="7"/>
  <c r="I5" i="7"/>
  <c r="O5" i="7"/>
  <c r="L5" i="7"/>
  <c r="C5" i="7"/>
  <c r="Q5" i="7"/>
  <c r="N5" i="7"/>
  <c r="T5" i="7"/>
  <c r="H6" i="6"/>
  <c r="J6" i="7" s="1"/>
  <c r="H5" i="7"/>
  <c r="L6" i="7"/>
  <c r="C6" i="7"/>
  <c r="U6" i="7"/>
  <c r="O6" i="7"/>
  <c r="F6" i="7"/>
  <c r="X6" i="7"/>
  <c r="R6" i="7"/>
  <c r="I6" i="6"/>
  <c r="W6" i="7" s="1"/>
  <c r="T8" i="4"/>
  <c r="X7" i="4"/>
  <c r="Z7" i="4" s="1"/>
  <c r="A7" i="5" s="1"/>
  <c r="H7" i="6" s="1"/>
  <c r="P7" i="7" s="1"/>
  <c r="U10" i="4"/>
  <c r="Y9" i="4"/>
  <c r="M6" i="7" l="1"/>
  <c r="V6" i="7"/>
  <c r="P6" i="7"/>
  <c r="G6" i="7"/>
  <c r="A6" i="7"/>
  <c r="S6" i="7"/>
  <c r="D6" i="7"/>
  <c r="N6" i="7"/>
  <c r="T6" i="7"/>
  <c r="Q6" i="7"/>
  <c r="B6" i="7"/>
  <c r="E6" i="7"/>
  <c r="S7" i="7"/>
  <c r="I7" i="6"/>
  <c r="N7" i="7" s="1"/>
  <c r="A7" i="7"/>
  <c r="G7" i="7"/>
  <c r="J7" i="6"/>
  <c r="O7" i="7" s="1"/>
  <c r="M7" i="7"/>
  <c r="D7" i="7"/>
  <c r="J7" i="7"/>
  <c r="V7" i="7"/>
  <c r="K6" i="7"/>
  <c r="H6" i="7"/>
  <c r="X8" i="4"/>
  <c r="Z8" i="4" s="1"/>
  <c r="A8" i="5" s="1"/>
  <c r="I8" i="6" s="1"/>
  <c r="K8" i="7" s="1"/>
  <c r="T9" i="4"/>
  <c r="Y10" i="4"/>
  <c r="U11" i="4"/>
  <c r="E7" i="7" l="1"/>
  <c r="I7" i="7"/>
  <c r="F7" i="7"/>
  <c r="B7" i="7"/>
  <c r="H7" i="7"/>
  <c r="C7" i="7"/>
  <c r="R7" i="7"/>
  <c r="X7" i="7"/>
  <c r="K7" i="7"/>
  <c r="T7" i="7"/>
  <c r="Q7" i="7"/>
  <c r="L7" i="7"/>
  <c r="U7" i="7"/>
  <c r="W7" i="7"/>
  <c r="W8" i="7"/>
  <c r="H8" i="6"/>
  <c r="J8" i="7" s="1"/>
  <c r="H8" i="7"/>
  <c r="E8" i="7"/>
  <c r="N8" i="7"/>
  <c r="B8" i="7"/>
  <c r="T8" i="7"/>
  <c r="Q8" i="7"/>
  <c r="J8" i="6"/>
  <c r="R8" i="7" s="1"/>
  <c r="T10" i="4"/>
  <c r="X9" i="4"/>
  <c r="Z9" i="4" s="1"/>
  <c r="A9" i="5" s="1"/>
  <c r="J9" i="6" s="1"/>
  <c r="X9" i="7" s="1"/>
  <c r="Y11" i="4"/>
  <c r="U12" i="4"/>
  <c r="I8" i="7" l="1"/>
  <c r="S8" i="7"/>
  <c r="O8" i="7"/>
  <c r="C8" i="7"/>
  <c r="L8" i="7"/>
  <c r="U8" i="7"/>
  <c r="D8" i="7"/>
  <c r="M8" i="7"/>
  <c r="A8" i="7"/>
  <c r="G8" i="7"/>
  <c r="X8" i="7"/>
  <c r="P8" i="7"/>
  <c r="F8" i="7"/>
  <c r="L9" i="7"/>
  <c r="R9" i="7"/>
  <c r="H9" i="6"/>
  <c r="S9" i="7" s="1"/>
  <c r="I9" i="7"/>
  <c r="O9" i="7"/>
  <c r="I9" i="6"/>
  <c r="N9" i="7" s="1"/>
  <c r="C9" i="7"/>
  <c r="U9" i="7"/>
  <c r="V8" i="7"/>
  <c r="F9" i="7"/>
  <c r="X10" i="4"/>
  <c r="Z10" i="4" s="1"/>
  <c r="A10" i="5" s="1"/>
  <c r="I10" i="6" s="1"/>
  <c r="H10" i="7" s="1"/>
  <c r="T11" i="4"/>
  <c r="U13" i="4"/>
  <c r="Y12" i="4"/>
  <c r="P9" i="7" l="1"/>
  <c r="D9" i="7"/>
  <c r="V9" i="7"/>
  <c r="E10" i="7"/>
  <c r="K9" i="7"/>
  <c r="B9" i="7"/>
  <c r="W9" i="7"/>
  <c r="E9" i="7"/>
  <c r="T9" i="7"/>
  <c r="K10" i="7"/>
  <c r="J10" i="6"/>
  <c r="X10" i="7" s="1"/>
  <c r="M9" i="7"/>
  <c r="W10" i="7"/>
  <c r="Q10" i="7"/>
  <c r="B10" i="7"/>
  <c r="J9" i="7"/>
  <c r="H10" i="6"/>
  <c r="A10" i="7" s="1"/>
  <c r="T10" i="7"/>
  <c r="N10" i="7"/>
  <c r="G9" i="7"/>
  <c r="H9" i="7"/>
  <c r="A9" i="7"/>
  <c r="Q9" i="7"/>
  <c r="T12" i="4"/>
  <c r="X11" i="4"/>
  <c r="Z11" i="4" s="1"/>
  <c r="A11" i="5" s="1"/>
  <c r="J11" i="6" s="1"/>
  <c r="I11" i="7" s="1"/>
  <c r="U14" i="4"/>
  <c r="Y13" i="4"/>
  <c r="U10" i="7" l="1"/>
  <c r="I10" i="7"/>
  <c r="F10" i="7"/>
  <c r="O10" i="7"/>
  <c r="P10" i="7"/>
  <c r="G10" i="7"/>
  <c r="R10" i="7"/>
  <c r="L10" i="7"/>
  <c r="C11" i="7"/>
  <c r="R11" i="7"/>
  <c r="V10" i="7"/>
  <c r="L11" i="7"/>
  <c r="H11" i="6"/>
  <c r="J11" i="7" s="1"/>
  <c r="U11" i="7"/>
  <c r="X11" i="7"/>
  <c r="S10" i="7"/>
  <c r="O11" i="7"/>
  <c r="J10" i="7"/>
  <c r="F11" i="7"/>
  <c r="I11" i="6"/>
  <c r="T11" i="7" s="1"/>
  <c r="D10" i="7"/>
  <c r="M10" i="7"/>
  <c r="C10" i="7"/>
  <c r="X12" i="4"/>
  <c r="Z12" i="4" s="1"/>
  <c r="A12" i="5" s="1"/>
  <c r="H12" i="6" s="1"/>
  <c r="S12" i="7" s="1"/>
  <c r="T13" i="4"/>
  <c r="U15" i="4"/>
  <c r="Y14" i="4"/>
  <c r="P11" i="7" l="1"/>
  <c r="D11" i="7"/>
  <c r="A11" i="7"/>
  <c r="G11" i="7"/>
  <c r="M11" i="7"/>
  <c r="V11" i="7"/>
  <c r="S11" i="7"/>
  <c r="H11" i="7"/>
  <c r="I12" i="6"/>
  <c r="N12" i="7" s="1"/>
  <c r="M12" i="7"/>
  <c r="Q11" i="7"/>
  <c r="P12" i="7"/>
  <c r="V12" i="7"/>
  <c r="G12" i="7"/>
  <c r="B11" i="7"/>
  <c r="N11" i="7"/>
  <c r="K11" i="7"/>
  <c r="J12" i="7"/>
  <c r="D12" i="7"/>
  <c r="E11" i="7"/>
  <c r="A12" i="7"/>
  <c r="J12" i="6"/>
  <c r="C12" i="7" s="1"/>
  <c r="W11" i="7"/>
  <c r="T14" i="4"/>
  <c r="X13" i="4"/>
  <c r="Z13" i="4" s="1"/>
  <c r="A13" i="5" s="1"/>
  <c r="I13" i="6" s="1"/>
  <c r="E13" i="7" s="1"/>
  <c r="U16" i="4"/>
  <c r="Y15" i="4"/>
  <c r="K12" i="7" l="1"/>
  <c r="B12" i="7"/>
  <c r="T12" i="7"/>
  <c r="W12" i="7"/>
  <c r="N13" i="7"/>
  <c r="Q12" i="7"/>
  <c r="W13" i="7"/>
  <c r="R12" i="7"/>
  <c r="K13" i="7"/>
  <c r="F12" i="7"/>
  <c r="E12" i="7"/>
  <c r="H13" i="7"/>
  <c r="J13" i="6"/>
  <c r="O13" i="7" s="1"/>
  <c r="I12" i="7"/>
  <c r="T13" i="7"/>
  <c r="B13" i="7"/>
  <c r="X12" i="7"/>
  <c r="H12" i="7"/>
  <c r="U12" i="7"/>
  <c r="O12" i="7"/>
  <c r="L12" i="7"/>
  <c r="Q13" i="7"/>
  <c r="H13" i="6"/>
  <c r="A13" i="7" s="1"/>
  <c r="T15" i="4"/>
  <c r="X14" i="4"/>
  <c r="Z14" i="4" s="1"/>
  <c r="A14" i="5" s="1"/>
  <c r="J14" i="6" s="1"/>
  <c r="F14" i="7" s="1"/>
  <c r="Y16" i="4"/>
  <c r="U17" i="4"/>
  <c r="I13" i="7" l="1"/>
  <c r="R13" i="7"/>
  <c r="L13" i="7"/>
  <c r="C13" i="7"/>
  <c r="F13" i="7"/>
  <c r="X13" i="7"/>
  <c r="U13" i="7"/>
  <c r="J13" i="7"/>
  <c r="V13" i="7"/>
  <c r="P13" i="7"/>
  <c r="G13" i="7"/>
  <c r="R14" i="7"/>
  <c r="U14" i="7"/>
  <c r="O14" i="7"/>
  <c r="C14" i="7"/>
  <c r="H14" i="6"/>
  <c r="D14" i="7" s="1"/>
  <c r="X14" i="7"/>
  <c r="I14" i="7"/>
  <c r="S13" i="7"/>
  <c r="M13" i="7"/>
  <c r="D13" i="7"/>
  <c r="L14" i="7"/>
  <c r="I14" i="6"/>
  <c r="E14" i="7" s="1"/>
  <c r="X15" i="4"/>
  <c r="Z15" i="4" s="1"/>
  <c r="A15" i="5" s="1"/>
  <c r="J15" i="6" s="1"/>
  <c r="X15" i="7" s="1"/>
  <c r="T16" i="4"/>
  <c r="U18" i="4"/>
  <c r="Y17" i="4"/>
  <c r="J14" i="7" l="1"/>
  <c r="G14" i="7"/>
  <c r="M14" i="7"/>
  <c r="V14" i="7"/>
  <c r="P14" i="7"/>
  <c r="S14" i="7"/>
  <c r="A14" i="7"/>
  <c r="U15" i="7"/>
  <c r="C15" i="7"/>
  <c r="R15" i="7"/>
  <c r="L15" i="7"/>
  <c r="I15" i="7"/>
  <c r="F15" i="7"/>
  <c r="I15" i="6"/>
  <c r="T15" i="7" s="1"/>
  <c r="O15" i="7"/>
  <c r="H14" i="7"/>
  <c r="T14" i="7"/>
  <c r="K14" i="7"/>
  <c r="W14" i="7"/>
  <c r="T17" i="4"/>
  <c r="X16" i="4"/>
  <c r="Z16" i="4" s="1"/>
  <c r="A16" i="5" s="1"/>
  <c r="J16" i="6" s="1"/>
  <c r="X16" i="7" s="1"/>
  <c r="H15" i="6"/>
  <c r="G15" i="7" s="1"/>
  <c r="N14" i="7"/>
  <c r="B14" i="7"/>
  <c r="Q14" i="7"/>
  <c r="U19" i="4"/>
  <c r="Y18" i="4"/>
  <c r="Q15" i="7" l="1"/>
  <c r="H15" i="7"/>
  <c r="K15" i="7"/>
  <c r="W15" i="7"/>
  <c r="N15" i="7"/>
  <c r="E15" i="7"/>
  <c r="B15" i="7"/>
  <c r="S15" i="7"/>
  <c r="I16" i="7"/>
  <c r="C16" i="7"/>
  <c r="D15" i="7"/>
  <c r="F16" i="7"/>
  <c r="V15" i="7"/>
  <c r="R16" i="7"/>
  <c r="L16" i="7"/>
  <c r="A15" i="7"/>
  <c r="M15" i="7"/>
  <c r="U16" i="7"/>
  <c r="O16" i="7"/>
  <c r="J15" i="7"/>
  <c r="H16" i="6"/>
  <c r="S16" i="7" s="1"/>
  <c r="I16" i="6"/>
  <c r="T16" i="7" s="1"/>
  <c r="P15" i="7"/>
  <c r="T18" i="4"/>
  <c r="X17" i="4"/>
  <c r="Z17" i="4" s="1"/>
  <c r="A17" i="5" s="1"/>
  <c r="H17" i="6" s="1"/>
  <c r="P17" i="7" s="1"/>
  <c r="Y19" i="4"/>
  <c r="U20" i="4"/>
  <c r="W16" i="7" l="1"/>
  <c r="D16" i="7"/>
  <c r="P16" i="7"/>
  <c r="M16" i="7"/>
  <c r="H16" i="7"/>
  <c r="J17" i="7"/>
  <c r="G16" i="7"/>
  <c r="E16" i="7"/>
  <c r="J16" i="7"/>
  <c r="V16" i="7"/>
  <c r="K16" i="7"/>
  <c r="V17" i="7"/>
  <c r="Q16" i="7"/>
  <c r="J17" i="6"/>
  <c r="L17" i="7" s="1"/>
  <c r="A16" i="7"/>
  <c r="B16" i="7"/>
  <c r="N16" i="7"/>
  <c r="A17" i="7"/>
  <c r="S17" i="7"/>
  <c r="I17" i="6"/>
  <c r="W17" i="7" s="1"/>
  <c r="T19" i="4"/>
  <c r="X18" i="4"/>
  <c r="Z18" i="4" s="1"/>
  <c r="A18" i="5" s="1"/>
  <c r="J18" i="6" s="1"/>
  <c r="L18" i="7" s="1"/>
  <c r="M17" i="7"/>
  <c r="G17" i="7"/>
  <c r="D17" i="7"/>
  <c r="Y20" i="4"/>
  <c r="U21" i="4"/>
  <c r="X17" i="7" l="1"/>
  <c r="H17" i="7"/>
  <c r="U17" i="7"/>
  <c r="R17" i="7"/>
  <c r="I17" i="7"/>
  <c r="X18" i="7"/>
  <c r="F17" i="7"/>
  <c r="F18" i="7"/>
  <c r="H18" i="6"/>
  <c r="V18" i="7" s="1"/>
  <c r="O18" i="7"/>
  <c r="I18" i="6"/>
  <c r="T18" i="7" s="1"/>
  <c r="U18" i="7"/>
  <c r="R18" i="7"/>
  <c r="C18" i="7"/>
  <c r="I18" i="7"/>
  <c r="O17" i="7"/>
  <c r="C17" i="7"/>
  <c r="E17" i="7"/>
  <c r="K17" i="7"/>
  <c r="B17" i="7"/>
  <c r="N17" i="7"/>
  <c r="T17" i="7"/>
  <c r="Q17" i="7"/>
  <c r="X19" i="4"/>
  <c r="Z19" i="4" s="1"/>
  <c r="A19" i="5" s="1"/>
  <c r="H19" i="6" s="1"/>
  <c r="S19" i="7" s="1"/>
  <c r="T20" i="4"/>
  <c r="U22" i="4"/>
  <c r="Y21" i="4"/>
  <c r="Q18" i="7" l="1"/>
  <c r="N18" i="7"/>
  <c r="D18" i="7"/>
  <c r="H18" i="7"/>
  <c r="G19" i="7"/>
  <c r="K18" i="7"/>
  <c r="A18" i="7"/>
  <c r="I19" i="6"/>
  <c r="N19" i="7" s="1"/>
  <c r="M18" i="7"/>
  <c r="P18" i="7"/>
  <c r="S18" i="7"/>
  <c r="B18" i="7"/>
  <c r="J18" i="7"/>
  <c r="G18" i="7"/>
  <c r="P19" i="7"/>
  <c r="J19" i="6"/>
  <c r="O19" i="7" s="1"/>
  <c r="A19" i="7"/>
  <c r="M19" i="7"/>
  <c r="E18" i="7"/>
  <c r="W18" i="7"/>
  <c r="D19" i="7"/>
  <c r="V19" i="7"/>
  <c r="J19" i="7"/>
  <c r="T21" i="4"/>
  <c r="X20" i="4"/>
  <c r="Z20" i="4" s="1"/>
  <c r="A20" i="5" s="1"/>
  <c r="I20" i="6" s="1"/>
  <c r="T20" i="7" s="1"/>
  <c r="U23" i="4"/>
  <c r="Y22" i="4"/>
  <c r="E19" i="7" l="1"/>
  <c r="F19" i="7"/>
  <c r="X19" i="7"/>
  <c r="B19" i="7"/>
  <c r="T19" i="7"/>
  <c r="Q19" i="7"/>
  <c r="L19" i="7"/>
  <c r="W19" i="7"/>
  <c r="H19" i="7"/>
  <c r="K19" i="7"/>
  <c r="U19" i="7"/>
  <c r="I19" i="7"/>
  <c r="H20" i="7"/>
  <c r="B20" i="7"/>
  <c r="Q20" i="7"/>
  <c r="E20" i="7"/>
  <c r="W20" i="7"/>
  <c r="R19" i="7"/>
  <c r="C19" i="7"/>
  <c r="N20" i="7"/>
  <c r="K20" i="7"/>
  <c r="H20" i="6"/>
  <c r="M20" i="7" s="1"/>
  <c r="J20" i="6"/>
  <c r="X20" i="7" s="1"/>
  <c r="X21" i="4"/>
  <c r="Z21" i="4" s="1"/>
  <c r="A21" i="5" s="1"/>
  <c r="J21" i="6" s="1"/>
  <c r="C21" i="7" s="1"/>
  <c r="T22" i="4"/>
  <c r="Y23" i="4"/>
  <c r="U24" i="4"/>
  <c r="P20" i="7" l="1"/>
  <c r="D20" i="7"/>
  <c r="J20" i="7"/>
  <c r="A20" i="7"/>
  <c r="V20" i="7"/>
  <c r="F20" i="7"/>
  <c r="G20" i="7"/>
  <c r="R20" i="7"/>
  <c r="S20" i="7"/>
  <c r="L20" i="7"/>
  <c r="O21" i="7"/>
  <c r="U20" i="7"/>
  <c r="U21" i="7"/>
  <c r="C20" i="7"/>
  <c r="I20" i="7"/>
  <c r="I21" i="7"/>
  <c r="L21" i="7"/>
  <c r="F21" i="7"/>
  <c r="R21" i="7"/>
  <c r="H21" i="6"/>
  <c r="V21" i="7" s="1"/>
  <c r="O20" i="7"/>
  <c r="I21" i="6"/>
  <c r="B21" i="7" s="1"/>
  <c r="T23" i="4"/>
  <c r="X22" i="4"/>
  <c r="Z22" i="4" s="1"/>
  <c r="A22" i="5" s="1"/>
  <c r="I22" i="6" s="1"/>
  <c r="Q22" i="7" s="1"/>
  <c r="X21" i="7"/>
  <c r="Y24" i="4"/>
  <c r="U25" i="4"/>
  <c r="Q21" i="7" l="1"/>
  <c r="T22" i="7"/>
  <c r="M21" i="7"/>
  <c r="D21" i="7"/>
  <c r="B22" i="7"/>
  <c r="J22" i="6"/>
  <c r="F22" i="7" s="1"/>
  <c r="H22" i="6"/>
  <c r="S22" i="7" s="1"/>
  <c r="J21" i="7"/>
  <c r="N22" i="7"/>
  <c r="N21" i="7"/>
  <c r="T21" i="7"/>
  <c r="K21" i="7"/>
  <c r="W21" i="7"/>
  <c r="H21" i="7"/>
  <c r="E21" i="7"/>
  <c r="E22" i="7"/>
  <c r="P21" i="7"/>
  <c r="S21" i="7"/>
  <c r="A21" i="7"/>
  <c r="G21" i="7"/>
  <c r="K22" i="7"/>
  <c r="H22" i="7"/>
  <c r="T24" i="4"/>
  <c r="X23" i="4"/>
  <c r="Z23" i="4" s="1"/>
  <c r="A23" i="5" s="1"/>
  <c r="H23" i="6" s="1"/>
  <c r="M23" i="7" s="1"/>
  <c r="W22" i="7"/>
  <c r="U26" i="4"/>
  <c r="Y25" i="4"/>
  <c r="C22" i="7" l="1"/>
  <c r="V22" i="7"/>
  <c r="X22" i="7"/>
  <c r="I22" i="7"/>
  <c r="O22" i="7"/>
  <c r="R22" i="7"/>
  <c r="L22" i="7"/>
  <c r="G22" i="7"/>
  <c r="U22" i="7"/>
  <c r="J22" i="7"/>
  <c r="M22" i="7"/>
  <c r="A22" i="7"/>
  <c r="D22" i="7"/>
  <c r="P22" i="7"/>
  <c r="G23" i="7"/>
  <c r="J23" i="7"/>
  <c r="J23" i="6"/>
  <c r="L23" i="7" s="1"/>
  <c r="D23" i="7"/>
  <c r="X24" i="4"/>
  <c r="Z24" i="4" s="1"/>
  <c r="A24" i="5" s="1"/>
  <c r="J24" i="6" s="1"/>
  <c r="X24" i="7" s="1"/>
  <c r="T25" i="4"/>
  <c r="P23" i="7"/>
  <c r="V23" i="7"/>
  <c r="A23" i="7"/>
  <c r="S23" i="7"/>
  <c r="I23" i="6"/>
  <c r="Q23" i="7" s="1"/>
  <c r="U27" i="4"/>
  <c r="Y26" i="4"/>
  <c r="I24" i="7" l="1"/>
  <c r="I24" i="6"/>
  <c r="N24" i="7" s="1"/>
  <c r="L24" i="7"/>
  <c r="I23" i="7"/>
  <c r="C24" i="7"/>
  <c r="F24" i="7"/>
  <c r="U23" i="7"/>
  <c r="X23" i="7"/>
  <c r="T23" i="7"/>
  <c r="C23" i="7"/>
  <c r="E23" i="7"/>
  <c r="F23" i="7"/>
  <c r="N23" i="7"/>
  <c r="R23" i="7"/>
  <c r="O23" i="7"/>
  <c r="O24" i="7"/>
  <c r="U24" i="7"/>
  <c r="R24" i="7"/>
  <c r="H24" i="6"/>
  <c r="S24" i="7" s="1"/>
  <c r="B23" i="7"/>
  <c r="H23" i="7"/>
  <c r="W23" i="7"/>
  <c r="X25" i="4"/>
  <c r="Z25" i="4" s="1"/>
  <c r="A25" i="5" s="1"/>
  <c r="H25" i="6" s="1"/>
  <c r="G25" i="7" s="1"/>
  <c r="T26" i="4"/>
  <c r="K23" i="7"/>
  <c r="Y27" i="4"/>
  <c r="U28" i="4"/>
  <c r="K24" i="7" l="1"/>
  <c r="Q24" i="7"/>
  <c r="T24" i="7"/>
  <c r="H24" i="7"/>
  <c r="E24" i="7"/>
  <c r="W24" i="7"/>
  <c r="B24" i="7"/>
  <c r="D24" i="7"/>
  <c r="J25" i="6"/>
  <c r="C25" i="7" s="1"/>
  <c r="V25" i="7"/>
  <c r="V24" i="7"/>
  <c r="M24" i="7"/>
  <c r="G24" i="7"/>
  <c r="D25" i="7"/>
  <c r="J24" i="7"/>
  <c r="P24" i="7"/>
  <c r="A24" i="7"/>
  <c r="J25" i="7"/>
  <c r="M25" i="7"/>
  <c r="A25" i="7"/>
  <c r="S25" i="7"/>
  <c r="P25" i="7"/>
  <c r="I25" i="6"/>
  <c r="H25" i="7" s="1"/>
  <c r="T27" i="4"/>
  <c r="X26" i="4"/>
  <c r="Z26" i="4" s="1"/>
  <c r="A26" i="5" s="1"/>
  <c r="H26" i="6" s="1"/>
  <c r="P26" i="7" s="1"/>
  <c r="Y28" i="4"/>
  <c r="U29" i="4"/>
  <c r="I25" i="7" l="1"/>
  <c r="R25" i="7"/>
  <c r="F25" i="7"/>
  <c r="O25" i="7"/>
  <c r="X25" i="7"/>
  <c r="B25" i="7"/>
  <c r="U25" i="7"/>
  <c r="T25" i="7"/>
  <c r="N25" i="7"/>
  <c r="L25" i="7"/>
  <c r="M26" i="7"/>
  <c r="J26" i="6"/>
  <c r="L26" i="7" s="1"/>
  <c r="G26" i="7"/>
  <c r="J26" i="7"/>
  <c r="S26" i="7"/>
  <c r="I26" i="6"/>
  <c r="N26" i="7" s="1"/>
  <c r="K25" i="7"/>
  <c r="X27" i="4"/>
  <c r="Z27" i="4" s="1"/>
  <c r="A27" i="5" s="1"/>
  <c r="H27" i="6" s="1"/>
  <c r="J27" i="7" s="1"/>
  <c r="T28" i="4"/>
  <c r="D26" i="7"/>
  <c r="A26" i="7"/>
  <c r="V26" i="7"/>
  <c r="Q25" i="7"/>
  <c r="W25" i="7"/>
  <c r="E25" i="7"/>
  <c r="U30" i="4"/>
  <c r="Y29" i="4"/>
  <c r="X26" i="7" l="1"/>
  <c r="K26" i="7"/>
  <c r="F26" i="7"/>
  <c r="E26" i="7"/>
  <c r="R26" i="7"/>
  <c r="B26" i="7"/>
  <c r="H26" i="7"/>
  <c r="I26" i="7"/>
  <c r="C26" i="7"/>
  <c r="O26" i="7"/>
  <c r="U26" i="7"/>
  <c r="Q26" i="7"/>
  <c r="W26" i="7"/>
  <c r="V27" i="7"/>
  <c r="J27" i="6"/>
  <c r="O27" i="7" s="1"/>
  <c r="S27" i="7"/>
  <c r="I27" i="6"/>
  <c r="E27" i="7" s="1"/>
  <c r="P27" i="7"/>
  <c r="G27" i="7"/>
  <c r="A27" i="7"/>
  <c r="D27" i="7"/>
  <c r="M27" i="7"/>
  <c r="T26" i="7"/>
  <c r="X28" i="4"/>
  <c r="Z28" i="4" s="1"/>
  <c r="A28" i="5" s="1"/>
  <c r="H28" i="6" s="1"/>
  <c r="G28" i="7" s="1"/>
  <c r="T29" i="4"/>
  <c r="U31" i="4"/>
  <c r="Y30" i="4"/>
  <c r="L27" i="7" l="1"/>
  <c r="C27" i="7"/>
  <c r="F27" i="7"/>
  <c r="R27" i="7"/>
  <c r="Q27" i="7"/>
  <c r="A28" i="7"/>
  <c r="P28" i="7"/>
  <c r="W27" i="7"/>
  <c r="I27" i="7"/>
  <c r="U27" i="7"/>
  <c r="X27" i="7"/>
  <c r="V28" i="7"/>
  <c r="D28" i="7"/>
  <c r="N27" i="7"/>
  <c r="I28" i="6"/>
  <c r="E28" i="7" s="1"/>
  <c r="J28" i="7"/>
  <c r="S28" i="7"/>
  <c r="T27" i="7"/>
  <c r="M28" i="7"/>
  <c r="B27" i="7"/>
  <c r="H27" i="7"/>
  <c r="K27" i="7"/>
  <c r="J28" i="6"/>
  <c r="O28" i="7" s="1"/>
  <c r="T30" i="4"/>
  <c r="X29" i="4"/>
  <c r="Z29" i="4" s="1"/>
  <c r="A29" i="5" s="1"/>
  <c r="H29" i="6" s="1"/>
  <c r="G29" i="7" s="1"/>
  <c r="Y31" i="4"/>
  <c r="U32" i="4"/>
  <c r="A29" i="7" l="1"/>
  <c r="P29" i="7"/>
  <c r="D29" i="7"/>
  <c r="S29" i="7"/>
  <c r="V29" i="7"/>
  <c r="H28" i="7"/>
  <c r="K28" i="7"/>
  <c r="I28" i="7"/>
  <c r="R28" i="7"/>
  <c r="Q28" i="7"/>
  <c r="T28" i="7"/>
  <c r="F28" i="7"/>
  <c r="X28" i="7"/>
  <c r="B28" i="7"/>
  <c r="L28" i="7"/>
  <c r="W28" i="7"/>
  <c r="M29" i="7"/>
  <c r="J29" i="7"/>
  <c r="I29" i="6"/>
  <c r="N29" i="7" s="1"/>
  <c r="N28" i="7"/>
  <c r="C28" i="7"/>
  <c r="U28" i="7"/>
  <c r="J29" i="6"/>
  <c r="C29" i="7" s="1"/>
  <c r="T31" i="4"/>
  <c r="X30" i="4"/>
  <c r="Z30" i="4" s="1"/>
  <c r="A30" i="5" s="1"/>
  <c r="J30" i="6" s="1"/>
  <c r="X30" i="7" s="1"/>
  <c r="Y32" i="4"/>
  <c r="U33" i="4"/>
  <c r="H29" i="7" l="1"/>
  <c r="W29" i="7"/>
  <c r="I29" i="7"/>
  <c r="O29" i="7"/>
  <c r="K29" i="7"/>
  <c r="T29" i="7"/>
  <c r="R29" i="7"/>
  <c r="Q29" i="7"/>
  <c r="L29" i="7"/>
  <c r="F29" i="7"/>
  <c r="X29" i="7"/>
  <c r="E29" i="7"/>
  <c r="U29" i="7"/>
  <c r="B29" i="7"/>
  <c r="F30" i="7"/>
  <c r="O30" i="7"/>
  <c r="U30" i="7"/>
  <c r="L30" i="7"/>
  <c r="T32" i="4"/>
  <c r="X31" i="4"/>
  <c r="Z31" i="4" s="1"/>
  <c r="A31" i="5" s="1"/>
  <c r="H31" i="6" s="1"/>
  <c r="J31" i="7" s="1"/>
  <c r="C30" i="7"/>
  <c r="H30" i="6"/>
  <c r="P30" i="7" s="1"/>
  <c r="R30" i="7"/>
  <c r="I30" i="6"/>
  <c r="Q30" i="7" s="1"/>
  <c r="I30" i="7"/>
  <c r="U34" i="4"/>
  <c r="Y33" i="4"/>
  <c r="B30" i="7" l="1"/>
  <c r="J31" i="6"/>
  <c r="X31" i="7" s="1"/>
  <c r="M31" i="7"/>
  <c r="S31" i="7"/>
  <c r="K30" i="7"/>
  <c r="D31" i="7"/>
  <c r="E30" i="7"/>
  <c r="P31" i="7"/>
  <c r="T30" i="7"/>
  <c r="G31" i="7"/>
  <c r="A31" i="7"/>
  <c r="W30" i="7"/>
  <c r="V31" i="7"/>
  <c r="I31" i="6"/>
  <c r="K31" i="7" s="1"/>
  <c r="N30" i="7"/>
  <c r="H30" i="7"/>
  <c r="M30" i="7"/>
  <c r="V30" i="7"/>
  <c r="D30" i="7"/>
  <c r="S30" i="7"/>
  <c r="G30" i="7"/>
  <c r="J30" i="7"/>
  <c r="A30" i="7"/>
  <c r="T33" i="4"/>
  <c r="X32" i="4"/>
  <c r="Z32" i="4" s="1"/>
  <c r="A32" i="5" s="1"/>
  <c r="J32" i="6" s="1"/>
  <c r="F32" i="7" s="1"/>
  <c r="U35" i="4"/>
  <c r="Y34" i="4"/>
  <c r="R31" i="7" l="1"/>
  <c r="I31" i="7"/>
  <c r="O31" i="7"/>
  <c r="F31" i="7"/>
  <c r="L31" i="7"/>
  <c r="C31" i="7"/>
  <c r="U31" i="7"/>
  <c r="B31" i="7"/>
  <c r="Q31" i="7"/>
  <c r="T31" i="7"/>
  <c r="E31" i="7"/>
  <c r="H31" i="7"/>
  <c r="W31" i="7"/>
  <c r="N31" i="7"/>
  <c r="U32" i="7"/>
  <c r="I32" i="7"/>
  <c r="X33" i="4"/>
  <c r="Z33" i="4" s="1"/>
  <c r="A33" i="5" s="1"/>
  <c r="J33" i="6" s="1"/>
  <c r="F33" i="7" s="1"/>
  <c r="T34" i="4"/>
  <c r="C32" i="7"/>
  <c r="R32" i="7"/>
  <c r="L32" i="7"/>
  <c r="X32" i="7"/>
  <c r="O32" i="7"/>
  <c r="I32" i="6"/>
  <c r="B32" i="7" s="1"/>
  <c r="H32" i="6"/>
  <c r="D32" i="7" s="1"/>
  <c r="Y35" i="4"/>
  <c r="U36" i="4"/>
  <c r="A32" i="7" l="1"/>
  <c r="T32" i="7"/>
  <c r="N32" i="7"/>
  <c r="K32" i="7"/>
  <c r="J32" i="7"/>
  <c r="Q32" i="7"/>
  <c r="U33" i="7"/>
  <c r="X33" i="7"/>
  <c r="I33" i="6"/>
  <c r="T33" i="7" s="1"/>
  <c r="S32" i="7"/>
  <c r="L33" i="7"/>
  <c r="W32" i="7"/>
  <c r="I33" i="7"/>
  <c r="H32" i="7"/>
  <c r="P32" i="7"/>
  <c r="E32" i="7"/>
  <c r="T35" i="4"/>
  <c r="X34" i="4"/>
  <c r="Z34" i="4" s="1"/>
  <c r="A34" i="5" s="1"/>
  <c r="I34" i="6" s="1"/>
  <c r="N34" i="7" s="1"/>
  <c r="C33" i="7"/>
  <c r="R33" i="7"/>
  <c r="H33" i="6"/>
  <c r="D33" i="7" s="1"/>
  <c r="M32" i="7"/>
  <c r="O33" i="7"/>
  <c r="V32" i="7"/>
  <c r="G32" i="7"/>
  <c r="Y36" i="4"/>
  <c r="U37" i="4"/>
  <c r="N33" i="7" l="1"/>
  <c r="H33" i="7"/>
  <c r="E33" i="7"/>
  <c r="G33" i="7"/>
  <c r="E34" i="7"/>
  <c r="W33" i="7"/>
  <c r="M33" i="7"/>
  <c r="H34" i="7"/>
  <c r="A33" i="7"/>
  <c r="K33" i="7"/>
  <c r="V33" i="7"/>
  <c r="Q34" i="7"/>
  <c r="J34" i="6"/>
  <c r="U34" i="7" s="1"/>
  <c r="W34" i="7"/>
  <c r="B33" i="7"/>
  <c r="Q33" i="7"/>
  <c r="P33" i="7"/>
  <c r="B34" i="7"/>
  <c r="K34" i="7"/>
  <c r="H34" i="6"/>
  <c r="D34" i="7" s="1"/>
  <c r="T34" i="7"/>
  <c r="S33" i="7"/>
  <c r="J33" i="7"/>
  <c r="T36" i="4"/>
  <c r="X35" i="4"/>
  <c r="Z35" i="4" s="1"/>
  <c r="A35" i="5" s="1"/>
  <c r="H35" i="6" s="1"/>
  <c r="A35" i="7" s="1"/>
  <c r="U38" i="4"/>
  <c r="Y37" i="4"/>
  <c r="R34" i="7" l="1"/>
  <c r="I34" i="7"/>
  <c r="L34" i="7"/>
  <c r="F34" i="7"/>
  <c r="O34" i="7"/>
  <c r="X34" i="7"/>
  <c r="M34" i="7"/>
  <c r="G34" i="7"/>
  <c r="J34" i="7"/>
  <c r="S34" i="7"/>
  <c r="C34" i="7"/>
  <c r="M35" i="7"/>
  <c r="S35" i="7"/>
  <c r="J35" i="7"/>
  <c r="I35" i="6"/>
  <c r="H35" i="7" s="1"/>
  <c r="J35" i="6"/>
  <c r="X35" i="7" s="1"/>
  <c r="V35" i="7"/>
  <c r="D35" i="7"/>
  <c r="P34" i="7"/>
  <c r="P35" i="7"/>
  <c r="G35" i="7"/>
  <c r="V34" i="7"/>
  <c r="A34" i="7"/>
  <c r="T37" i="4"/>
  <c r="X36" i="4"/>
  <c r="Z36" i="4" s="1"/>
  <c r="A36" i="5" s="1"/>
  <c r="H36" i="6" s="1"/>
  <c r="S36" i="7" s="1"/>
  <c r="U39" i="4"/>
  <c r="Y38" i="4"/>
  <c r="Q35" i="7" l="1"/>
  <c r="R35" i="7"/>
  <c r="O35" i="7"/>
  <c r="L35" i="7"/>
  <c r="U35" i="7"/>
  <c r="N35" i="7"/>
  <c r="C35" i="7"/>
  <c r="F35" i="7"/>
  <c r="V36" i="7"/>
  <c r="J36" i="7"/>
  <c r="M36" i="7"/>
  <c r="P36" i="7"/>
  <c r="G36" i="7"/>
  <c r="A36" i="7"/>
  <c r="I35" i="7"/>
  <c r="J36" i="6"/>
  <c r="X36" i="7" s="1"/>
  <c r="B35" i="7"/>
  <c r="E35" i="7"/>
  <c r="D36" i="7"/>
  <c r="W35" i="7"/>
  <c r="T35" i="7"/>
  <c r="K35" i="7"/>
  <c r="I36" i="6"/>
  <c r="W36" i="7" s="1"/>
  <c r="T38" i="4"/>
  <c r="X37" i="4"/>
  <c r="Z37" i="4" s="1"/>
  <c r="A37" i="5" s="1"/>
  <c r="I37" i="6" s="1"/>
  <c r="W37" i="7" s="1"/>
  <c r="Y39" i="4"/>
  <c r="U40" i="4"/>
  <c r="T37" i="7" l="1"/>
  <c r="E37" i="7"/>
  <c r="N37" i="7"/>
  <c r="H37" i="7"/>
  <c r="K37" i="7"/>
  <c r="C36" i="7"/>
  <c r="O36" i="7"/>
  <c r="J37" i="6"/>
  <c r="L37" i="7" s="1"/>
  <c r="Q37" i="7"/>
  <c r="K36" i="7"/>
  <c r="L36" i="7"/>
  <c r="U36" i="7"/>
  <c r="E36" i="7"/>
  <c r="I36" i="7"/>
  <c r="F36" i="7"/>
  <c r="N36" i="7"/>
  <c r="R36" i="7"/>
  <c r="Q36" i="7"/>
  <c r="H36" i="7"/>
  <c r="B36" i="7"/>
  <c r="T36" i="7"/>
  <c r="T39" i="4"/>
  <c r="X38" i="4"/>
  <c r="Z38" i="4" s="1"/>
  <c r="A38" i="5" s="1"/>
  <c r="H38" i="6" s="1"/>
  <c r="A38" i="7" s="1"/>
  <c r="H37" i="6"/>
  <c r="P37" i="7" s="1"/>
  <c r="B37" i="7"/>
  <c r="Y40" i="4"/>
  <c r="U41" i="4"/>
  <c r="I37" i="7" l="1"/>
  <c r="O37" i="7"/>
  <c r="F37" i="7"/>
  <c r="R37" i="7"/>
  <c r="U37" i="7"/>
  <c r="X37" i="7"/>
  <c r="C37" i="7"/>
  <c r="P38" i="7"/>
  <c r="J38" i="6"/>
  <c r="L38" i="7" s="1"/>
  <c r="I38" i="6"/>
  <c r="E38" i="7" s="1"/>
  <c r="D38" i="7"/>
  <c r="J38" i="7"/>
  <c r="S38" i="7"/>
  <c r="M37" i="7"/>
  <c r="A37" i="7"/>
  <c r="G38" i="7"/>
  <c r="V38" i="7"/>
  <c r="J37" i="7"/>
  <c r="D37" i="7"/>
  <c r="S37" i="7"/>
  <c r="M38" i="7"/>
  <c r="V37" i="7"/>
  <c r="G37" i="7"/>
  <c r="T40" i="4"/>
  <c r="X39" i="4"/>
  <c r="Z39" i="4" s="1"/>
  <c r="A39" i="5" s="1"/>
  <c r="J39" i="6" s="1"/>
  <c r="X39" i="7" s="1"/>
  <c r="U42" i="4"/>
  <c r="Y41" i="4"/>
  <c r="W38" i="7" l="1"/>
  <c r="H38" i="7"/>
  <c r="F38" i="7"/>
  <c r="O38" i="7"/>
  <c r="I38" i="7"/>
  <c r="C38" i="7"/>
  <c r="X38" i="7"/>
  <c r="Q38" i="7"/>
  <c r="K38" i="7"/>
  <c r="B38" i="7"/>
  <c r="R38" i="7"/>
  <c r="N38" i="7"/>
  <c r="U38" i="7"/>
  <c r="T38" i="7"/>
  <c r="U39" i="7"/>
  <c r="F39" i="7"/>
  <c r="R39" i="7"/>
  <c r="C39" i="7"/>
  <c r="H39" i="6"/>
  <c r="J39" i="7" s="1"/>
  <c r="O39" i="7"/>
  <c r="L39" i="7"/>
  <c r="I39" i="6"/>
  <c r="B39" i="7" s="1"/>
  <c r="X40" i="4"/>
  <c r="Z40" i="4" s="1"/>
  <c r="A40" i="5" s="1"/>
  <c r="H40" i="6" s="1"/>
  <c r="P40" i="7" s="1"/>
  <c r="T41" i="4"/>
  <c r="I39" i="7"/>
  <c r="U43" i="4"/>
  <c r="Y42" i="4"/>
  <c r="V39" i="7" l="1"/>
  <c r="P39" i="7"/>
  <c r="J40" i="6"/>
  <c r="R40" i="7" s="1"/>
  <c r="G39" i="7"/>
  <c r="D40" i="7"/>
  <c r="M40" i="7"/>
  <c r="J40" i="7"/>
  <c r="V40" i="7"/>
  <c r="D39" i="7"/>
  <c r="H39" i="7"/>
  <c r="K39" i="7"/>
  <c r="W39" i="7"/>
  <c r="T39" i="7"/>
  <c r="E39" i="7"/>
  <c r="N39" i="7"/>
  <c r="T42" i="4"/>
  <c r="X41" i="4"/>
  <c r="Z41" i="4" s="1"/>
  <c r="A41" i="5" s="1"/>
  <c r="H41" i="6" s="1"/>
  <c r="M41" i="7" s="1"/>
  <c r="S39" i="7"/>
  <c r="A40" i="7"/>
  <c r="S40" i="7"/>
  <c r="G40" i="7"/>
  <c r="I40" i="6"/>
  <c r="E40" i="7" s="1"/>
  <c r="A39" i="7"/>
  <c r="M39" i="7"/>
  <c r="Q39" i="7"/>
  <c r="Y43" i="4"/>
  <c r="U44" i="4"/>
  <c r="U40" i="7" l="1"/>
  <c r="X40" i="7"/>
  <c r="F40" i="7"/>
  <c r="L40" i="7"/>
  <c r="O40" i="7"/>
  <c r="I40" i="7"/>
  <c r="C40" i="7"/>
  <c r="S41" i="7"/>
  <c r="D41" i="7"/>
  <c r="P41" i="7"/>
  <c r="K40" i="7"/>
  <c r="I41" i="6"/>
  <c r="E41" i="7" s="1"/>
  <c r="J41" i="7"/>
  <c r="V41" i="7"/>
  <c r="W40" i="7"/>
  <c r="G41" i="7"/>
  <c r="A41" i="7"/>
  <c r="J41" i="6"/>
  <c r="R41" i="7" s="1"/>
  <c r="H40" i="7"/>
  <c r="Q40" i="7"/>
  <c r="N40" i="7"/>
  <c r="B40" i="7"/>
  <c r="T40" i="7"/>
  <c r="X42" i="4"/>
  <c r="Z42" i="4" s="1"/>
  <c r="A42" i="5" s="1"/>
  <c r="H42" i="6" s="1"/>
  <c r="V42" i="7" s="1"/>
  <c r="T43" i="4"/>
  <c r="Y44" i="4"/>
  <c r="U45" i="4"/>
  <c r="U41" i="7" l="1"/>
  <c r="N41" i="7"/>
  <c r="H41" i="7"/>
  <c r="K41" i="7"/>
  <c r="W41" i="7"/>
  <c r="I41" i="7"/>
  <c r="C41" i="7"/>
  <c r="X41" i="7"/>
  <c r="F41" i="7"/>
  <c r="L41" i="7"/>
  <c r="O41" i="7"/>
  <c r="M42" i="7"/>
  <c r="G42" i="7"/>
  <c r="B41" i="7"/>
  <c r="Q41" i="7"/>
  <c r="S42" i="7"/>
  <c r="J42" i="7"/>
  <c r="T41" i="7"/>
  <c r="I42" i="6"/>
  <c r="K42" i="7" s="1"/>
  <c r="X43" i="4"/>
  <c r="Z43" i="4" s="1"/>
  <c r="A43" i="5" s="1"/>
  <c r="I43" i="6" s="1"/>
  <c r="T43" i="7" s="1"/>
  <c r="T44" i="4"/>
  <c r="D42" i="7"/>
  <c r="A42" i="7"/>
  <c r="J42" i="6"/>
  <c r="O42" i="7" s="1"/>
  <c r="P42" i="7"/>
  <c r="U46" i="4"/>
  <c r="Y45" i="4"/>
  <c r="N42" i="7" l="1"/>
  <c r="X42" i="7"/>
  <c r="N43" i="7"/>
  <c r="C42" i="7"/>
  <c r="H43" i="6"/>
  <c r="G43" i="7" s="1"/>
  <c r="I42" i="7"/>
  <c r="Q43" i="7"/>
  <c r="J43" i="6"/>
  <c r="O43" i="7" s="1"/>
  <c r="W43" i="7"/>
  <c r="L42" i="7"/>
  <c r="F42" i="7"/>
  <c r="H42" i="7"/>
  <c r="H43" i="7"/>
  <c r="E43" i="7"/>
  <c r="B43" i="7"/>
  <c r="K43" i="7"/>
  <c r="U42" i="7"/>
  <c r="R42" i="7"/>
  <c r="T42" i="7"/>
  <c r="W42" i="7"/>
  <c r="E42" i="7"/>
  <c r="Q42" i="7"/>
  <c r="B42" i="7"/>
  <c r="T45" i="4"/>
  <c r="X44" i="4"/>
  <c r="Z44" i="4" s="1"/>
  <c r="A44" i="5" s="1"/>
  <c r="J44" i="6" s="1"/>
  <c r="L44" i="7" s="1"/>
  <c r="U47" i="4"/>
  <c r="Y46" i="4"/>
  <c r="V43" i="7" l="1"/>
  <c r="I43" i="7"/>
  <c r="F43" i="7"/>
  <c r="F44" i="7"/>
  <c r="R43" i="7"/>
  <c r="P43" i="7"/>
  <c r="C43" i="7"/>
  <c r="U43" i="7"/>
  <c r="D43" i="7"/>
  <c r="S43" i="7"/>
  <c r="M43" i="7"/>
  <c r="A43" i="7"/>
  <c r="L43" i="7"/>
  <c r="X43" i="7"/>
  <c r="J43" i="7"/>
  <c r="C44" i="7"/>
  <c r="R44" i="7"/>
  <c r="H44" i="6"/>
  <c r="M44" i="7" s="1"/>
  <c r="I44" i="6"/>
  <c r="E44" i="7" s="1"/>
  <c r="U44" i="7"/>
  <c r="X44" i="7"/>
  <c r="I44" i="7"/>
  <c r="O44" i="7"/>
  <c r="T46" i="4"/>
  <c r="X45" i="4"/>
  <c r="Z45" i="4" s="1"/>
  <c r="A45" i="5" s="1"/>
  <c r="I45" i="6" s="1"/>
  <c r="Q45" i="7" s="1"/>
  <c r="Y47" i="4"/>
  <c r="U48" i="4"/>
  <c r="S44" i="7" l="1"/>
  <c r="B44" i="7"/>
  <c r="T44" i="7"/>
  <c r="V44" i="7"/>
  <c r="W44" i="7"/>
  <c r="N44" i="7"/>
  <c r="A44" i="7"/>
  <c r="D44" i="7"/>
  <c r="Q44" i="7"/>
  <c r="P44" i="7"/>
  <c r="J44" i="7"/>
  <c r="G44" i="7"/>
  <c r="K45" i="7"/>
  <c r="N45" i="7"/>
  <c r="T47" i="4"/>
  <c r="X46" i="4"/>
  <c r="Z46" i="4" s="1"/>
  <c r="A46" i="5" s="1"/>
  <c r="J46" i="6" s="1"/>
  <c r="R46" i="7" s="1"/>
  <c r="H45" i="6"/>
  <c r="V45" i="7" s="1"/>
  <c r="T45" i="7"/>
  <c r="H45" i="7"/>
  <c r="J45" i="6"/>
  <c r="R45" i="7" s="1"/>
  <c r="E45" i="7"/>
  <c r="W45" i="7"/>
  <c r="B45" i="7"/>
  <c r="K44" i="7"/>
  <c r="H44" i="7"/>
  <c r="Y48" i="4"/>
  <c r="U49" i="4"/>
  <c r="O46" i="7" l="1"/>
  <c r="U45" i="7"/>
  <c r="P45" i="7"/>
  <c r="L46" i="7"/>
  <c r="U46" i="7"/>
  <c r="X45" i="7"/>
  <c r="A45" i="7"/>
  <c r="I46" i="6"/>
  <c r="H46" i="7" s="1"/>
  <c r="I46" i="7"/>
  <c r="I45" i="7"/>
  <c r="J45" i="7"/>
  <c r="H46" i="6"/>
  <c r="D46" i="7" s="1"/>
  <c r="L45" i="7"/>
  <c r="X46" i="7"/>
  <c r="F46" i="7"/>
  <c r="C45" i="7"/>
  <c r="S45" i="7"/>
  <c r="C46" i="7"/>
  <c r="F45" i="7"/>
  <c r="M45" i="7"/>
  <c r="G45" i="7"/>
  <c r="D45" i="7"/>
  <c r="X47" i="4"/>
  <c r="Z47" i="4" s="1"/>
  <c r="A47" i="5" s="1"/>
  <c r="I47" i="6" s="1"/>
  <c r="H47" i="7" s="1"/>
  <c r="T48" i="4"/>
  <c r="O45" i="7"/>
  <c r="U50" i="4"/>
  <c r="Y49" i="4"/>
  <c r="A46" i="7" l="1"/>
  <c r="K46" i="7"/>
  <c r="W46" i="7"/>
  <c r="B46" i="7"/>
  <c r="S46" i="7"/>
  <c r="P46" i="7"/>
  <c r="N46" i="7"/>
  <c r="G46" i="7"/>
  <c r="T46" i="7"/>
  <c r="Q46" i="7"/>
  <c r="V46" i="7"/>
  <c r="M46" i="7"/>
  <c r="J46" i="7"/>
  <c r="E46" i="7"/>
  <c r="Q47" i="7"/>
  <c r="N47" i="7"/>
  <c r="B47" i="7"/>
  <c r="J47" i="6"/>
  <c r="L47" i="7" s="1"/>
  <c r="T47" i="7"/>
  <c r="K47" i="7"/>
  <c r="W47" i="7"/>
  <c r="E47" i="7"/>
  <c r="H47" i="6"/>
  <c r="A47" i="7" s="1"/>
  <c r="T49" i="4"/>
  <c r="X48" i="4"/>
  <c r="Z48" i="4" s="1"/>
  <c r="A48" i="5" s="1"/>
  <c r="H48" i="6" s="1"/>
  <c r="D48" i="7" s="1"/>
  <c r="U51" i="4"/>
  <c r="Y50" i="4"/>
  <c r="I48" i="6" l="1"/>
  <c r="T48" i="7" s="1"/>
  <c r="P47" i="7"/>
  <c r="S47" i="7"/>
  <c r="J47" i="7"/>
  <c r="M47" i="7"/>
  <c r="G47" i="7"/>
  <c r="V47" i="7"/>
  <c r="D47" i="7"/>
  <c r="C47" i="7"/>
  <c r="M48" i="7"/>
  <c r="P48" i="7"/>
  <c r="I47" i="7"/>
  <c r="A48" i="7"/>
  <c r="V48" i="7"/>
  <c r="X47" i="7"/>
  <c r="J48" i="7"/>
  <c r="F47" i="7"/>
  <c r="G48" i="7"/>
  <c r="O47" i="7"/>
  <c r="S48" i="7"/>
  <c r="R47" i="7"/>
  <c r="U47" i="7"/>
  <c r="J48" i="6"/>
  <c r="F48" i="7" s="1"/>
  <c r="X49" i="4"/>
  <c r="Z49" i="4" s="1"/>
  <c r="A49" i="5" s="1"/>
  <c r="J49" i="6" s="1"/>
  <c r="R49" i="7" s="1"/>
  <c r="T50" i="4"/>
  <c r="U52" i="4"/>
  <c r="Y51" i="4"/>
  <c r="H48" i="7" l="1"/>
  <c r="K48" i="7"/>
  <c r="B48" i="7"/>
  <c r="Q48" i="7"/>
  <c r="W48" i="7"/>
  <c r="E48" i="7"/>
  <c r="N48" i="7"/>
  <c r="I48" i="7"/>
  <c r="R48" i="7"/>
  <c r="I49" i="7"/>
  <c r="F49" i="7"/>
  <c r="O49" i="7"/>
  <c r="I49" i="6"/>
  <c r="T49" i="7" s="1"/>
  <c r="U49" i="7"/>
  <c r="X49" i="7"/>
  <c r="L49" i="7"/>
  <c r="H49" i="6"/>
  <c r="S49" i="7" s="1"/>
  <c r="L48" i="7"/>
  <c r="C48" i="7"/>
  <c r="U48" i="7"/>
  <c r="O48" i="7"/>
  <c r="X48" i="7"/>
  <c r="X50" i="4"/>
  <c r="Z50" i="4" s="1"/>
  <c r="A50" i="5" s="1"/>
  <c r="J50" i="6" s="1"/>
  <c r="U50" i="7" s="1"/>
  <c r="T51" i="4"/>
  <c r="C49" i="7"/>
  <c r="Y52" i="4"/>
  <c r="U53" i="4"/>
  <c r="K49" i="7" l="1"/>
  <c r="D49" i="7"/>
  <c r="W49" i="7"/>
  <c r="C50" i="7"/>
  <c r="H50" i="6"/>
  <c r="P50" i="7" s="1"/>
  <c r="I50" i="6"/>
  <c r="E50" i="7" s="1"/>
  <c r="X50" i="7"/>
  <c r="I50" i="7"/>
  <c r="R50" i="7"/>
  <c r="F50" i="7"/>
  <c r="O50" i="7"/>
  <c r="Q49" i="7"/>
  <c r="J49" i="7"/>
  <c r="B49" i="7"/>
  <c r="G49" i="7"/>
  <c r="V49" i="7"/>
  <c r="N49" i="7"/>
  <c r="E49" i="7"/>
  <c r="L50" i="7"/>
  <c r="P49" i="7"/>
  <c r="M49" i="7"/>
  <c r="H49" i="7"/>
  <c r="A49" i="7"/>
  <c r="T52" i="4"/>
  <c r="X51" i="4"/>
  <c r="Z51" i="4" s="1"/>
  <c r="A51" i="5" s="1"/>
  <c r="J51" i="6" s="1"/>
  <c r="R51" i="7" s="1"/>
  <c r="U54" i="4"/>
  <c r="Y53" i="4"/>
  <c r="Q50" i="7" l="1"/>
  <c r="V50" i="7"/>
  <c r="A50" i="7"/>
  <c r="D50" i="7"/>
  <c r="C51" i="7"/>
  <c r="K50" i="7"/>
  <c r="S50" i="7"/>
  <c r="M50" i="7"/>
  <c r="O51" i="7"/>
  <c r="T50" i="7"/>
  <c r="G50" i="7"/>
  <c r="I51" i="7"/>
  <c r="J50" i="7"/>
  <c r="W50" i="7"/>
  <c r="B50" i="7"/>
  <c r="F51" i="7"/>
  <c r="L51" i="7"/>
  <c r="H50" i="7"/>
  <c r="N50" i="7"/>
  <c r="U51" i="7"/>
  <c r="H51" i="6"/>
  <c r="J51" i="7" s="1"/>
  <c r="X51" i="7"/>
  <c r="I51" i="6"/>
  <c r="N51" i="7" s="1"/>
  <c r="T53" i="4"/>
  <c r="X52" i="4"/>
  <c r="Z52" i="4" s="1"/>
  <c r="A52" i="5" s="1"/>
  <c r="I52" i="6" s="1"/>
  <c r="T52" i="7" s="1"/>
  <c r="U55" i="4"/>
  <c r="Y54" i="4"/>
  <c r="A51" i="7" l="1"/>
  <c r="V51" i="7"/>
  <c r="G51" i="7"/>
  <c r="S51" i="7"/>
  <c r="M51" i="7"/>
  <c r="D51" i="7"/>
  <c r="N52" i="7"/>
  <c r="P51" i="7"/>
  <c r="Q51" i="7"/>
  <c r="K51" i="7"/>
  <c r="E51" i="7"/>
  <c r="B51" i="7"/>
  <c r="H51" i="7"/>
  <c r="J52" i="6"/>
  <c r="I52" i="7" s="1"/>
  <c r="X53" i="4"/>
  <c r="Z53" i="4" s="1"/>
  <c r="A53" i="5" s="1"/>
  <c r="H53" i="6" s="1"/>
  <c r="V53" i="7" s="1"/>
  <c r="T54" i="4"/>
  <c r="W52" i="7"/>
  <c r="E52" i="7"/>
  <c r="K52" i="7"/>
  <c r="Q52" i="7"/>
  <c r="B52" i="7"/>
  <c r="H52" i="7"/>
  <c r="H52" i="6"/>
  <c r="S52" i="7" s="1"/>
  <c r="T51" i="7"/>
  <c r="W51" i="7"/>
  <c r="Y55" i="4"/>
  <c r="U56" i="4"/>
  <c r="D52" i="7" l="1"/>
  <c r="U52" i="7"/>
  <c r="V52" i="7"/>
  <c r="I53" i="6"/>
  <c r="H53" i="7" s="1"/>
  <c r="S53" i="7"/>
  <c r="P53" i="7"/>
  <c r="J53" i="6"/>
  <c r="O53" i="7" s="1"/>
  <c r="D53" i="7"/>
  <c r="M52" i="7"/>
  <c r="L52" i="7"/>
  <c r="X52" i="7"/>
  <c r="C52" i="7"/>
  <c r="R52" i="7"/>
  <c r="F52" i="7"/>
  <c r="M53" i="7"/>
  <c r="J52" i="7"/>
  <c r="A53" i="7"/>
  <c r="G53" i="7"/>
  <c r="J53" i="7"/>
  <c r="A52" i="7"/>
  <c r="P52" i="7"/>
  <c r="O52" i="7"/>
  <c r="X54" i="4"/>
  <c r="Z54" i="4" s="1"/>
  <c r="A54" i="5" s="1"/>
  <c r="I54" i="6" s="1"/>
  <c r="N54" i="7" s="1"/>
  <c r="T55" i="4"/>
  <c r="G52" i="7"/>
  <c r="Y56" i="4"/>
  <c r="U57" i="4"/>
  <c r="N53" i="7" l="1"/>
  <c r="B53" i="7"/>
  <c r="E53" i="7"/>
  <c r="K53" i="7"/>
  <c r="W53" i="7"/>
  <c r="T53" i="7"/>
  <c r="Q53" i="7"/>
  <c r="C53" i="7"/>
  <c r="F53" i="7"/>
  <c r="H54" i="6"/>
  <c r="D54" i="7" s="1"/>
  <c r="X53" i="7"/>
  <c r="U53" i="7"/>
  <c r="L53" i="7"/>
  <c r="J54" i="6"/>
  <c r="X54" i="7" s="1"/>
  <c r="I53" i="7"/>
  <c r="R53" i="7"/>
  <c r="K54" i="7"/>
  <c r="T54" i="7"/>
  <c r="E54" i="7"/>
  <c r="Q54" i="7"/>
  <c r="W54" i="7"/>
  <c r="H54" i="7"/>
  <c r="B54" i="7"/>
  <c r="X55" i="4"/>
  <c r="Z55" i="4" s="1"/>
  <c r="A55" i="5" s="1"/>
  <c r="I55" i="6" s="1"/>
  <c r="K55" i="7" s="1"/>
  <c r="T56" i="4"/>
  <c r="U58" i="4"/>
  <c r="Y57" i="4"/>
  <c r="I54" i="7" l="1"/>
  <c r="S54" i="7"/>
  <c r="U54" i="7"/>
  <c r="R54" i="7"/>
  <c r="A54" i="7"/>
  <c r="L54" i="7"/>
  <c r="V54" i="7"/>
  <c r="M54" i="7"/>
  <c r="C54" i="7"/>
  <c r="P54" i="7"/>
  <c r="F54" i="7"/>
  <c r="G54" i="7"/>
  <c r="O54" i="7"/>
  <c r="J54" i="7"/>
  <c r="H55" i="6"/>
  <c r="P55" i="7" s="1"/>
  <c r="B55" i="7"/>
  <c r="T55" i="7"/>
  <c r="H55" i="7"/>
  <c r="E55" i="7"/>
  <c r="N55" i="7"/>
  <c r="Q55" i="7"/>
  <c r="W55" i="7"/>
  <c r="J55" i="6"/>
  <c r="F55" i="7" s="1"/>
  <c r="X56" i="4"/>
  <c r="Z56" i="4" s="1"/>
  <c r="A56" i="5" s="1"/>
  <c r="I56" i="6" s="1"/>
  <c r="T56" i="7" s="1"/>
  <c r="T57" i="4"/>
  <c r="U59" i="4"/>
  <c r="Y58" i="4"/>
  <c r="S55" i="7" l="1"/>
  <c r="J55" i="7"/>
  <c r="U55" i="7"/>
  <c r="C55" i="7"/>
  <c r="V55" i="7"/>
  <c r="A55" i="7"/>
  <c r="M55" i="7"/>
  <c r="D55" i="7"/>
  <c r="G55" i="7"/>
  <c r="X55" i="7"/>
  <c r="Q56" i="7"/>
  <c r="W56" i="7"/>
  <c r="L55" i="7"/>
  <c r="R55" i="7"/>
  <c r="K56" i="7"/>
  <c r="B56" i="7"/>
  <c r="O55" i="7"/>
  <c r="I55" i="7"/>
  <c r="X57" i="4"/>
  <c r="Z57" i="4" s="1"/>
  <c r="A57" i="5" s="1"/>
  <c r="H57" i="6" s="1"/>
  <c r="S57" i="7" s="1"/>
  <c r="T58" i="4"/>
  <c r="N56" i="7"/>
  <c r="H56" i="7"/>
  <c r="E56" i="7"/>
  <c r="J56" i="6"/>
  <c r="X56" i="7" s="1"/>
  <c r="H56" i="6"/>
  <c r="M56" i="7" s="1"/>
  <c r="Y59" i="4"/>
  <c r="U60" i="4"/>
  <c r="D57" i="7" l="1"/>
  <c r="J57" i="7"/>
  <c r="P57" i="7"/>
  <c r="I57" i="6"/>
  <c r="K57" i="7" s="1"/>
  <c r="A57" i="7"/>
  <c r="G57" i="7"/>
  <c r="M57" i="7"/>
  <c r="J57" i="6"/>
  <c r="R57" i="7" s="1"/>
  <c r="F56" i="7"/>
  <c r="C56" i="7"/>
  <c r="V57" i="7"/>
  <c r="R56" i="7"/>
  <c r="L56" i="7"/>
  <c r="I56" i="7"/>
  <c r="U56" i="7"/>
  <c r="V56" i="7"/>
  <c r="O56" i="7"/>
  <c r="S56" i="7"/>
  <c r="J56" i="7"/>
  <c r="P56" i="7"/>
  <c r="D56" i="7"/>
  <c r="X58" i="4"/>
  <c r="Z58" i="4" s="1"/>
  <c r="A58" i="5" s="1"/>
  <c r="I58" i="6" s="1"/>
  <c r="N58" i="7" s="1"/>
  <c r="T59" i="4"/>
  <c r="G56" i="7"/>
  <c r="A56" i="7"/>
  <c r="Y60" i="4"/>
  <c r="U61" i="4"/>
  <c r="O57" i="7" l="1"/>
  <c r="Q57" i="7"/>
  <c r="E57" i="7"/>
  <c r="U57" i="7"/>
  <c r="N57" i="7"/>
  <c r="W57" i="7"/>
  <c r="B57" i="7"/>
  <c r="H57" i="7"/>
  <c r="X57" i="7"/>
  <c r="I57" i="7"/>
  <c r="C57" i="7"/>
  <c r="L57" i="7"/>
  <c r="T57" i="7"/>
  <c r="F57" i="7"/>
  <c r="Q58" i="7"/>
  <c r="J58" i="6"/>
  <c r="U58" i="7" s="1"/>
  <c r="B58" i="7"/>
  <c r="K58" i="7"/>
  <c r="H58" i="6"/>
  <c r="J58" i="7" s="1"/>
  <c r="W58" i="7"/>
  <c r="H58" i="7"/>
  <c r="E58" i="7"/>
  <c r="T58" i="7"/>
  <c r="X59" i="4"/>
  <c r="Z59" i="4" s="1"/>
  <c r="A59" i="5" s="1"/>
  <c r="H59" i="6" s="1"/>
  <c r="G59" i="7" s="1"/>
  <c r="T60" i="4"/>
  <c r="U62" i="4"/>
  <c r="Y61" i="4"/>
  <c r="V58" i="7" l="1"/>
  <c r="F58" i="7"/>
  <c r="X58" i="7"/>
  <c r="I58" i="7"/>
  <c r="O58" i="7"/>
  <c r="C58" i="7"/>
  <c r="R58" i="7"/>
  <c r="L58" i="7"/>
  <c r="V59" i="7"/>
  <c r="P58" i="7"/>
  <c r="S58" i="7"/>
  <c r="D58" i="7"/>
  <c r="G58" i="7"/>
  <c r="I59" i="6"/>
  <c r="T59" i="7" s="1"/>
  <c r="J59" i="7"/>
  <c r="P59" i="7"/>
  <c r="A59" i="7"/>
  <c r="A58" i="7"/>
  <c r="S59" i="7"/>
  <c r="D59" i="7"/>
  <c r="M59" i="7"/>
  <c r="M58" i="7"/>
  <c r="J59" i="6"/>
  <c r="C59" i="7" s="1"/>
  <c r="T61" i="4"/>
  <c r="X60" i="4"/>
  <c r="Z60" i="4" s="1"/>
  <c r="A60" i="5" s="1"/>
  <c r="J60" i="6" s="1"/>
  <c r="O60" i="7" s="1"/>
  <c r="U63" i="4"/>
  <c r="Y62" i="4"/>
  <c r="Q59" i="7" l="1"/>
  <c r="K59" i="7"/>
  <c r="N59" i="7"/>
  <c r="L59" i="7"/>
  <c r="U59" i="7"/>
  <c r="I60" i="6"/>
  <c r="T60" i="7" s="1"/>
  <c r="L60" i="7"/>
  <c r="F59" i="7"/>
  <c r="F60" i="7"/>
  <c r="H60" i="6"/>
  <c r="V60" i="7" s="1"/>
  <c r="B59" i="7"/>
  <c r="C60" i="7"/>
  <c r="W59" i="7"/>
  <c r="I60" i="7"/>
  <c r="H59" i="7"/>
  <c r="E59" i="7"/>
  <c r="X59" i="7"/>
  <c r="R59" i="7"/>
  <c r="O59" i="7"/>
  <c r="I59" i="7"/>
  <c r="X60" i="7"/>
  <c r="U60" i="7"/>
  <c r="T62" i="4"/>
  <c r="X61" i="4"/>
  <c r="Z61" i="4" s="1"/>
  <c r="A61" i="5" s="1"/>
  <c r="J61" i="6" s="1"/>
  <c r="I61" i="7" s="1"/>
  <c r="R60" i="7"/>
  <c r="Y63" i="4"/>
  <c r="U64" i="4"/>
  <c r="K60" i="7" l="1"/>
  <c r="B60" i="7"/>
  <c r="A60" i="7"/>
  <c r="E60" i="7"/>
  <c r="Q60" i="7"/>
  <c r="D60" i="7"/>
  <c r="G60" i="7"/>
  <c r="S60" i="7"/>
  <c r="P60" i="7"/>
  <c r="W60" i="7"/>
  <c r="N60" i="7"/>
  <c r="H60" i="7"/>
  <c r="M60" i="7"/>
  <c r="J60" i="7"/>
  <c r="R61" i="7"/>
  <c r="O61" i="7"/>
  <c r="I61" i="6"/>
  <c r="N61" i="7" s="1"/>
  <c r="X62" i="4"/>
  <c r="Z62" i="4" s="1"/>
  <c r="A62" i="5" s="1"/>
  <c r="I62" i="6" s="1"/>
  <c r="K62" i="7" s="1"/>
  <c r="T63" i="4"/>
  <c r="F61" i="7"/>
  <c r="U61" i="7"/>
  <c r="C61" i="7"/>
  <c r="L61" i="7"/>
  <c r="H61" i="6"/>
  <c r="P61" i="7" s="1"/>
  <c r="X61" i="7"/>
  <c r="Y64" i="4"/>
  <c r="U65" i="4"/>
  <c r="B61" i="7" l="1"/>
  <c r="M61" i="7"/>
  <c r="G61" i="7"/>
  <c r="S61" i="7"/>
  <c r="V61" i="7"/>
  <c r="J61" i="7"/>
  <c r="T61" i="7"/>
  <c r="A61" i="7"/>
  <c r="D61" i="7"/>
  <c r="K61" i="7"/>
  <c r="J62" i="6"/>
  <c r="I62" i="7" s="1"/>
  <c r="W62" i="7"/>
  <c r="N62" i="7"/>
  <c r="T62" i="7"/>
  <c r="H62" i="6"/>
  <c r="P62" i="7" s="1"/>
  <c r="E61" i="7"/>
  <c r="W61" i="7"/>
  <c r="Q62" i="7"/>
  <c r="H62" i="7"/>
  <c r="B62" i="7"/>
  <c r="E62" i="7"/>
  <c r="Q61" i="7"/>
  <c r="H61" i="7"/>
  <c r="X63" i="4"/>
  <c r="Z63" i="4" s="1"/>
  <c r="A63" i="5" s="1"/>
  <c r="J63" i="6" s="1"/>
  <c r="O63" i="7" s="1"/>
  <c r="T64" i="4"/>
  <c r="U66" i="4"/>
  <c r="Y65" i="4"/>
  <c r="F62" i="7" l="1"/>
  <c r="U62" i="7"/>
  <c r="V62" i="7"/>
  <c r="G62" i="7"/>
  <c r="R62" i="7"/>
  <c r="X62" i="7"/>
  <c r="C63" i="7"/>
  <c r="C62" i="7"/>
  <c r="A62" i="7"/>
  <c r="O62" i="7"/>
  <c r="D62" i="7"/>
  <c r="J62" i="7"/>
  <c r="R63" i="7"/>
  <c r="F63" i="7"/>
  <c r="U63" i="7"/>
  <c r="L62" i="7"/>
  <c r="S62" i="7"/>
  <c r="M62" i="7"/>
  <c r="X63" i="7"/>
  <c r="I63" i="7"/>
  <c r="T65" i="4"/>
  <c r="X64" i="4"/>
  <c r="Z64" i="4" s="1"/>
  <c r="A64" i="5" s="1"/>
  <c r="J64" i="6" s="1"/>
  <c r="F64" i="7" s="1"/>
  <c r="I63" i="6"/>
  <c r="E63" i="7" s="1"/>
  <c r="L63" i="7"/>
  <c r="H63" i="6"/>
  <c r="G63" i="7" s="1"/>
  <c r="U67" i="4"/>
  <c r="Y66" i="4"/>
  <c r="N63" i="7" l="1"/>
  <c r="J63" i="7"/>
  <c r="V63" i="7"/>
  <c r="D63" i="7"/>
  <c r="T63" i="7"/>
  <c r="B63" i="7"/>
  <c r="K63" i="7"/>
  <c r="Q63" i="7"/>
  <c r="R64" i="7"/>
  <c r="I64" i="7"/>
  <c r="O64" i="7"/>
  <c r="S63" i="7"/>
  <c r="L64" i="7"/>
  <c r="M63" i="7"/>
  <c r="I64" i="6"/>
  <c r="Q64" i="7" s="1"/>
  <c r="C64" i="7"/>
  <c r="H64" i="6"/>
  <c r="S64" i="7" s="1"/>
  <c r="X65" i="4"/>
  <c r="Z65" i="4" s="1"/>
  <c r="A65" i="5" s="1"/>
  <c r="I65" i="6" s="1"/>
  <c r="T65" i="7" s="1"/>
  <c r="T66" i="4"/>
  <c r="U64" i="7"/>
  <c r="X64" i="7"/>
  <c r="H63" i="7"/>
  <c r="W63" i="7"/>
  <c r="P63" i="7"/>
  <c r="A63" i="7"/>
  <c r="Y67" i="4"/>
  <c r="U68" i="4"/>
  <c r="J65" i="6" l="1"/>
  <c r="L65" i="7" s="1"/>
  <c r="E65" i="7"/>
  <c r="N65" i="7"/>
  <c r="H65" i="6"/>
  <c r="M65" i="7" s="1"/>
  <c r="B64" i="7"/>
  <c r="B65" i="7"/>
  <c r="V64" i="7"/>
  <c r="K64" i="7"/>
  <c r="G64" i="7"/>
  <c r="J64" i="7"/>
  <c r="P64" i="7"/>
  <c r="D64" i="7"/>
  <c r="M64" i="7"/>
  <c r="A64" i="7"/>
  <c r="T64" i="7"/>
  <c r="Q65" i="7"/>
  <c r="H64" i="7"/>
  <c r="H65" i="7"/>
  <c r="K65" i="7"/>
  <c r="W65" i="7"/>
  <c r="T67" i="4"/>
  <c r="X66" i="4"/>
  <c r="Z66" i="4" s="1"/>
  <c r="A66" i="5" s="1"/>
  <c r="J66" i="6" s="1"/>
  <c r="X66" i="7" s="1"/>
  <c r="W64" i="7"/>
  <c r="N64" i="7"/>
  <c r="E64" i="7"/>
  <c r="Y68" i="4"/>
  <c r="U69" i="4"/>
  <c r="F65" i="7" l="1"/>
  <c r="C65" i="7"/>
  <c r="R65" i="7"/>
  <c r="U65" i="7"/>
  <c r="I65" i="7"/>
  <c r="X65" i="7"/>
  <c r="D65" i="7"/>
  <c r="O65" i="7"/>
  <c r="P65" i="7"/>
  <c r="V65" i="7"/>
  <c r="G65" i="7"/>
  <c r="A65" i="7"/>
  <c r="J65" i="7"/>
  <c r="H66" i="6"/>
  <c r="M66" i="7" s="1"/>
  <c r="S65" i="7"/>
  <c r="I66" i="7"/>
  <c r="U66" i="7"/>
  <c r="L66" i="7"/>
  <c r="R66" i="7"/>
  <c r="F66" i="7"/>
  <c r="O66" i="7"/>
  <c r="C66" i="7"/>
  <c r="T68" i="4"/>
  <c r="X67" i="4"/>
  <c r="Z67" i="4" s="1"/>
  <c r="A67" i="5" s="1"/>
  <c r="I67" i="6" s="1"/>
  <c r="E67" i="7" s="1"/>
  <c r="I66" i="6"/>
  <c r="Q66" i="7" s="1"/>
  <c r="U70" i="4"/>
  <c r="Y69" i="4"/>
  <c r="J66" i="7" l="1"/>
  <c r="A66" i="7"/>
  <c r="G66" i="7"/>
  <c r="D66" i="7"/>
  <c r="V66" i="7"/>
  <c r="S66" i="7"/>
  <c r="P66" i="7"/>
  <c r="E66" i="7"/>
  <c r="H66" i="7"/>
  <c r="W66" i="7"/>
  <c r="Q67" i="7"/>
  <c r="T67" i="7"/>
  <c r="W67" i="7"/>
  <c r="J67" i="6"/>
  <c r="I67" i="7" s="1"/>
  <c r="B67" i="7"/>
  <c r="K67" i="7"/>
  <c r="H67" i="7"/>
  <c r="N67" i="7"/>
  <c r="T66" i="7"/>
  <c r="B66" i="7"/>
  <c r="H67" i="6"/>
  <c r="M67" i="7" s="1"/>
  <c r="N66" i="7"/>
  <c r="K66" i="7"/>
  <c r="T69" i="4"/>
  <c r="X68" i="4"/>
  <c r="Z68" i="4" s="1"/>
  <c r="A68" i="5" s="1"/>
  <c r="I68" i="6" s="1"/>
  <c r="E68" i="7" s="1"/>
  <c r="U71" i="4"/>
  <c r="Y70" i="4"/>
  <c r="R67" i="7" l="1"/>
  <c r="S67" i="7"/>
  <c r="Q68" i="7"/>
  <c r="W68" i="7"/>
  <c r="C67" i="7"/>
  <c r="T68" i="7"/>
  <c r="F67" i="7"/>
  <c r="P67" i="7"/>
  <c r="H68" i="6"/>
  <c r="A68" i="7" s="1"/>
  <c r="L67" i="7"/>
  <c r="D67" i="7"/>
  <c r="B68" i="7"/>
  <c r="N68" i="7"/>
  <c r="X67" i="7"/>
  <c r="O67" i="7"/>
  <c r="U67" i="7"/>
  <c r="K68" i="7"/>
  <c r="J68" i="6"/>
  <c r="X68" i="7" s="1"/>
  <c r="J67" i="7"/>
  <c r="G67" i="7"/>
  <c r="X69" i="4"/>
  <c r="Z69" i="4" s="1"/>
  <c r="A69" i="5" s="1"/>
  <c r="I69" i="6" s="1"/>
  <c r="N69" i="7" s="1"/>
  <c r="T70" i="4"/>
  <c r="H68" i="7"/>
  <c r="V67" i="7"/>
  <c r="A67" i="7"/>
  <c r="Y71" i="4"/>
  <c r="U72" i="4"/>
  <c r="C68" i="7" l="1"/>
  <c r="L68" i="7"/>
  <c r="R68" i="7"/>
  <c r="F68" i="7"/>
  <c r="V68" i="7"/>
  <c r="P68" i="7"/>
  <c r="H69" i="7"/>
  <c r="D68" i="7"/>
  <c r="T69" i="7"/>
  <c r="W69" i="7"/>
  <c r="M68" i="7"/>
  <c r="S68" i="7"/>
  <c r="E69" i="7"/>
  <c r="J69" i="6"/>
  <c r="I69" i="7" s="1"/>
  <c r="Q69" i="7"/>
  <c r="B69" i="7"/>
  <c r="K69" i="7"/>
  <c r="G68" i="7"/>
  <c r="J68" i="7"/>
  <c r="H69" i="6"/>
  <c r="S69" i="7" s="1"/>
  <c r="O68" i="7"/>
  <c r="I68" i="7"/>
  <c r="T71" i="4"/>
  <c r="X70" i="4"/>
  <c r="Z70" i="4" s="1"/>
  <c r="A70" i="5" s="1"/>
  <c r="J70" i="6" s="1"/>
  <c r="R70" i="7" s="1"/>
  <c r="U68" i="7"/>
  <c r="Y72" i="4"/>
  <c r="U73" i="4"/>
  <c r="X69" i="7" l="1"/>
  <c r="R69" i="7"/>
  <c r="A69" i="7"/>
  <c r="M69" i="7"/>
  <c r="J69" i="7"/>
  <c r="P69" i="7"/>
  <c r="F70" i="7"/>
  <c r="V69" i="7"/>
  <c r="U69" i="7"/>
  <c r="F69" i="7"/>
  <c r="I70" i="6"/>
  <c r="K70" i="7" s="1"/>
  <c r="L69" i="7"/>
  <c r="O69" i="7"/>
  <c r="C69" i="7"/>
  <c r="G69" i="7"/>
  <c r="D69" i="7"/>
  <c r="I70" i="7"/>
  <c r="C70" i="7"/>
  <c r="T72" i="4"/>
  <c r="X71" i="4"/>
  <c r="Z71" i="4" s="1"/>
  <c r="A71" i="5" s="1"/>
  <c r="I71" i="6" s="1"/>
  <c r="N71" i="7" s="1"/>
  <c r="O70" i="7"/>
  <c r="U70" i="7"/>
  <c r="L70" i="7"/>
  <c r="X70" i="7"/>
  <c r="H70" i="6"/>
  <c r="J70" i="7" s="1"/>
  <c r="U74" i="4"/>
  <c r="Y73" i="4"/>
  <c r="B70" i="7" l="1"/>
  <c r="G70" i="7"/>
  <c r="P70" i="7"/>
  <c r="M70" i="7"/>
  <c r="A70" i="7"/>
  <c r="D70" i="7"/>
  <c r="V70" i="7"/>
  <c r="S70" i="7"/>
  <c r="T70" i="7"/>
  <c r="H70" i="7"/>
  <c r="Q70" i="7"/>
  <c r="N70" i="7"/>
  <c r="W70" i="7"/>
  <c r="E70" i="7"/>
  <c r="E71" i="7"/>
  <c r="T73" i="4"/>
  <c r="X72" i="4"/>
  <c r="Z72" i="4" s="1"/>
  <c r="A72" i="5" s="1"/>
  <c r="J72" i="6" s="1"/>
  <c r="X72" i="7" s="1"/>
  <c r="H71" i="7"/>
  <c r="Q71" i="7"/>
  <c r="K71" i="7"/>
  <c r="T71" i="7"/>
  <c r="J71" i="6"/>
  <c r="I71" i="7" s="1"/>
  <c r="B71" i="7"/>
  <c r="W71" i="7"/>
  <c r="H71" i="6"/>
  <c r="M71" i="7" s="1"/>
  <c r="U75" i="4"/>
  <c r="Y74" i="4"/>
  <c r="X71" i="7" l="1"/>
  <c r="O72" i="7"/>
  <c r="F72" i="7"/>
  <c r="F71" i="7"/>
  <c r="R72" i="7"/>
  <c r="S71" i="7"/>
  <c r="A71" i="7"/>
  <c r="C72" i="7"/>
  <c r="I72" i="7"/>
  <c r="L72" i="7"/>
  <c r="I72" i="6"/>
  <c r="T72" i="7" s="1"/>
  <c r="C71" i="7"/>
  <c r="U71" i="7"/>
  <c r="R71" i="7"/>
  <c r="U72" i="7"/>
  <c r="H72" i="6"/>
  <c r="V72" i="7" s="1"/>
  <c r="L71" i="7"/>
  <c r="D71" i="7"/>
  <c r="P71" i="7"/>
  <c r="X73" i="4"/>
  <c r="Z73" i="4" s="1"/>
  <c r="A73" i="5" s="1"/>
  <c r="I73" i="6" s="1"/>
  <c r="E73" i="7" s="1"/>
  <c r="T74" i="4"/>
  <c r="O71" i="7"/>
  <c r="V71" i="7"/>
  <c r="G71" i="7"/>
  <c r="J71" i="7"/>
  <c r="Y75" i="4"/>
  <c r="U76" i="4"/>
  <c r="W72" i="7" l="1"/>
  <c r="E72" i="7"/>
  <c r="Q72" i="7"/>
  <c r="K72" i="7"/>
  <c r="N72" i="7"/>
  <c r="H72" i="7"/>
  <c r="B72" i="7"/>
  <c r="A72" i="7"/>
  <c r="D72" i="7"/>
  <c r="T73" i="7"/>
  <c r="B73" i="7"/>
  <c r="W73" i="7"/>
  <c r="S72" i="7"/>
  <c r="H73" i="6"/>
  <c r="G73" i="7" s="1"/>
  <c r="Q73" i="7"/>
  <c r="N73" i="7"/>
  <c r="J73" i="6"/>
  <c r="U73" i="7" s="1"/>
  <c r="M72" i="7"/>
  <c r="K73" i="7"/>
  <c r="H73" i="7"/>
  <c r="G72" i="7"/>
  <c r="J72" i="7"/>
  <c r="P72" i="7"/>
  <c r="X74" i="4"/>
  <c r="Z74" i="4" s="1"/>
  <c r="A74" i="5" s="1"/>
  <c r="I74" i="6" s="1"/>
  <c r="T74" i="7" s="1"/>
  <c r="T75" i="4"/>
  <c r="Y76" i="4"/>
  <c r="U77" i="4"/>
  <c r="M73" i="7" l="1"/>
  <c r="V73" i="7"/>
  <c r="D73" i="7"/>
  <c r="J73" i="7"/>
  <c r="K74" i="7"/>
  <c r="E74" i="7"/>
  <c r="H74" i="6"/>
  <c r="M74" i="7" s="1"/>
  <c r="S73" i="7"/>
  <c r="A73" i="7"/>
  <c r="P73" i="7"/>
  <c r="B74" i="7"/>
  <c r="J74" i="6"/>
  <c r="X74" i="7" s="1"/>
  <c r="H74" i="7"/>
  <c r="F73" i="7"/>
  <c r="C73" i="7"/>
  <c r="R73" i="7"/>
  <c r="N74" i="7"/>
  <c r="X73" i="7"/>
  <c r="O73" i="7"/>
  <c r="Q74" i="7"/>
  <c r="W74" i="7"/>
  <c r="I73" i="7"/>
  <c r="L73" i="7"/>
  <c r="T76" i="4"/>
  <c r="X75" i="4"/>
  <c r="Z75" i="4" s="1"/>
  <c r="A75" i="5" s="1"/>
  <c r="J75" i="6" s="1"/>
  <c r="R75" i="7" s="1"/>
  <c r="U78" i="4"/>
  <c r="Y77" i="4"/>
  <c r="V74" i="7" l="1"/>
  <c r="D74" i="7"/>
  <c r="G74" i="7"/>
  <c r="S74" i="7"/>
  <c r="J74" i="7"/>
  <c r="A74" i="7"/>
  <c r="X75" i="7"/>
  <c r="O74" i="7"/>
  <c r="U74" i="7"/>
  <c r="L74" i="7"/>
  <c r="F74" i="7"/>
  <c r="P74" i="7"/>
  <c r="U75" i="7"/>
  <c r="F75" i="7"/>
  <c r="I75" i="7"/>
  <c r="L75" i="7"/>
  <c r="I75" i="6"/>
  <c r="Q75" i="7" s="1"/>
  <c r="H75" i="6"/>
  <c r="A75" i="7" s="1"/>
  <c r="C75" i="7"/>
  <c r="O75" i="7"/>
  <c r="R74" i="7"/>
  <c r="C74" i="7"/>
  <c r="I74" i="7"/>
  <c r="T77" i="4"/>
  <c r="X76" i="4"/>
  <c r="Z76" i="4" s="1"/>
  <c r="A76" i="5" s="1"/>
  <c r="J76" i="6" s="1"/>
  <c r="C76" i="7" s="1"/>
  <c r="U79" i="4"/>
  <c r="Y78" i="4"/>
  <c r="P75" i="7" l="1"/>
  <c r="N75" i="7"/>
  <c r="J75" i="7"/>
  <c r="D75" i="7"/>
  <c r="B75" i="7"/>
  <c r="V75" i="7"/>
  <c r="M75" i="7"/>
  <c r="S75" i="7"/>
  <c r="G75" i="7"/>
  <c r="O76" i="7"/>
  <c r="T75" i="7"/>
  <c r="H75" i="7"/>
  <c r="F76" i="7"/>
  <c r="E75" i="7"/>
  <c r="H76" i="6"/>
  <c r="P76" i="7" s="1"/>
  <c r="U76" i="7"/>
  <c r="X76" i="7"/>
  <c r="L76" i="7"/>
  <c r="K75" i="7"/>
  <c r="I76" i="7"/>
  <c r="W75" i="7"/>
  <c r="I76" i="6"/>
  <c r="B76" i="7" s="1"/>
  <c r="R76" i="7"/>
  <c r="T78" i="4"/>
  <c r="X77" i="4"/>
  <c r="Z77" i="4" s="1"/>
  <c r="A77" i="5" s="1"/>
  <c r="H77" i="6" s="1"/>
  <c r="P77" i="7" s="1"/>
  <c r="Y79" i="4"/>
  <c r="U80" i="4"/>
  <c r="S76" i="7" l="1"/>
  <c r="D76" i="7"/>
  <c r="J76" i="7"/>
  <c r="G76" i="7"/>
  <c r="V76" i="7"/>
  <c r="A76" i="7"/>
  <c r="T76" i="7"/>
  <c r="N76" i="7"/>
  <c r="E76" i="7"/>
  <c r="W76" i="7"/>
  <c r="H76" i="7"/>
  <c r="K76" i="7"/>
  <c r="Q76" i="7"/>
  <c r="A77" i="7"/>
  <c r="V77" i="7"/>
  <c r="J77" i="7"/>
  <c r="S77" i="7"/>
  <c r="I77" i="6"/>
  <c r="N77" i="7" s="1"/>
  <c r="D77" i="7"/>
  <c r="M76" i="7"/>
  <c r="G77" i="7"/>
  <c r="M77" i="7"/>
  <c r="J77" i="6"/>
  <c r="O77" i="7" s="1"/>
  <c r="X78" i="4"/>
  <c r="Z78" i="4" s="1"/>
  <c r="A78" i="5" s="1"/>
  <c r="I78" i="6" s="1"/>
  <c r="T78" i="7" s="1"/>
  <c r="T79" i="4"/>
  <c r="Y80" i="4"/>
  <c r="U81" i="4"/>
  <c r="K77" i="7" l="1"/>
  <c r="W77" i="7"/>
  <c r="H77" i="7"/>
  <c r="E77" i="7"/>
  <c r="B77" i="7"/>
  <c r="Q77" i="7"/>
  <c r="T77" i="7"/>
  <c r="F77" i="7"/>
  <c r="U77" i="7"/>
  <c r="E78" i="7"/>
  <c r="W78" i="7"/>
  <c r="C77" i="7"/>
  <c r="I77" i="7"/>
  <c r="X77" i="7"/>
  <c r="K78" i="7"/>
  <c r="B78" i="7"/>
  <c r="R77" i="7"/>
  <c r="Q78" i="7"/>
  <c r="H78" i="7"/>
  <c r="N78" i="7"/>
  <c r="J78" i="6"/>
  <c r="O78" i="7" s="1"/>
  <c r="H78" i="6"/>
  <c r="V78" i="7" s="1"/>
  <c r="L77" i="7"/>
  <c r="T80" i="4"/>
  <c r="X79" i="4"/>
  <c r="Z79" i="4" s="1"/>
  <c r="A79" i="5" s="1"/>
  <c r="H79" i="6" s="1"/>
  <c r="A79" i="7" s="1"/>
  <c r="U82" i="4"/>
  <c r="Y81" i="4"/>
  <c r="R78" i="7" l="1"/>
  <c r="J79" i="7"/>
  <c r="P79" i="7"/>
  <c r="L78" i="7"/>
  <c r="P78" i="7"/>
  <c r="C78" i="7"/>
  <c r="S78" i="7"/>
  <c r="D78" i="7"/>
  <c r="X78" i="7"/>
  <c r="G78" i="7"/>
  <c r="V79" i="7"/>
  <c r="A78" i="7"/>
  <c r="M79" i="7"/>
  <c r="M78" i="7"/>
  <c r="J78" i="7"/>
  <c r="I79" i="6"/>
  <c r="E79" i="7" s="1"/>
  <c r="T81" i="4"/>
  <c r="X80" i="4"/>
  <c r="Z80" i="4" s="1"/>
  <c r="A80" i="5" s="1"/>
  <c r="J80" i="6" s="1"/>
  <c r="C80" i="7" s="1"/>
  <c r="D79" i="7"/>
  <c r="G79" i="7"/>
  <c r="I78" i="7"/>
  <c r="S79" i="7"/>
  <c r="J79" i="6"/>
  <c r="I79" i="7" s="1"/>
  <c r="U78" i="7"/>
  <c r="F78" i="7"/>
  <c r="U83" i="4"/>
  <c r="Y82" i="4"/>
  <c r="H79" i="7" l="1"/>
  <c r="C79" i="7"/>
  <c r="T79" i="7"/>
  <c r="R79" i="7"/>
  <c r="Q79" i="7"/>
  <c r="N79" i="7"/>
  <c r="B79" i="7"/>
  <c r="O80" i="7"/>
  <c r="R80" i="7"/>
  <c r="U80" i="7"/>
  <c r="H80" i="6"/>
  <c r="D80" i="7" s="1"/>
  <c r="X80" i="7"/>
  <c r="F80" i="7"/>
  <c r="I80" i="7"/>
  <c r="K79" i="7"/>
  <c r="W79" i="7"/>
  <c r="X79" i="7"/>
  <c r="L80" i="7"/>
  <c r="L79" i="7"/>
  <c r="O79" i="7"/>
  <c r="U79" i="7"/>
  <c r="T82" i="4"/>
  <c r="X81" i="4"/>
  <c r="Z81" i="4" s="1"/>
  <c r="A81" i="5" s="1"/>
  <c r="I81" i="6" s="1"/>
  <c r="H81" i="7" s="1"/>
  <c r="F79" i="7"/>
  <c r="I80" i="6"/>
  <c r="Q80" i="7" s="1"/>
  <c r="Y83" i="4"/>
  <c r="U84" i="4"/>
  <c r="W80" i="7" l="1"/>
  <c r="V80" i="7"/>
  <c r="A80" i="7"/>
  <c r="H80" i="7"/>
  <c r="T80" i="7"/>
  <c r="N80" i="7"/>
  <c r="E80" i="7"/>
  <c r="K80" i="7"/>
  <c r="W81" i="7"/>
  <c r="K81" i="7"/>
  <c r="J80" i="7"/>
  <c r="B81" i="7"/>
  <c r="G80" i="7"/>
  <c r="M80" i="7"/>
  <c r="Q81" i="7"/>
  <c r="T81" i="7"/>
  <c r="B80" i="7"/>
  <c r="S80" i="7"/>
  <c r="P80" i="7"/>
  <c r="X82" i="4"/>
  <c r="Z82" i="4" s="1"/>
  <c r="A82" i="5" s="1"/>
  <c r="H82" i="6" s="1"/>
  <c r="V82" i="7" s="1"/>
  <c r="T83" i="4"/>
  <c r="N81" i="7"/>
  <c r="H81" i="6"/>
  <c r="S81" i="7" s="1"/>
  <c r="E81" i="7"/>
  <c r="J81" i="6"/>
  <c r="L81" i="7" s="1"/>
  <c r="Y84" i="4"/>
  <c r="U85" i="4"/>
  <c r="X81" i="7" l="1"/>
  <c r="P81" i="7"/>
  <c r="J81" i="7"/>
  <c r="R81" i="7"/>
  <c r="F81" i="7"/>
  <c r="U81" i="7"/>
  <c r="I81" i="7"/>
  <c r="V81" i="7"/>
  <c r="A81" i="7"/>
  <c r="C81" i="7"/>
  <c r="S82" i="7"/>
  <c r="P82" i="7"/>
  <c r="I82" i="6"/>
  <c r="H82" i="7" s="1"/>
  <c r="D82" i="7"/>
  <c r="M81" i="7"/>
  <c r="G81" i="7"/>
  <c r="J82" i="6"/>
  <c r="I82" i="7" s="1"/>
  <c r="A82" i="7"/>
  <c r="G82" i="7"/>
  <c r="M82" i="7"/>
  <c r="J82" i="7"/>
  <c r="D81" i="7"/>
  <c r="T84" i="4"/>
  <c r="X83" i="4"/>
  <c r="Z83" i="4" s="1"/>
  <c r="A83" i="5" s="1"/>
  <c r="I83" i="6" s="1"/>
  <c r="B83" i="7" s="1"/>
  <c r="O81" i="7"/>
  <c r="U86" i="4"/>
  <c r="Y85" i="4"/>
  <c r="W83" i="7" l="1"/>
  <c r="E83" i="7"/>
  <c r="E82" i="7"/>
  <c r="L82" i="7"/>
  <c r="T83" i="7"/>
  <c r="W82" i="7"/>
  <c r="H83" i="7"/>
  <c r="Q82" i="7"/>
  <c r="B82" i="7"/>
  <c r="H83" i="6"/>
  <c r="S83" i="7" s="1"/>
  <c r="R82" i="7"/>
  <c r="J83" i="6"/>
  <c r="C83" i="7" s="1"/>
  <c r="N83" i="7"/>
  <c r="K83" i="7"/>
  <c r="K82" i="7"/>
  <c r="U82" i="7"/>
  <c r="C82" i="7"/>
  <c r="O82" i="7"/>
  <c r="Q83" i="7"/>
  <c r="T82" i="7"/>
  <c r="F82" i="7"/>
  <c r="N82" i="7"/>
  <c r="X82" i="7"/>
  <c r="X84" i="4"/>
  <c r="Z84" i="4" s="1"/>
  <c r="A84" i="5" s="1"/>
  <c r="J84" i="6" s="1"/>
  <c r="O84" i="7" s="1"/>
  <c r="T85" i="4"/>
  <c r="U87" i="4"/>
  <c r="Y86" i="4"/>
  <c r="M83" i="7" l="1"/>
  <c r="V83" i="7"/>
  <c r="P83" i="7"/>
  <c r="D83" i="7"/>
  <c r="G83" i="7"/>
  <c r="A83" i="7"/>
  <c r="J83" i="7"/>
  <c r="I83" i="7"/>
  <c r="R83" i="7"/>
  <c r="O83" i="7"/>
  <c r="U83" i="7"/>
  <c r="F83" i="7"/>
  <c r="L83" i="7"/>
  <c r="X83" i="7"/>
  <c r="H84" i="6"/>
  <c r="G84" i="7" s="1"/>
  <c r="X84" i="7"/>
  <c r="R84" i="7"/>
  <c r="C84" i="7"/>
  <c r="I84" i="7"/>
  <c r="U84" i="7"/>
  <c r="L84" i="7"/>
  <c r="F84" i="7"/>
  <c r="I84" i="6"/>
  <c r="H84" i="7" s="1"/>
  <c r="X85" i="4"/>
  <c r="Z85" i="4" s="1"/>
  <c r="A85" i="5" s="1"/>
  <c r="H85" i="6" s="1"/>
  <c r="J85" i="7" s="1"/>
  <c r="T86" i="4"/>
  <c r="U88" i="4"/>
  <c r="Y87" i="4"/>
  <c r="K84" i="7" l="1"/>
  <c r="M84" i="7"/>
  <c r="D84" i="7"/>
  <c r="N84" i="7"/>
  <c r="Q84" i="7"/>
  <c r="V84" i="7"/>
  <c r="I85" i="6"/>
  <c r="B85" i="7" s="1"/>
  <c r="D85" i="7"/>
  <c r="W84" i="7"/>
  <c r="S84" i="7"/>
  <c r="J84" i="7"/>
  <c r="A84" i="7"/>
  <c r="V85" i="7"/>
  <c r="P85" i="7"/>
  <c r="B84" i="7"/>
  <c r="E84" i="7"/>
  <c r="T84" i="7"/>
  <c r="J85" i="6"/>
  <c r="X85" i="7" s="1"/>
  <c r="P84" i="7"/>
  <c r="M85" i="7"/>
  <c r="G85" i="7"/>
  <c r="S85" i="7"/>
  <c r="X86" i="4"/>
  <c r="Z86" i="4" s="1"/>
  <c r="A86" i="5" s="1"/>
  <c r="I86" i="6" s="1"/>
  <c r="K86" i="7" s="1"/>
  <c r="T87" i="4"/>
  <c r="A85" i="7"/>
  <c r="U89" i="4"/>
  <c r="Y88" i="4"/>
  <c r="W85" i="7" l="1"/>
  <c r="Q85" i="7"/>
  <c r="T85" i="7"/>
  <c r="H85" i="7"/>
  <c r="N85" i="7"/>
  <c r="K85" i="7"/>
  <c r="E85" i="7"/>
  <c r="F85" i="7"/>
  <c r="I85" i="7"/>
  <c r="L85" i="7"/>
  <c r="C85" i="7"/>
  <c r="U85" i="7"/>
  <c r="O85" i="7"/>
  <c r="R85" i="7"/>
  <c r="N86" i="7"/>
  <c r="W86" i="7"/>
  <c r="J86" i="6"/>
  <c r="I86" i="7" s="1"/>
  <c r="H86" i="7"/>
  <c r="T86" i="7"/>
  <c r="B86" i="7"/>
  <c r="Q86" i="7"/>
  <c r="E86" i="7"/>
  <c r="H86" i="6"/>
  <c r="P86" i="7" s="1"/>
  <c r="T88" i="4"/>
  <c r="X87" i="4"/>
  <c r="Z87" i="4" s="1"/>
  <c r="A87" i="5" s="1"/>
  <c r="I87" i="6" s="1"/>
  <c r="H87" i="7" s="1"/>
  <c r="U90" i="4"/>
  <c r="Y89" i="4"/>
  <c r="X86" i="7" l="1"/>
  <c r="F86" i="7"/>
  <c r="V86" i="7"/>
  <c r="A86" i="7"/>
  <c r="S86" i="7"/>
  <c r="D86" i="7"/>
  <c r="O86" i="7"/>
  <c r="L86" i="7"/>
  <c r="C86" i="7"/>
  <c r="U86" i="7"/>
  <c r="R86" i="7"/>
  <c r="B87" i="7"/>
  <c r="J87" i="6"/>
  <c r="O87" i="7" s="1"/>
  <c r="N87" i="7"/>
  <c r="E87" i="7"/>
  <c r="W87" i="7"/>
  <c r="K87" i="7"/>
  <c r="T87" i="7"/>
  <c r="Q87" i="7"/>
  <c r="G86" i="7"/>
  <c r="J86" i="7"/>
  <c r="M86" i="7"/>
  <c r="H87" i="6"/>
  <c r="D87" i="7" s="1"/>
  <c r="T89" i="4"/>
  <c r="X88" i="4"/>
  <c r="Z88" i="4" s="1"/>
  <c r="A88" i="5" s="1"/>
  <c r="H88" i="6" s="1"/>
  <c r="J88" i="7" s="1"/>
  <c r="U91" i="4"/>
  <c r="Y90" i="4"/>
  <c r="M87" i="7" l="1"/>
  <c r="R87" i="7"/>
  <c r="F87" i="7"/>
  <c r="C87" i="7"/>
  <c r="X87" i="7"/>
  <c r="U87" i="7"/>
  <c r="I87" i="7"/>
  <c r="L87" i="7"/>
  <c r="G88" i="7"/>
  <c r="D88" i="7"/>
  <c r="P87" i="7"/>
  <c r="S87" i="7"/>
  <c r="A87" i="7"/>
  <c r="A88" i="7"/>
  <c r="P88" i="7"/>
  <c r="J88" i="6"/>
  <c r="O88" i="7" s="1"/>
  <c r="I88" i="6"/>
  <c r="T88" i="7" s="1"/>
  <c r="J87" i="7"/>
  <c r="M88" i="7"/>
  <c r="G87" i="7"/>
  <c r="V87" i="7"/>
  <c r="S88" i="7"/>
  <c r="X89" i="4"/>
  <c r="Z89" i="4" s="1"/>
  <c r="A89" i="5" s="1"/>
  <c r="J89" i="6" s="1"/>
  <c r="O89" i="7" s="1"/>
  <c r="T90" i="4"/>
  <c r="V88" i="7"/>
  <c r="Y91" i="4"/>
  <c r="U92" i="4"/>
  <c r="E88" i="7" l="1"/>
  <c r="B88" i="7"/>
  <c r="N88" i="7"/>
  <c r="W88" i="7"/>
  <c r="Q88" i="7"/>
  <c r="H88" i="7"/>
  <c r="K88" i="7"/>
  <c r="C89" i="7"/>
  <c r="I89" i="6"/>
  <c r="W89" i="7" s="1"/>
  <c r="C88" i="7"/>
  <c r="L88" i="7"/>
  <c r="U89" i="7"/>
  <c r="I89" i="7"/>
  <c r="X88" i="7"/>
  <c r="X89" i="7"/>
  <c r="L89" i="7"/>
  <c r="R88" i="7"/>
  <c r="F88" i="7"/>
  <c r="R89" i="7"/>
  <c r="H89" i="6"/>
  <c r="D89" i="7" s="1"/>
  <c r="I88" i="7"/>
  <c r="U88" i="7"/>
  <c r="X90" i="4"/>
  <c r="Z90" i="4" s="1"/>
  <c r="A90" i="5" s="1"/>
  <c r="J90" i="6" s="1"/>
  <c r="L90" i="7" s="1"/>
  <c r="T91" i="4"/>
  <c r="F89" i="7"/>
  <c r="Y92" i="4"/>
  <c r="U93" i="4"/>
  <c r="E89" i="7" l="1"/>
  <c r="T89" i="7"/>
  <c r="B89" i="7"/>
  <c r="K89" i="7"/>
  <c r="Q89" i="7"/>
  <c r="N89" i="7"/>
  <c r="S89" i="7"/>
  <c r="V89" i="7"/>
  <c r="A89" i="7"/>
  <c r="G89" i="7"/>
  <c r="J89" i="7"/>
  <c r="M89" i="7"/>
  <c r="P89" i="7"/>
  <c r="H89" i="7"/>
  <c r="C90" i="7"/>
  <c r="X90" i="7"/>
  <c r="H90" i="6"/>
  <c r="P90" i="7" s="1"/>
  <c r="O90" i="7"/>
  <c r="U90" i="7"/>
  <c r="I90" i="7"/>
  <c r="R90" i="7"/>
  <c r="I90" i="6"/>
  <c r="E90" i="7" s="1"/>
  <c r="F90" i="7"/>
  <c r="X91" i="4"/>
  <c r="Z91" i="4" s="1"/>
  <c r="A91" i="5" s="1"/>
  <c r="J91" i="6" s="1"/>
  <c r="R91" i="7" s="1"/>
  <c r="T92" i="4"/>
  <c r="U94" i="4"/>
  <c r="Y93" i="4"/>
  <c r="H90" i="7" l="1"/>
  <c r="X91" i="7"/>
  <c r="D90" i="7"/>
  <c r="N90" i="7"/>
  <c r="Q90" i="7"/>
  <c r="A90" i="7"/>
  <c r="F91" i="7"/>
  <c r="G90" i="7"/>
  <c r="C91" i="7"/>
  <c r="S90" i="7"/>
  <c r="I91" i="7"/>
  <c r="O91" i="7"/>
  <c r="L91" i="7"/>
  <c r="I91" i="6"/>
  <c r="N91" i="7" s="1"/>
  <c r="K90" i="7"/>
  <c r="B90" i="7"/>
  <c r="W90" i="7"/>
  <c r="T90" i="7"/>
  <c r="U91" i="7"/>
  <c r="J90" i="7"/>
  <c r="M90" i="7"/>
  <c r="V90" i="7"/>
  <c r="H91" i="6"/>
  <c r="P91" i="7" s="1"/>
  <c r="X92" i="4"/>
  <c r="Z92" i="4" s="1"/>
  <c r="A92" i="5" s="1"/>
  <c r="H92" i="6" s="1"/>
  <c r="P92" i="7" s="1"/>
  <c r="T93" i="4"/>
  <c r="U95" i="4"/>
  <c r="Y94" i="4"/>
  <c r="H91" i="7" l="1"/>
  <c r="B91" i="7"/>
  <c r="K91" i="7"/>
  <c r="Q91" i="7"/>
  <c r="M91" i="7"/>
  <c r="A91" i="7"/>
  <c r="E91" i="7"/>
  <c r="W91" i="7"/>
  <c r="J91" i="7"/>
  <c r="T91" i="7"/>
  <c r="V91" i="7"/>
  <c r="S91" i="7"/>
  <c r="D91" i="7"/>
  <c r="M92" i="7"/>
  <c r="V92" i="7"/>
  <c r="G91" i="7"/>
  <c r="J92" i="6"/>
  <c r="O92" i="7" s="1"/>
  <c r="A92" i="7"/>
  <c r="I92" i="6"/>
  <c r="K92" i="7" s="1"/>
  <c r="S92" i="7"/>
  <c r="G92" i="7"/>
  <c r="D92" i="7"/>
  <c r="J92" i="7"/>
  <c r="T94" i="4"/>
  <c r="X93" i="4"/>
  <c r="Z93" i="4" s="1"/>
  <c r="A93" i="5" s="1"/>
  <c r="I93" i="6" s="1"/>
  <c r="W93" i="7" s="1"/>
  <c r="Y95" i="4"/>
  <c r="U96" i="4"/>
  <c r="L92" i="7" l="1"/>
  <c r="W92" i="7"/>
  <c r="N92" i="7"/>
  <c r="R92" i="7"/>
  <c r="F92" i="7"/>
  <c r="H93" i="7"/>
  <c r="H93" i="6"/>
  <c r="J93" i="7" s="1"/>
  <c r="B93" i="7"/>
  <c r="X92" i="7"/>
  <c r="N93" i="7"/>
  <c r="T93" i="7"/>
  <c r="Q93" i="7"/>
  <c r="I92" i="7"/>
  <c r="U92" i="7"/>
  <c r="K93" i="7"/>
  <c r="E93" i="7"/>
  <c r="B92" i="7"/>
  <c r="C92" i="7"/>
  <c r="H92" i="7"/>
  <c r="Q92" i="7"/>
  <c r="E92" i="7"/>
  <c r="T92" i="7"/>
  <c r="J93" i="6"/>
  <c r="R93" i="7" s="1"/>
  <c r="X94" i="4"/>
  <c r="Z94" i="4" s="1"/>
  <c r="A94" i="5" s="1"/>
  <c r="I94" i="6" s="1"/>
  <c r="B94" i="7" s="1"/>
  <c r="T95" i="4"/>
  <c r="Y96" i="4"/>
  <c r="U97" i="4"/>
  <c r="S93" i="7" l="1"/>
  <c r="M93" i="7"/>
  <c r="A93" i="7"/>
  <c r="V93" i="7"/>
  <c r="E94" i="7"/>
  <c r="W94" i="7"/>
  <c r="D93" i="7"/>
  <c r="P93" i="7"/>
  <c r="G93" i="7"/>
  <c r="O93" i="7"/>
  <c r="L93" i="7"/>
  <c r="I93" i="7"/>
  <c r="F93" i="7"/>
  <c r="U93" i="7"/>
  <c r="X93" i="7"/>
  <c r="C93" i="7"/>
  <c r="H94" i="7"/>
  <c r="H94" i="6"/>
  <c r="A94" i="7" s="1"/>
  <c r="N94" i="7"/>
  <c r="T94" i="7"/>
  <c r="Q94" i="7"/>
  <c r="J94" i="6"/>
  <c r="R94" i="7" s="1"/>
  <c r="X95" i="4"/>
  <c r="Z95" i="4" s="1"/>
  <c r="A95" i="5" s="1"/>
  <c r="H95" i="6" s="1"/>
  <c r="P95" i="7" s="1"/>
  <c r="T96" i="4"/>
  <c r="K94" i="7"/>
  <c r="Y97" i="4"/>
  <c r="U98" i="4"/>
  <c r="P94" i="7" l="1"/>
  <c r="S94" i="7"/>
  <c r="C94" i="7"/>
  <c r="U94" i="7"/>
  <c r="V94" i="7"/>
  <c r="G94" i="7"/>
  <c r="X94" i="7"/>
  <c r="I94" i="7"/>
  <c r="D94" i="7"/>
  <c r="F94" i="7"/>
  <c r="V95" i="7"/>
  <c r="S95" i="7"/>
  <c r="M94" i="7"/>
  <c r="J94" i="7"/>
  <c r="O94" i="7"/>
  <c r="M95" i="7"/>
  <c r="G95" i="7"/>
  <c r="D95" i="7"/>
  <c r="I95" i="6"/>
  <c r="B95" i="7" s="1"/>
  <c r="A95" i="7"/>
  <c r="J95" i="7"/>
  <c r="J95" i="6"/>
  <c r="R95" i="7" s="1"/>
  <c r="L94" i="7"/>
  <c r="T97" i="4"/>
  <c r="X96" i="4"/>
  <c r="Z96" i="4" s="1"/>
  <c r="A96" i="5" s="1"/>
  <c r="I96" i="6" s="1"/>
  <c r="T96" i="7" s="1"/>
  <c r="U99" i="4"/>
  <c r="Y98" i="4"/>
  <c r="N95" i="7" l="1"/>
  <c r="W95" i="7"/>
  <c r="Q95" i="7"/>
  <c r="U95" i="7"/>
  <c r="O95" i="7"/>
  <c r="N96" i="7"/>
  <c r="L95" i="7"/>
  <c r="Q96" i="7"/>
  <c r="I95" i="7"/>
  <c r="F95" i="7"/>
  <c r="C95" i="7"/>
  <c r="X95" i="7"/>
  <c r="H96" i="6"/>
  <c r="J96" i="7" s="1"/>
  <c r="B96" i="7"/>
  <c r="E96" i="7"/>
  <c r="H96" i="7"/>
  <c r="W96" i="7"/>
  <c r="E95" i="7"/>
  <c r="K96" i="7"/>
  <c r="J96" i="6"/>
  <c r="F96" i="7" s="1"/>
  <c r="T95" i="7"/>
  <c r="H95" i="7"/>
  <c r="K95" i="7"/>
  <c r="X97" i="4"/>
  <c r="Z97" i="4" s="1"/>
  <c r="A97" i="5" s="1"/>
  <c r="J97" i="6" s="1"/>
  <c r="U97" i="7" s="1"/>
  <c r="T98" i="4"/>
  <c r="U100" i="4"/>
  <c r="Y99" i="4"/>
  <c r="M96" i="7" l="1"/>
  <c r="R96" i="7"/>
  <c r="S96" i="7"/>
  <c r="D96" i="7"/>
  <c r="C96" i="7"/>
  <c r="G96" i="7"/>
  <c r="C97" i="7"/>
  <c r="V96" i="7"/>
  <c r="I97" i="7"/>
  <c r="P96" i="7"/>
  <c r="A96" i="7"/>
  <c r="I96" i="7"/>
  <c r="R97" i="7"/>
  <c r="X96" i="7"/>
  <c r="O97" i="7"/>
  <c r="F97" i="7"/>
  <c r="X97" i="7"/>
  <c r="I97" i="6"/>
  <c r="T97" i="7" s="1"/>
  <c r="U96" i="7"/>
  <c r="O96" i="7"/>
  <c r="L97" i="7"/>
  <c r="H97" i="6"/>
  <c r="P97" i="7" s="1"/>
  <c r="L96" i="7"/>
  <c r="X98" i="4"/>
  <c r="Z98" i="4" s="1"/>
  <c r="A98" i="5" s="1"/>
  <c r="I98" i="6" s="1"/>
  <c r="Q98" i="7" s="1"/>
  <c r="T99" i="4"/>
  <c r="U101" i="4"/>
  <c r="Y100" i="4"/>
  <c r="Q97" i="7" l="1"/>
  <c r="A97" i="7"/>
  <c r="H97" i="7"/>
  <c r="K97" i="7"/>
  <c r="G97" i="7"/>
  <c r="W97" i="7"/>
  <c r="E97" i="7"/>
  <c r="D97" i="7"/>
  <c r="N97" i="7"/>
  <c r="V97" i="7"/>
  <c r="J97" i="7"/>
  <c r="M97" i="7"/>
  <c r="H98" i="6"/>
  <c r="P98" i="7" s="1"/>
  <c r="B98" i="7"/>
  <c r="E98" i="7"/>
  <c r="H98" i="7"/>
  <c r="K98" i="7"/>
  <c r="S97" i="7"/>
  <c r="B97" i="7"/>
  <c r="W98" i="7"/>
  <c r="T98" i="7"/>
  <c r="N98" i="7"/>
  <c r="J98" i="6"/>
  <c r="L98" i="7" s="1"/>
  <c r="T100" i="4"/>
  <c r="X99" i="4"/>
  <c r="Z99" i="4" s="1"/>
  <c r="A99" i="5" s="1"/>
  <c r="J99" i="6" s="1"/>
  <c r="O99" i="7" s="1"/>
  <c r="Y101" i="4"/>
  <c r="U102" i="4"/>
  <c r="F98" i="7" l="1"/>
  <c r="A98" i="7"/>
  <c r="M98" i="7"/>
  <c r="F99" i="7"/>
  <c r="V98" i="7"/>
  <c r="S98" i="7"/>
  <c r="L99" i="7"/>
  <c r="D98" i="7"/>
  <c r="U99" i="7"/>
  <c r="X99" i="7"/>
  <c r="R99" i="7"/>
  <c r="H99" i="6"/>
  <c r="J99" i="7" s="1"/>
  <c r="I99" i="7"/>
  <c r="C99" i="7"/>
  <c r="I99" i="6"/>
  <c r="B99" i="7" s="1"/>
  <c r="G98" i="7"/>
  <c r="J98" i="7"/>
  <c r="I98" i="7"/>
  <c r="O98" i="7"/>
  <c r="X98" i="7"/>
  <c r="C98" i="7"/>
  <c r="R98" i="7"/>
  <c r="U98" i="7"/>
  <c r="T101" i="4"/>
  <c r="X100" i="4"/>
  <c r="Z100" i="4" s="1"/>
  <c r="A100" i="5" s="1"/>
  <c r="J100" i="6" s="1"/>
  <c r="C100" i="7" s="1"/>
  <c r="Y102" i="4"/>
  <c r="U103" i="4"/>
  <c r="D99" i="7" l="1"/>
  <c r="S99" i="7"/>
  <c r="V99" i="7"/>
  <c r="P99" i="7"/>
  <c r="M99" i="7"/>
  <c r="A99" i="7"/>
  <c r="G99" i="7"/>
  <c r="T99" i="7"/>
  <c r="E99" i="7"/>
  <c r="H99" i="7"/>
  <c r="Q99" i="7"/>
  <c r="N99" i="7"/>
  <c r="K99" i="7"/>
  <c r="W99" i="7"/>
  <c r="I100" i="7"/>
  <c r="O100" i="7"/>
  <c r="L100" i="7"/>
  <c r="H100" i="6"/>
  <c r="S100" i="7" s="1"/>
  <c r="U100" i="7"/>
  <c r="F100" i="7"/>
  <c r="R100" i="7"/>
  <c r="I100" i="6"/>
  <c r="K100" i="7" s="1"/>
  <c r="X101" i="4"/>
  <c r="Z101" i="4" s="1"/>
  <c r="A101" i="5" s="1"/>
  <c r="J101" i="6" s="1"/>
  <c r="F101" i="7" s="1"/>
  <c r="T102" i="4"/>
  <c r="X100" i="7"/>
  <c r="U104" i="4"/>
  <c r="Y103" i="4"/>
  <c r="R101" i="7" l="1"/>
  <c r="C101" i="7"/>
  <c r="P100" i="7"/>
  <c r="L101" i="7"/>
  <c r="I101" i="6"/>
  <c r="B101" i="7" s="1"/>
  <c r="O101" i="7"/>
  <c r="U101" i="7"/>
  <c r="J100" i="7"/>
  <c r="X101" i="7"/>
  <c r="I101" i="7"/>
  <c r="H101" i="6"/>
  <c r="V101" i="7" s="1"/>
  <c r="N100" i="7"/>
  <c r="G100" i="7"/>
  <c r="B100" i="7"/>
  <c r="A100" i="7"/>
  <c r="M100" i="7"/>
  <c r="E100" i="7"/>
  <c r="Q100" i="7"/>
  <c r="W100" i="7"/>
  <c r="V100" i="7"/>
  <c r="D100" i="7"/>
  <c r="H100" i="7"/>
  <c r="T100" i="7"/>
  <c r="T103" i="4"/>
  <c r="X102" i="4"/>
  <c r="Z102" i="4" s="1"/>
  <c r="A102" i="5" s="1"/>
  <c r="I102" i="6" s="1"/>
  <c r="B102" i="7" s="1"/>
  <c r="U105" i="4"/>
  <c r="Y104" i="4"/>
  <c r="H101" i="7" l="1"/>
  <c r="A101" i="7"/>
  <c r="T101" i="7"/>
  <c r="S101" i="7"/>
  <c r="G101" i="7"/>
  <c r="T102" i="7"/>
  <c r="W102" i="7"/>
  <c r="E101" i="7"/>
  <c r="W101" i="7"/>
  <c r="Q102" i="7"/>
  <c r="E102" i="7"/>
  <c r="K102" i="7"/>
  <c r="N101" i="7"/>
  <c r="K101" i="7"/>
  <c r="Q101" i="7"/>
  <c r="H102" i="7"/>
  <c r="M101" i="7"/>
  <c r="P101" i="7"/>
  <c r="J101" i="7"/>
  <c r="D101" i="7"/>
  <c r="N102" i="7"/>
  <c r="H102" i="6"/>
  <c r="G102" i="7" s="1"/>
  <c r="J102" i="6"/>
  <c r="U102" i="7" s="1"/>
  <c r="X103" i="4"/>
  <c r="Z103" i="4" s="1"/>
  <c r="A103" i="5" s="1"/>
  <c r="H103" i="6" s="1"/>
  <c r="G103" i="7" s="1"/>
  <c r="T104" i="4"/>
  <c r="Y105" i="4"/>
  <c r="U106" i="4"/>
  <c r="S102" i="7" l="1"/>
  <c r="D102" i="7"/>
  <c r="X102" i="7"/>
  <c r="P102" i="7"/>
  <c r="C102" i="7"/>
  <c r="I102" i="7"/>
  <c r="V102" i="7"/>
  <c r="J102" i="7"/>
  <c r="J103" i="6"/>
  <c r="O103" i="7" s="1"/>
  <c r="S103" i="7"/>
  <c r="F102" i="7"/>
  <c r="O102" i="7"/>
  <c r="M103" i="7"/>
  <c r="L102" i="7"/>
  <c r="J103" i="7"/>
  <c r="P103" i="7"/>
  <c r="A102" i="7"/>
  <c r="R102" i="7"/>
  <c r="M102" i="7"/>
  <c r="A103" i="7"/>
  <c r="V103" i="7"/>
  <c r="X104" i="4"/>
  <c r="Z104" i="4" s="1"/>
  <c r="A104" i="5" s="1"/>
  <c r="T105" i="4"/>
  <c r="D103" i="7"/>
  <c r="I103" i="6"/>
  <c r="Q103" i="7" s="1"/>
  <c r="Y106" i="4"/>
  <c r="U107" i="4"/>
  <c r="F103" i="7" l="1"/>
  <c r="R103" i="7"/>
  <c r="B103" i="7"/>
  <c r="E103" i="7"/>
  <c r="X103" i="7"/>
  <c r="U103" i="7"/>
  <c r="H103" i="7"/>
  <c r="N103" i="7"/>
  <c r="T103" i="7"/>
  <c r="C103" i="7"/>
  <c r="I103" i="7"/>
  <c r="L103" i="7"/>
  <c r="W103" i="7"/>
  <c r="T106" i="4"/>
  <c r="X105" i="4"/>
  <c r="Z105" i="4" s="1"/>
  <c r="A105" i="5" s="1"/>
  <c r="I105" i="6" s="1"/>
  <c r="Q105" i="7" s="1"/>
  <c r="I104" i="6"/>
  <c r="J104" i="6"/>
  <c r="H104" i="6"/>
  <c r="V104" i="7" s="1"/>
  <c r="K103" i="7"/>
  <c r="U108" i="4"/>
  <c r="Y107" i="4"/>
  <c r="P104" i="7" l="1"/>
  <c r="B105" i="7"/>
  <c r="N105" i="7"/>
  <c r="K105" i="7"/>
  <c r="H105" i="7"/>
  <c r="T105" i="7"/>
  <c r="W105" i="7"/>
  <c r="J105" i="6"/>
  <c r="R105" i="7" s="1"/>
  <c r="A104" i="7"/>
  <c r="S104" i="7"/>
  <c r="J104" i="7"/>
  <c r="G104" i="7"/>
  <c r="E105" i="7"/>
  <c r="H105" i="6"/>
  <c r="A105" i="7" s="1"/>
  <c r="O104" i="7"/>
  <c r="L104" i="7"/>
  <c r="C104" i="7"/>
  <c r="U104" i="7"/>
  <c r="I104" i="7"/>
  <c r="F104" i="7"/>
  <c r="R104" i="7"/>
  <c r="X104" i="7"/>
  <c r="K104" i="7"/>
  <c r="T104" i="7"/>
  <c r="H104" i="7"/>
  <c r="Q104" i="7"/>
  <c r="N104" i="7"/>
  <c r="E104" i="7"/>
  <c r="W104" i="7"/>
  <c r="B104" i="7"/>
  <c r="M104" i="7"/>
  <c r="D104" i="7"/>
  <c r="T107" i="4"/>
  <c r="X106" i="4"/>
  <c r="Z106" i="4" s="1"/>
  <c r="A106" i="5" s="1"/>
  <c r="J106" i="6" s="1"/>
  <c r="X106" i="7" s="1"/>
  <c r="U109" i="4"/>
  <c r="Y108" i="4"/>
  <c r="V105" i="7" l="1"/>
  <c r="G105" i="7"/>
  <c r="J105" i="7"/>
  <c r="M105" i="7"/>
  <c r="X105" i="7"/>
  <c r="U105" i="7"/>
  <c r="P105" i="7"/>
  <c r="I105" i="7"/>
  <c r="O105" i="7"/>
  <c r="C105" i="7"/>
  <c r="L105" i="7"/>
  <c r="F105" i="7"/>
  <c r="L106" i="7"/>
  <c r="D105" i="7"/>
  <c r="O106" i="7"/>
  <c r="I106" i="6"/>
  <c r="Q106" i="7" s="1"/>
  <c r="R106" i="7"/>
  <c r="S105" i="7"/>
  <c r="T108" i="4"/>
  <c r="X107" i="4"/>
  <c r="Z107" i="4" s="1"/>
  <c r="A107" i="5" s="1"/>
  <c r="J107" i="6" s="1"/>
  <c r="U107" i="7" s="1"/>
  <c r="F106" i="7"/>
  <c r="U106" i="7"/>
  <c r="C106" i="7"/>
  <c r="I106" i="7"/>
  <c r="H106" i="6"/>
  <c r="G106" i="7" s="1"/>
  <c r="Y109" i="4"/>
  <c r="U110" i="4"/>
  <c r="D106" i="7" l="1"/>
  <c r="J106" i="7"/>
  <c r="N106" i="7"/>
  <c r="R107" i="7"/>
  <c r="T106" i="7"/>
  <c r="O107" i="7"/>
  <c r="W106" i="7"/>
  <c r="L107" i="7"/>
  <c r="K106" i="7"/>
  <c r="H107" i="6"/>
  <c r="S107" i="7" s="1"/>
  <c r="E106" i="7"/>
  <c r="X107" i="7"/>
  <c r="F107" i="7"/>
  <c r="C107" i="7"/>
  <c r="B106" i="7"/>
  <c r="H106" i="7"/>
  <c r="A106" i="7"/>
  <c r="V106" i="7"/>
  <c r="I107" i="7"/>
  <c r="I107" i="6"/>
  <c r="Q107" i="7" s="1"/>
  <c r="M106" i="7"/>
  <c r="S106" i="7"/>
  <c r="P106" i="7"/>
  <c r="T109" i="4"/>
  <c r="X108" i="4"/>
  <c r="Z108" i="4" s="1"/>
  <c r="A108" i="5" s="1"/>
  <c r="I108" i="6" s="1"/>
  <c r="E108" i="7" s="1"/>
  <c r="Y110" i="4"/>
  <c r="U111" i="4"/>
  <c r="J107" i="7" l="1"/>
  <c r="G107" i="7"/>
  <c r="P107" i="7"/>
  <c r="M107" i="7"/>
  <c r="V107" i="7"/>
  <c r="D107" i="7"/>
  <c r="A107" i="7"/>
  <c r="K107" i="7"/>
  <c r="N107" i="7"/>
  <c r="B107" i="7"/>
  <c r="H107" i="7"/>
  <c r="E107" i="7"/>
  <c r="W107" i="7"/>
  <c r="T107" i="7"/>
  <c r="W108" i="7"/>
  <c r="H108" i="7"/>
  <c r="T110" i="4"/>
  <c r="X109" i="4"/>
  <c r="Z109" i="4" s="1"/>
  <c r="A109" i="5" s="1"/>
  <c r="H109" i="6" s="1"/>
  <c r="M109" i="7" s="1"/>
  <c r="Q108" i="7"/>
  <c r="K108" i="7"/>
  <c r="B108" i="7"/>
  <c r="T108" i="7"/>
  <c r="H108" i="6"/>
  <c r="S108" i="7" s="1"/>
  <c r="N108" i="7"/>
  <c r="J108" i="6"/>
  <c r="I108" i="7" s="1"/>
  <c r="U112" i="4"/>
  <c r="Y111" i="4"/>
  <c r="O108" i="7" l="1"/>
  <c r="M108" i="7"/>
  <c r="V108" i="7"/>
  <c r="A108" i="7"/>
  <c r="I109" i="6"/>
  <c r="B109" i="7" s="1"/>
  <c r="J108" i="7"/>
  <c r="P108" i="7"/>
  <c r="P109" i="7"/>
  <c r="D108" i="7"/>
  <c r="R108" i="7"/>
  <c r="J109" i="7"/>
  <c r="L108" i="7"/>
  <c r="U108" i="7"/>
  <c r="G108" i="7"/>
  <c r="G109" i="7"/>
  <c r="X110" i="4"/>
  <c r="Z110" i="4" s="1"/>
  <c r="A110" i="5" s="1"/>
  <c r="H110" i="6" s="1"/>
  <c r="G110" i="7" s="1"/>
  <c r="T111" i="4"/>
  <c r="D109" i="7"/>
  <c r="S109" i="7"/>
  <c r="J109" i="6"/>
  <c r="I109" i="7" s="1"/>
  <c r="C108" i="7"/>
  <c r="X108" i="7"/>
  <c r="V109" i="7"/>
  <c r="A109" i="7"/>
  <c r="F108" i="7"/>
  <c r="U113" i="4"/>
  <c r="Y112" i="4"/>
  <c r="J110" i="7" l="1"/>
  <c r="Q109" i="7"/>
  <c r="M110" i="7"/>
  <c r="J110" i="6"/>
  <c r="X110" i="7" s="1"/>
  <c r="N109" i="7"/>
  <c r="A110" i="7"/>
  <c r="W109" i="7"/>
  <c r="V110" i="7"/>
  <c r="K109" i="7"/>
  <c r="L109" i="7"/>
  <c r="S110" i="7"/>
  <c r="D110" i="7"/>
  <c r="E109" i="7"/>
  <c r="T109" i="7"/>
  <c r="C109" i="7"/>
  <c r="P110" i="7"/>
  <c r="I110" i="6"/>
  <c r="N110" i="7" s="1"/>
  <c r="H109" i="7"/>
  <c r="O109" i="7"/>
  <c r="U109" i="7"/>
  <c r="F109" i="7"/>
  <c r="X111" i="4"/>
  <c r="Z111" i="4" s="1"/>
  <c r="A111" i="5" s="1"/>
  <c r="H111" i="6" s="1"/>
  <c r="M111" i="7" s="1"/>
  <c r="T112" i="4"/>
  <c r="R109" i="7"/>
  <c r="X109" i="7"/>
  <c r="Y113" i="4"/>
  <c r="U114" i="4"/>
  <c r="W110" i="7" l="1"/>
  <c r="H110" i="7"/>
  <c r="U110" i="7"/>
  <c r="L110" i="7"/>
  <c r="F110" i="7"/>
  <c r="C110" i="7"/>
  <c r="I110" i="7"/>
  <c r="O110" i="7"/>
  <c r="T110" i="7"/>
  <c r="B110" i="7"/>
  <c r="R110" i="7"/>
  <c r="P111" i="7"/>
  <c r="E110" i="7"/>
  <c r="D111" i="7"/>
  <c r="K110" i="7"/>
  <c r="Q110" i="7"/>
  <c r="V111" i="7"/>
  <c r="G111" i="7"/>
  <c r="J111" i="7"/>
  <c r="S111" i="7"/>
  <c r="I111" i="6"/>
  <c r="W111" i="7" s="1"/>
  <c r="X112" i="4"/>
  <c r="Z112" i="4" s="1"/>
  <c r="A112" i="5" s="1"/>
  <c r="H112" i="6" s="1"/>
  <c r="M112" i="7" s="1"/>
  <c r="T113" i="4"/>
  <c r="A111" i="7"/>
  <c r="J111" i="6"/>
  <c r="C111" i="7" s="1"/>
  <c r="Y114" i="4"/>
  <c r="U115" i="4"/>
  <c r="Q111" i="7" l="1"/>
  <c r="B111" i="7"/>
  <c r="R111" i="7"/>
  <c r="L111" i="7"/>
  <c r="I111" i="7"/>
  <c r="K111" i="7"/>
  <c r="T111" i="7"/>
  <c r="X111" i="7"/>
  <c r="E111" i="7"/>
  <c r="O111" i="7"/>
  <c r="J112" i="7"/>
  <c r="I112" i="6"/>
  <c r="H112" i="7" s="1"/>
  <c r="P112" i="7"/>
  <c r="D112" i="7"/>
  <c r="A112" i="7"/>
  <c r="S112" i="7"/>
  <c r="G112" i="7"/>
  <c r="H111" i="7"/>
  <c r="N111" i="7"/>
  <c r="F111" i="7"/>
  <c r="U111" i="7"/>
  <c r="V112" i="7"/>
  <c r="J112" i="6"/>
  <c r="L112" i="7" s="1"/>
  <c r="X113" i="4"/>
  <c r="Z113" i="4" s="1"/>
  <c r="A113" i="5" s="1"/>
  <c r="H113" i="6" s="1"/>
  <c r="D113" i="7" s="1"/>
  <c r="T114" i="4"/>
  <c r="U116" i="4"/>
  <c r="Y115" i="4"/>
  <c r="B112" i="7" l="1"/>
  <c r="K112" i="7"/>
  <c r="T112" i="7"/>
  <c r="E112" i="7"/>
  <c r="Q112" i="7"/>
  <c r="W112" i="7"/>
  <c r="N112" i="7"/>
  <c r="F112" i="7"/>
  <c r="I113" i="6"/>
  <c r="H113" i="7" s="1"/>
  <c r="P113" i="7"/>
  <c r="J113" i="6"/>
  <c r="F113" i="7" s="1"/>
  <c r="S113" i="7"/>
  <c r="I112" i="7"/>
  <c r="X112" i="7"/>
  <c r="U112" i="7"/>
  <c r="M113" i="7"/>
  <c r="J113" i="7"/>
  <c r="O112" i="7"/>
  <c r="C112" i="7"/>
  <c r="V113" i="7"/>
  <c r="G113" i="7"/>
  <c r="A113" i="7"/>
  <c r="R112" i="7"/>
  <c r="X114" i="4"/>
  <c r="Z114" i="4" s="1"/>
  <c r="A114" i="5" s="1"/>
  <c r="I114" i="6" s="1"/>
  <c r="H114" i="7" s="1"/>
  <c r="T115" i="4"/>
  <c r="U117" i="4"/>
  <c r="Y116" i="4"/>
  <c r="K113" i="7" l="1"/>
  <c r="W113" i="7"/>
  <c r="Q113" i="7"/>
  <c r="T113" i="7"/>
  <c r="B113" i="7"/>
  <c r="I113" i="7"/>
  <c r="E113" i="7"/>
  <c r="N113" i="7"/>
  <c r="L113" i="7"/>
  <c r="X113" i="7"/>
  <c r="H114" i="6"/>
  <c r="D114" i="7" s="1"/>
  <c r="N114" i="7"/>
  <c r="E114" i="7"/>
  <c r="J114" i="6"/>
  <c r="C114" i="7" s="1"/>
  <c r="K114" i="7"/>
  <c r="Q114" i="7"/>
  <c r="O113" i="7"/>
  <c r="T114" i="7"/>
  <c r="W114" i="7"/>
  <c r="B114" i="7"/>
  <c r="R113" i="7"/>
  <c r="C113" i="7"/>
  <c r="U113" i="7"/>
  <c r="T116" i="4"/>
  <c r="X115" i="4"/>
  <c r="Z115" i="4" s="1"/>
  <c r="A115" i="5" s="1"/>
  <c r="J115" i="6" s="1"/>
  <c r="O115" i="7" s="1"/>
  <c r="Y117" i="4"/>
  <c r="U118" i="4"/>
  <c r="P114" i="7" l="1"/>
  <c r="M114" i="7"/>
  <c r="V114" i="7"/>
  <c r="G114" i="7"/>
  <c r="J114" i="7"/>
  <c r="I114" i="7"/>
  <c r="R114" i="7"/>
  <c r="X115" i="7"/>
  <c r="I115" i="7"/>
  <c r="A114" i="7"/>
  <c r="S114" i="7"/>
  <c r="U115" i="7"/>
  <c r="F114" i="7"/>
  <c r="C115" i="7"/>
  <c r="L114" i="7"/>
  <c r="O114" i="7"/>
  <c r="L115" i="7"/>
  <c r="I115" i="6"/>
  <c r="K115" i="7" s="1"/>
  <c r="X114" i="7"/>
  <c r="F115" i="7"/>
  <c r="R115" i="7"/>
  <c r="U114" i="7"/>
  <c r="H115" i="6"/>
  <c r="M115" i="7" s="1"/>
  <c r="T117" i="4"/>
  <c r="X116" i="4"/>
  <c r="Z116" i="4" s="1"/>
  <c r="A116" i="5" s="1"/>
  <c r="H116" i="6" s="1"/>
  <c r="J116" i="7" s="1"/>
  <c r="Y118" i="4"/>
  <c r="U119" i="4"/>
  <c r="B115" i="7" l="1"/>
  <c r="H115" i="7"/>
  <c r="T115" i="7"/>
  <c r="D115" i="7"/>
  <c r="W115" i="7"/>
  <c r="G115" i="7"/>
  <c r="N115" i="7"/>
  <c r="P116" i="7"/>
  <c r="V116" i="7"/>
  <c r="G116" i="7"/>
  <c r="M116" i="7"/>
  <c r="A116" i="7"/>
  <c r="I116" i="6"/>
  <c r="W116" i="7" s="1"/>
  <c r="A115" i="7"/>
  <c r="S115" i="7"/>
  <c r="V115" i="7"/>
  <c r="P115" i="7"/>
  <c r="D116" i="7"/>
  <c r="S116" i="7"/>
  <c r="Q115" i="7"/>
  <c r="E115" i="7"/>
  <c r="J116" i="6"/>
  <c r="L116" i="7" s="1"/>
  <c r="J115" i="7"/>
  <c r="T118" i="4"/>
  <c r="X117" i="4"/>
  <c r="Z117" i="4" s="1"/>
  <c r="A117" i="5" s="1"/>
  <c r="J117" i="6" s="1"/>
  <c r="O117" i="7" s="1"/>
  <c r="U120" i="4"/>
  <c r="Y119" i="4"/>
  <c r="E116" i="7" l="1"/>
  <c r="N116" i="7"/>
  <c r="H116" i="7"/>
  <c r="B116" i="7"/>
  <c r="I116" i="7"/>
  <c r="F117" i="7"/>
  <c r="C116" i="7"/>
  <c r="T116" i="7"/>
  <c r="Q116" i="7"/>
  <c r="U117" i="7"/>
  <c r="K116" i="7"/>
  <c r="I117" i="6"/>
  <c r="H117" i="7" s="1"/>
  <c r="I117" i="7"/>
  <c r="O116" i="7"/>
  <c r="F116" i="7"/>
  <c r="U116" i="7"/>
  <c r="R117" i="7"/>
  <c r="X117" i="7"/>
  <c r="C117" i="7"/>
  <c r="R116" i="7"/>
  <c r="X116" i="7"/>
  <c r="H117" i="6"/>
  <c r="D117" i="7" s="1"/>
  <c r="L117" i="7"/>
  <c r="T119" i="4"/>
  <c r="X118" i="4"/>
  <c r="Z118" i="4" s="1"/>
  <c r="A118" i="5" s="1"/>
  <c r="J118" i="6" s="1"/>
  <c r="R118" i="7" s="1"/>
  <c r="U121" i="4"/>
  <c r="Y120" i="4"/>
  <c r="S117" i="7" l="1"/>
  <c r="M117" i="7"/>
  <c r="G117" i="7"/>
  <c r="V117" i="7"/>
  <c r="E117" i="7"/>
  <c r="T117" i="7"/>
  <c r="W117" i="7"/>
  <c r="K117" i="7"/>
  <c r="B117" i="7"/>
  <c r="F118" i="7"/>
  <c r="N117" i="7"/>
  <c r="Q117" i="7"/>
  <c r="J117" i="7"/>
  <c r="L118" i="7"/>
  <c r="H118" i="6"/>
  <c r="D118" i="7" s="1"/>
  <c r="P117" i="7"/>
  <c r="A117" i="7"/>
  <c r="X118" i="7"/>
  <c r="O118" i="7"/>
  <c r="I118" i="6"/>
  <c r="E118" i="7" s="1"/>
  <c r="T120" i="4"/>
  <c r="X119" i="4"/>
  <c r="Z119" i="4" s="1"/>
  <c r="A119" i="5" s="1"/>
  <c r="J119" i="6" s="1"/>
  <c r="U119" i="7" s="1"/>
  <c r="C118" i="7"/>
  <c r="U118" i="7"/>
  <c r="I118" i="7"/>
  <c r="Y121" i="4"/>
  <c r="U122" i="4"/>
  <c r="F119" i="7" l="1"/>
  <c r="H119" i="6"/>
  <c r="A119" i="7" s="1"/>
  <c r="C119" i="7"/>
  <c r="I119" i="7"/>
  <c r="M118" i="7"/>
  <c r="X119" i="7"/>
  <c r="O119" i="7"/>
  <c r="V118" i="7"/>
  <c r="S118" i="7"/>
  <c r="T118" i="7"/>
  <c r="R119" i="7"/>
  <c r="I119" i="6"/>
  <c r="W119" i="7" s="1"/>
  <c r="K118" i="7"/>
  <c r="P118" i="7"/>
  <c r="B118" i="7"/>
  <c r="L119" i="7"/>
  <c r="J118" i="7"/>
  <c r="A118" i="7"/>
  <c r="G118" i="7"/>
  <c r="X120" i="4"/>
  <c r="Z120" i="4" s="1"/>
  <c r="A120" i="5" s="1"/>
  <c r="H120" i="6" s="1"/>
  <c r="G120" i="7" s="1"/>
  <c r="T121" i="4"/>
  <c r="W118" i="7"/>
  <c r="N118" i="7"/>
  <c r="H118" i="7"/>
  <c r="Q118" i="7"/>
  <c r="Y122" i="4"/>
  <c r="U123" i="4"/>
  <c r="G119" i="7" l="1"/>
  <c r="D119" i="7"/>
  <c r="V119" i="7"/>
  <c r="M119" i="7"/>
  <c r="J119" i="7"/>
  <c r="S119" i="7"/>
  <c r="E119" i="7"/>
  <c r="P119" i="7"/>
  <c r="B119" i="7"/>
  <c r="H119" i="7"/>
  <c r="N119" i="7"/>
  <c r="T119" i="7"/>
  <c r="K119" i="7"/>
  <c r="Q119" i="7"/>
  <c r="P120" i="7"/>
  <c r="J120" i="6"/>
  <c r="R120" i="7" s="1"/>
  <c r="V120" i="7"/>
  <c r="A120" i="7"/>
  <c r="J120" i="7"/>
  <c r="S120" i="7"/>
  <c r="M120" i="7"/>
  <c r="D120" i="7"/>
  <c r="I120" i="6"/>
  <c r="Q120" i="7" s="1"/>
  <c r="X121" i="4"/>
  <c r="Z121" i="4" s="1"/>
  <c r="A121" i="5" s="1"/>
  <c r="J121" i="6" s="1"/>
  <c r="R121" i="7" s="1"/>
  <c r="T122" i="4"/>
  <c r="U124" i="4"/>
  <c r="Y123" i="4"/>
  <c r="E120" i="7" l="1"/>
  <c r="L120" i="7"/>
  <c r="K120" i="7"/>
  <c r="W120" i="7"/>
  <c r="H120" i="7"/>
  <c r="C121" i="7"/>
  <c r="X121" i="7"/>
  <c r="N120" i="7"/>
  <c r="B120" i="7"/>
  <c r="U120" i="7"/>
  <c r="X120" i="7"/>
  <c r="I121" i="6"/>
  <c r="K121" i="7" s="1"/>
  <c r="O121" i="7"/>
  <c r="C120" i="7"/>
  <c r="T120" i="7"/>
  <c r="F121" i="7"/>
  <c r="U121" i="7"/>
  <c r="L121" i="7"/>
  <c r="H121" i="6"/>
  <c r="J121" i="7" s="1"/>
  <c r="F120" i="7"/>
  <c r="O120" i="7"/>
  <c r="I121" i="7"/>
  <c r="I120" i="7"/>
  <c r="X122" i="4"/>
  <c r="Z122" i="4" s="1"/>
  <c r="A122" i="5" s="1"/>
  <c r="J122" i="6" s="1"/>
  <c r="O122" i="7" s="1"/>
  <c r="T123" i="4"/>
  <c r="U125" i="4"/>
  <c r="Y124" i="4"/>
  <c r="E121" i="7" l="1"/>
  <c r="S121" i="7"/>
  <c r="W121" i="7"/>
  <c r="A121" i="7"/>
  <c r="H121" i="7"/>
  <c r="P121" i="7"/>
  <c r="V121" i="7"/>
  <c r="F122" i="7"/>
  <c r="C122" i="7"/>
  <c r="T121" i="7"/>
  <c r="M121" i="7"/>
  <c r="N121" i="7"/>
  <c r="X122" i="7"/>
  <c r="H122" i="6"/>
  <c r="G122" i="7" s="1"/>
  <c r="Q121" i="7"/>
  <c r="B121" i="7"/>
  <c r="G121" i="7"/>
  <c r="D121" i="7"/>
  <c r="R122" i="7"/>
  <c r="L122" i="7"/>
  <c r="I122" i="7"/>
  <c r="U122" i="7"/>
  <c r="I122" i="6"/>
  <c r="Q122" i="7" s="1"/>
  <c r="X123" i="4"/>
  <c r="Z123" i="4" s="1"/>
  <c r="A123" i="5" s="1"/>
  <c r="J123" i="6" s="1"/>
  <c r="L123" i="7" s="1"/>
  <c r="T124" i="4"/>
  <c r="Y125" i="4"/>
  <c r="U126" i="4"/>
  <c r="D122" i="7" l="1"/>
  <c r="S122" i="7"/>
  <c r="J122" i="7"/>
  <c r="P122" i="7"/>
  <c r="A122" i="7"/>
  <c r="M122" i="7"/>
  <c r="B122" i="7"/>
  <c r="N122" i="7"/>
  <c r="V122" i="7"/>
  <c r="K122" i="7"/>
  <c r="O123" i="7"/>
  <c r="T122" i="7"/>
  <c r="H122" i="7"/>
  <c r="E122" i="7"/>
  <c r="R123" i="7"/>
  <c r="C123" i="7"/>
  <c r="I123" i="7"/>
  <c r="W122" i="7"/>
  <c r="U123" i="7"/>
  <c r="X123" i="7"/>
  <c r="H123" i="6"/>
  <c r="S123" i="7" s="1"/>
  <c r="F123" i="7"/>
  <c r="I123" i="6"/>
  <c r="E123" i="7" s="1"/>
  <c r="X124" i="4"/>
  <c r="Z124" i="4" s="1"/>
  <c r="A124" i="5" s="1"/>
  <c r="J124" i="6" s="1"/>
  <c r="L124" i="7" s="1"/>
  <c r="T125" i="4"/>
  <c r="Y126" i="4"/>
  <c r="U127" i="4"/>
  <c r="P123" i="7" l="1"/>
  <c r="W123" i="7"/>
  <c r="V123" i="7"/>
  <c r="B123" i="7"/>
  <c r="T123" i="7"/>
  <c r="O124" i="7"/>
  <c r="N123" i="7"/>
  <c r="H123" i="7"/>
  <c r="X124" i="7"/>
  <c r="K123" i="7"/>
  <c r="Q123" i="7"/>
  <c r="U124" i="7"/>
  <c r="A123" i="7"/>
  <c r="C124" i="7"/>
  <c r="D123" i="7"/>
  <c r="I124" i="7"/>
  <c r="M123" i="7"/>
  <c r="J123" i="7"/>
  <c r="F124" i="7"/>
  <c r="G123" i="7"/>
  <c r="H124" i="6"/>
  <c r="A124" i="7" s="1"/>
  <c r="X125" i="4"/>
  <c r="Z125" i="4" s="1"/>
  <c r="A125" i="5" s="1"/>
  <c r="H125" i="6" s="1"/>
  <c r="D125" i="7" s="1"/>
  <c r="T126" i="4"/>
  <c r="R124" i="7"/>
  <c r="I124" i="6"/>
  <c r="W124" i="7" s="1"/>
  <c r="U128" i="4"/>
  <c r="Y127" i="4"/>
  <c r="J125" i="6" l="1"/>
  <c r="C125" i="7" s="1"/>
  <c r="V125" i="7"/>
  <c r="V124" i="7"/>
  <c r="J125" i="7"/>
  <c r="P125" i="7"/>
  <c r="M125" i="7"/>
  <c r="G125" i="7"/>
  <c r="S125" i="7"/>
  <c r="A125" i="7"/>
  <c r="I125" i="6"/>
  <c r="N125" i="7" s="1"/>
  <c r="D124" i="7"/>
  <c r="J124" i="7"/>
  <c r="M124" i="7"/>
  <c r="T124" i="7"/>
  <c r="P124" i="7"/>
  <c r="K124" i="7"/>
  <c r="E124" i="7"/>
  <c r="S124" i="7"/>
  <c r="Q124" i="7"/>
  <c r="G124" i="7"/>
  <c r="B124" i="7"/>
  <c r="N124" i="7"/>
  <c r="T127" i="4"/>
  <c r="X126" i="4"/>
  <c r="Z126" i="4" s="1"/>
  <c r="A126" i="5" s="1"/>
  <c r="I126" i="6" s="1"/>
  <c r="Q126" i="7" s="1"/>
  <c r="H124" i="7"/>
  <c r="U129" i="4"/>
  <c r="Y128" i="4"/>
  <c r="I125" i="7" l="1"/>
  <c r="X125" i="7"/>
  <c r="R125" i="7"/>
  <c r="U125" i="7"/>
  <c r="F125" i="7"/>
  <c r="E125" i="7"/>
  <c r="L125" i="7"/>
  <c r="O125" i="7"/>
  <c r="K125" i="7"/>
  <c r="Q125" i="7"/>
  <c r="B125" i="7"/>
  <c r="T125" i="7"/>
  <c r="H125" i="7"/>
  <c r="W125" i="7"/>
  <c r="J126" i="6"/>
  <c r="F126" i="7" s="1"/>
  <c r="B126" i="7"/>
  <c r="T126" i="7"/>
  <c r="E126" i="7"/>
  <c r="H126" i="6"/>
  <c r="G126" i="7" s="1"/>
  <c r="N126" i="7"/>
  <c r="W126" i="7"/>
  <c r="H126" i="7"/>
  <c r="K126" i="7"/>
  <c r="X127" i="4"/>
  <c r="Z127" i="4" s="1"/>
  <c r="A127" i="5" s="1"/>
  <c r="J127" i="6" s="1"/>
  <c r="X127" i="7" s="1"/>
  <c r="T128" i="4"/>
  <c r="Y129" i="4"/>
  <c r="U130" i="4"/>
  <c r="L126" i="7" l="1"/>
  <c r="D126" i="7"/>
  <c r="J126" i="7"/>
  <c r="V126" i="7"/>
  <c r="U126" i="7"/>
  <c r="I126" i="7"/>
  <c r="R126" i="7"/>
  <c r="P126" i="7"/>
  <c r="F127" i="7"/>
  <c r="C127" i="7"/>
  <c r="S126" i="7"/>
  <c r="L127" i="7"/>
  <c r="I127" i="7"/>
  <c r="U127" i="7"/>
  <c r="O126" i="7"/>
  <c r="C126" i="7"/>
  <c r="X126" i="7"/>
  <c r="R127" i="7"/>
  <c r="O127" i="7"/>
  <c r="H127" i="6"/>
  <c r="P127" i="7" s="1"/>
  <c r="I127" i="6"/>
  <c r="T127" i="7" s="1"/>
  <c r="M126" i="7"/>
  <c r="A126" i="7"/>
  <c r="X128" i="4"/>
  <c r="Z128" i="4" s="1"/>
  <c r="A128" i="5" s="1"/>
  <c r="H128" i="6" s="1"/>
  <c r="G128" i="7" s="1"/>
  <c r="T129" i="4"/>
  <c r="U131" i="4"/>
  <c r="Y130" i="4"/>
  <c r="M127" i="7" l="1"/>
  <c r="D127" i="7"/>
  <c r="B127" i="7"/>
  <c r="K127" i="7"/>
  <c r="H127" i="7"/>
  <c r="Q127" i="7"/>
  <c r="E127" i="7"/>
  <c r="S127" i="7"/>
  <c r="J127" i="7"/>
  <c r="V127" i="7"/>
  <c r="A127" i="7"/>
  <c r="G127" i="7"/>
  <c r="N127" i="7"/>
  <c r="W127" i="7"/>
  <c r="V128" i="7"/>
  <c r="A128" i="7"/>
  <c r="D128" i="7"/>
  <c r="J128" i="6"/>
  <c r="F128" i="7" s="1"/>
  <c r="I128" i="6"/>
  <c r="T128" i="7" s="1"/>
  <c r="P128" i="7"/>
  <c r="S128" i="7"/>
  <c r="M128" i="7"/>
  <c r="J128" i="7"/>
  <c r="T130" i="4"/>
  <c r="X129" i="4"/>
  <c r="Z129" i="4" s="1"/>
  <c r="A129" i="5" s="1"/>
  <c r="J129" i="6" s="1"/>
  <c r="L129" i="7" s="1"/>
  <c r="U132" i="4"/>
  <c r="Y131" i="4"/>
  <c r="I128" i="7" l="1"/>
  <c r="C128" i="7"/>
  <c r="E128" i="7"/>
  <c r="Q128" i="7"/>
  <c r="K128" i="7"/>
  <c r="B128" i="7"/>
  <c r="W128" i="7"/>
  <c r="H128" i="7"/>
  <c r="N128" i="7"/>
  <c r="O128" i="7"/>
  <c r="I129" i="7"/>
  <c r="C129" i="7"/>
  <c r="X129" i="7"/>
  <c r="R128" i="7"/>
  <c r="R129" i="7"/>
  <c r="L128" i="7"/>
  <c r="X128" i="7"/>
  <c r="O129" i="7"/>
  <c r="F129" i="7"/>
  <c r="H129" i="6"/>
  <c r="D129" i="7" s="1"/>
  <c r="U128" i="7"/>
  <c r="I129" i="6"/>
  <c r="T129" i="7" s="1"/>
  <c r="U129" i="7"/>
  <c r="X130" i="4"/>
  <c r="Z130" i="4" s="1"/>
  <c r="A130" i="5" s="1"/>
  <c r="I130" i="6" s="1"/>
  <c r="H130" i="7" s="1"/>
  <c r="T131" i="4"/>
  <c r="U133" i="4"/>
  <c r="Y132" i="4"/>
  <c r="K129" i="7" l="1"/>
  <c r="S129" i="7"/>
  <c r="P129" i="7"/>
  <c r="B130" i="7"/>
  <c r="V129" i="7"/>
  <c r="W130" i="7"/>
  <c r="K130" i="7"/>
  <c r="B129" i="7"/>
  <c r="J130" i="6"/>
  <c r="I130" i="7" s="1"/>
  <c r="M129" i="7"/>
  <c r="J129" i="7"/>
  <c r="Q130" i="7"/>
  <c r="E130" i="7"/>
  <c r="T130" i="7"/>
  <c r="A129" i="7"/>
  <c r="G129" i="7"/>
  <c r="Q129" i="7"/>
  <c r="H129" i="7"/>
  <c r="N129" i="7"/>
  <c r="E129" i="7"/>
  <c r="X131" i="4"/>
  <c r="Z131" i="4" s="1"/>
  <c r="A131" i="5" s="1"/>
  <c r="I131" i="6" s="1"/>
  <c r="N131" i="7" s="1"/>
  <c r="T132" i="4"/>
  <c r="N130" i="7"/>
  <c r="H130" i="6"/>
  <c r="J130" i="7" s="1"/>
  <c r="W129" i="7"/>
  <c r="U134" i="4"/>
  <c r="Y133" i="4"/>
  <c r="O130" i="7" l="1"/>
  <c r="H131" i="6"/>
  <c r="P131" i="7" s="1"/>
  <c r="F130" i="7"/>
  <c r="Q131" i="7"/>
  <c r="E131" i="7"/>
  <c r="B131" i="7"/>
  <c r="J131" i="6"/>
  <c r="C131" i="7" s="1"/>
  <c r="R130" i="7"/>
  <c r="C130" i="7"/>
  <c r="K131" i="7"/>
  <c r="W131" i="7"/>
  <c r="T131" i="7"/>
  <c r="H131" i="7"/>
  <c r="X130" i="7"/>
  <c r="U130" i="7"/>
  <c r="L130" i="7"/>
  <c r="G130" i="7"/>
  <c r="S130" i="7"/>
  <c r="A130" i="7"/>
  <c r="D130" i="7"/>
  <c r="M130" i="7"/>
  <c r="X132" i="4"/>
  <c r="Z132" i="4" s="1"/>
  <c r="A132" i="5" s="1"/>
  <c r="I132" i="6" s="1"/>
  <c r="T132" i="7" s="1"/>
  <c r="T133" i="4"/>
  <c r="P130" i="7"/>
  <c r="V130" i="7"/>
  <c r="U135" i="4"/>
  <c r="Y134" i="4"/>
  <c r="U131" i="7" l="1"/>
  <c r="L131" i="7"/>
  <c r="X131" i="7"/>
  <c r="J131" i="7"/>
  <c r="G131" i="7"/>
  <c r="S131" i="7"/>
  <c r="D131" i="7"/>
  <c r="V131" i="7"/>
  <c r="O131" i="7"/>
  <c r="F131" i="7"/>
  <c r="R131" i="7"/>
  <c r="I131" i="7"/>
  <c r="M131" i="7"/>
  <c r="A131" i="7"/>
  <c r="Q132" i="7"/>
  <c r="K132" i="7"/>
  <c r="N132" i="7"/>
  <c r="H132" i="6"/>
  <c r="M132" i="7" s="1"/>
  <c r="H132" i="7"/>
  <c r="B132" i="7"/>
  <c r="E132" i="7"/>
  <c r="W132" i="7"/>
  <c r="J132" i="6"/>
  <c r="F132" i="7" s="1"/>
  <c r="T134" i="4"/>
  <c r="X133" i="4"/>
  <c r="Z133" i="4" s="1"/>
  <c r="A133" i="5" s="1"/>
  <c r="H133" i="6" s="1"/>
  <c r="G133" i="7" s="1"/>
  <c r="U136" i="4"/>
  <c r="Y135" i="4"/>
  <c r="X132" i="7" l="1"/>
  <c r="R132" i="7"/>
  <c r="I132" i="7"/>
  <c r="C132" i="7"/>
  <c r="D132" i="7"/>
  <c r="A133" i="7"/>
  <c r="I133" i="6"/>
  <c r="Q133" i="7" s="1"/>
  <c r="G132" i="7"/>
  <c r="J133" i="7"/>
  <c r="P132" i="7"/>
  <c r="A132" i="7"/>
  <c r="J133" i="6"/>
  <c r="R133" i="7" s="1"/>
  <c r="V132" i="7"/>
  <c r="D133" i="7"/>
  <c r="J132" i="7"/>
  <c r="P133" i="7"/>
  <c r="S132" i="7"/>
  <c r="S133" i="7"/>
  <c r="M133" i="7"/>
  <c r="O132" i="7"/>
  <c r="L132" i="7"/>
  <c r="V133" i="7"/>
  <c r="U132" i="7"/>
  <c r="T135" i="4"/>
  <c r="X134" i="4"/>
  <c r="Z134" i="4" s="1"/>
  <c r="A134" i="5" s="1"/>
  <c r="J134" i="6" s="1"/>
  <c r="L134" i="7" s="1"/>
  <c r="U137" i="4"/>
  <c r="Y136" i="4"/>
  <c r="K133" i="7" l="1"/>
  <c r="U133" i="7"/>
  <c r="W133" i="7"/>
  <c r="B133" i="7"/>
  <c r="F133" i="7"/>
  <c r="N133" i="7"/>
  <c r="X133" i="7"/>
  <c r="L133" i="7"/>
  <c r="H133" i="7"/>
  <c r="E133" i="7"/>
  <c r="I133" i="7"/>
  <c r="T133" i="7"/>
  <c r="X134" i="7"/>
  <c r="O133" i="7"/>
  <c r="C133" i="7"/>
  <c r="C134" i="7"/>
  <c r="R134" i="7"/>
  <c r="H134" i="6"/>
  <c r="D134" i="7" s="1"/>
  <c r="U134" i="7"/>
  <c r="O134" i="7"/>
  <c r="F134" i="7"/>
  <c r="T136" i="4"/>
  <c r="X135" i="4"/>
  <c r="Z135" i="4" s="1"/>
  <c r="A135" i="5" s="1"/>
  <c r="J135" i="6" s="1"/>
  <c r="L135" i="7" s="1"/>
  <c r="I134" i="7"/>
  <c r="I134" i="6"/>
  <c r="B134" i="7" s="1"/>
  <c r="Y137" i="4"/>
  <c r="U138" i="4"/>
  <c r="W134" i="7" l="1"/>
  <c r="I135" i="7"/>
  <c r="P134" i="7"/>
  <c r="K134" i="7"/>
  <c r="E134" i="7"/>
  <c r="J134" i="7"/>
  <c r="N134" i="7"/>
  <c r="A134" i="7"/>
  <c r="H134" i="7"/>
  <c r="T134" i="7"/>
  <c r="Q134" i="7"/>
  <c r="V134" i="7"/>
  <c r="U135" i="7"/>
  <c r="C135" i="7"/>
  <c r="O135" i="7"/>
  <c r="X136" i="4"/>
  <c r="Z136" i="4" s="1"/>
  <c r="A136" i="5" s="1"/>
  <c r="I136" i="6" s="1"/>
  <c r="T136" i="7" s="1"/>
  <c r="T137" i="4"/>
  <c r="X135" i="7"/>
  <c r="R135" i="7"/>
  <c r="S134" i="7"/>
  <c r="I135" i="6"/>
  <c r="Q135" i="7" s="1"/>
  <c r="F135" i="7"/>
  <c r="H135" i="6"/>
  <c r="D135" i="7" s="1"/>
  <c r="M134" i="7"/>
  <c r="G134" i="7"/>
  <c r="Y138" i="4"/>
  <c r="U139" i="4"/>
  <c r="G135" i="7" l="1"/>
  <c r="K135" i="7"/>
  <c r="P135" i="7"/>
  <c r="H135" i="7"/>
  <c r="B135" i="7"/>
  <c r="E135" i="7"/>
  <c r="S135" i="7"/>
  <c r="W135" i="7"/>
  <c r="N135" i="7"/>
  <c r="T135" i="7"/>
  <c r="K136" i="7"/>
  <c r="W136" i="7"/>
  <c r="Q136" i="7"/>
  <c r="B136" i="7"/>
  <c r="H136" i="6"/>
  <c r="S136" i="7" s="1"/>
  <c r="E136" i="7"/>
  <c r="H136" i="7"/>
  <c r="N136" i="7"/>
  <c r="J136" i="6"/>
  <c r="F136" i="7" s="1"/>
  <c r="M135" i="7"/>
  <c r="A135" i="7"/>
  <c r="V135" i="7"/>
  <c r="X137" i="4"/>
  <c r="Z137" i="4" s="1"/>
  <c r="A137" i="5" s="1"/>
  <c r="I137" i="6" s="1"/>
  <c r="N137" i="7" s="1"/>
  <c r="T138" i="4"/>
  <c r="J135" i="7"/>
  <c r="U140" i="4"/>
  <c r="Y139" i="4"/>
  <c r="U136" i="7" l="1"/>
  <c r="J136" i="7"/>
  <c r="T137" i="7"/>
  <c r="L136" i="7"/>
  <c r="M136" i="7"/>
  <c r="V136" i="7"/>
  <c r="P136" i="7"/>
  <c r="H137" i="7"/>
  <c r="B137" i="7"/>
  <c r="H137" i="6"/>
  <c r="J137" i="7" s="1"/>
  <c r="G136" i="7"/>
  <c r="W137" i="7"/>
  <c r="C136" i="7"/>
  <c r="D136" i="7"/>
  <c r="I136" i="7"/>
  <c r="X136" i="7"/>
  <c r="O136" i="7"/>
  <c r="R136" i="7"/>
  <c r="A136" i="7"/>
  <c r="K137" i="7"/>
  <c r="E137" i="7"/>
  <c r="Q137" i="7"/>
  <c r="J137" i="6"/>
  <c r="F137" i="7" s="1"/>
  <c r="X138" i="4"/>
  <c r="Z138" i="4" s="1"/>
  <c r="A138" i="5" s="1"/>
  <c r="I138" i="6" s="1"/>
  <c r="T138" i="7" s="1"/>
  <c r="T139" i="4"/>
  <c r="U141" i="4"/>
  <c r="Y140" i="4"/>
  <c r="A137" i="7" l="1"/>
  <c r="P137" i="7"/>
  <c r="J138" i="6"/>
  <c r="R138" i="7" s="1"/>
  <c r="Q138" i="7"/>
  <c r="M137" i="7"/>
  <c r="H138" i="7"/>
  <c r="K138" i="7"/>
  <c r="H138" i="6"/>
  <c r="S138" i="7" s="1"/>
  <c r="E138" i="7"/>
  <c r="N138" i="7"/>
  <c r="B138" i="7"/>
  <c r="S137" i="7"/>
  <c r="V137" i="7"/>
  <c r="W138" i="7"/>
  <c r="D137" i="7"/>
  <c r="G137" i="7"/>
  <c r="I137" i="7"/>
  <c r="C137" i="7"/>
  <c r="L137" i="7"/>
  <c r="O137" i="7"/>
  <c r="U137" i="7"/>
  <c r="X139" i="4"/>
  <c r="Z139" i="4" s="1"/>
  <c r="A139" i="5" s="1"/>
  <c r="J139" i="6" s="1"/>
  <c r="U139" i="7" s="1"/>
  <c r="T140" i="4"/>
  <c r="R137" i="7"/>
  <c r="X137" i="7"/>
  <c r="Y141" i="4"/>
  <c r="U142" i="4"/>
  <c r="I138" i="7" l="1"/>
  <c r="X138" i="7"/>
  <c r="C138" i="7"/>
  <c r="O138" i="7"/>
  <c r="L138" i="7"/>
  <c r="F138" i="7"/>
  <c r="U138" i="7"/>
  <c r="M138" i="7"/>
  <c r="D138" i="7"/>
  <c r="V138" i="7"/>
  <c r="A138" i="7"/>
  <c r="P138" i="7"/>
  <c r="J138" i="7"/>
  <c r="G138" i="7"/>
  <c r="R139" i="7"/>
  <c r="X139" i="7"/>
  <c r="I139" i="7"/>
  <c r="O139" i="7"/>
  <c r="I139" i="6"/>
  <c r="W139" i="7" s="1"/>
  <c r="F139" i="7"/>
  <c r="C139" i="7"/>
  <c r="H139" i="6"/>
  <c r="D139" i="7" s="1"/>
  <c r="T141" i="4"/>
  <c r="X140" i="4"/>
  <c r="Z140" i="4" s="1"/>
  <c r="A140" i="5" s="1"/>
  <c r="H140" i="6" s="1"/>
  <c r="S140" i="7" s="1"/>
  <c r="L139" i="7"/>
  <c r="Y142" i="4"/>
  <c r="U143" i="4"/>
  <c r="G139" i="7" l="1"/>
  <c r="M140" i="7"/>
  <c r="E139" i="7"/>
  <c r="P139" i="7"/>
  <c r="T139" i="7"/>
  <c r="H139" i="7"/>
  <c r="P140" i="7"/>
  <c r="I140" i="6"/>
  <c r="N140" i="7" s="1"/>
  <c r="K139" i="7"/>
  <c r="Q139" i="7"/>
  <c r="N139" i="7"/>
  <c r="B139" i="7"/>
  <c r="S139" i="7"/>
  <c r="M139" i="7"/>
  <c r="G140" i="7"/>
  <c r="J140" i="6"/>
  <c r="U140" i="7" s="1"/>
  <c r="J139" i="7"/>
  <c r="A140" i="7"/>
  <c r="A139" i="7"/>
  <c r="V139" i="7"/>
  <c r="J140" i="7"/>
  <c r="D140" i="7"/>
  <c r="T142" i="4"/>
  <c r="X141" i="4"/>
  <c r="Z141" i="4" s="1"/>
  <c r="A141" i="5" s="1"/>
  <c r="H141" i="6" s="1"/>
  <c r="G141" i="7" s="1"/>
  <c r="V140" i="7"/>
  <c r="U144" i="4"/>
  <c r="Y143" i="4"/>
  <c r="H140" i="7" l="1"/>
  <c r="Q140" i="7"/>
  <c r="W140" i="7"/>
  <c r="E140" i="7"/>
  <c r="B140" i="7"/>
  <c r="T140" i="7"/>
  <c r="K140" i="7"/>
  <c r="X140" i="7"/>
  <c r="I140" i="7"/>
  <c r="O140" i="7"/>
  <c r="P141" i="7"/>
  <c r="R140" i="7"/>
  <c r="J141" i="6"/>
  <c r="U141" i="7" s="1"/>
  <c r="C140" i="7"/>
  <c r="A141" i="7"/>
  <c r="F140" i="7"/>
  <c r="L140" i="7"/>
  <c r="M141" i="7"/>
  <c r="X142" i="4"/>
  <c r="Z142" i="4" s="1"/>
  <c r="A142" i="5" s="1"/>
  <c r="J142" i="6" s="1"/>
  <c r="C142" i="7" s="1"/>
  <c r="T143" i="4"/>
  <c r="V141" i="7"/>
  <c r="J141" i="7"/>
  <c r="I141" i="6"/>
  <c r="T141" i="7" s="1"/>
  <c r="S141" i="7"/>
  <c r="D141" i="7"/>
  <c r="U145" i="4"/>
  <c r="Y144" i="4"/>
  <c r="I141" i="7" l="1"/>
  <c r="C141" i="7"/>
  <c r="F141" i="7"/>
  <c r="X141" i="7"/>
  <c r="W141" i="7"/>
  <c r="H141" i="7"/>
  <c r="O141" i="7"/>
  <c r="R141" i="7"/>
  <c r="H142" i="6"/>
  <c r="G142" i="7" s="1"/>
  <c r="U142" i="7"/>
  <c r="R142" i="7"/>
  <c r="E141" i="7"/>
  <c r="O142" i="7"/>
  <c r="Q141" i="7"/>
  <c r="F142" i="7"/>
  <c r="X142" i="7"/>
  <c r="L142" i="7"/>
  <c r="L141" i="7"/>
  <c r="B141" i="7"/>
  <c r="X143" i="4"/>
  <c r="Z143" i="4" s="1"/>
  <c r="A143" i="5" s="1"/>
  <c r="I143" i="6" s="1"/>
  <c r="W143" i="7" s="1"/>
  <c r="T144" i="4"/>
  <c r="I142" i="7"/>
  <c r="I142" i="6"/>
  <c r="H142" i="7" s="1"/>
  <c r="K141" i="7"/>
  <c r="N141" i="7"/>
  <c r="Y145" i="4"/>
  <c r="U146" i="4"/>
  <c r="V142" i="7" l="1"/>
  <c r="M142" i="7"/>
  <c r="P142" i="7"/>
  <c r="D142" i="7"/>
  <c r="J142" i="7"/>
  <c r="A142" i="7"/>
  <c r="S142" i="7"/>
  <c r="T142" i="7"/>
  <c r="H143" i="7"/>
  <c r="K143" i="7"/>
  <c r="J143" i="6"/>
  <c r="U143" i="7" s="1"/>
  <c r="B143" i="7"/>
  <c r="Q142" i="7"/>
  <c r="T143" i="7"/>
  <c r="E143" i="7"/>
  <c r="N143" i="7"/>
  <c r="Q143" i="7"/>
  <c r="H143" i="6"/>
  <c r="A143" i="7" s="1"/>
  <c r="B142" i="7"/>
  <c r="K142" i="7"/>
  <c r="W142" i="7"/>
  <c r="X144" i="4"/>
  <c r="Z144" i="4" s="1"/>
  <c r="A144" i="5" s="1"/>
  <c r="H144" i="6" s="1"/>
  <c r="P144" i="7" s="1"/>
  <c r="T145" i="4"/>
  <c r="E142" i="7"/>
  <c r="N142" i="7"/>
  <c r="Y146" i="4"/>
  <c r="U147" i="4"/>
  <c r="P143" i="7" l="1"/>
  <c r="J143" i="7"/>
  <c r="S143" i="7"/>
  <c r="F143" i="7"/>
  <c r="M143" i="7"/>
  <c r="L143" i="7"/>
  <c r="M144" i="7"/>
  <c r="D143" i="7"/>
  <c r="O143" i="7"/>
  <c r="V143" i="7"/>
  <c r="C143" i="7"/>
  <c r="I143" i="7"/>
  <c r="R143" i="7"/>
  <c r="X143" i="7"/>
  <c r="G143" i="7"/>
  <c r="A144" i="7"/>
  <c r="J144" i="6"/>
  <c r="O144" i="7" s="1"/>
  <c r="V144" i="7"/>
  <c r="J144" i="7"/>
  <c r="G144" i="7"/>
  <c r="I144" i="6"/>
  <c r="T144" i="7" s="1"/>
  <c r="D144" i="7"/>
  <c r="S144" i="7"/>
  <c r="X145" i="4"/>
  <c r="Z145" i="4" s="1"/>
  <c r="A145" i="5" s="1"/>
  <c r="I145" i="6" s="1"/>
  <c r="E145" i="7" s="1"/>
  <c r="T146" i="4"/>
  <c r="U148" i="4"/>
  <c r="Y147" i="4"/>
  <c r="F144" i="7" l="1"/>
  <c r="I144" i="7"/>
  <c r="E144" i="7"/>
  <c r="B145" i="7"/>
  <c r="C144" i="7"/>
  <c r="B144" i="7"/>
  <c r="K145" i="7"/>
  <c r="W145" i="7"/>
  <c r="H145" i="7"/>
  <c r="Q144" i="7"/>
  <c r="Q145" i="7"/>
  <c r="X144" i="7"/>
  <c r="T145" i="7"/>
  <c r="H145" i="6"/>
  <c r="A145" i="7" s="1"/>
  <c r="R144" i="7"/>
  <c r="L144" i="7"/>
  <c r="N144" i="7"/>
  <c r="H144" i="7"/>
  <c r="N145" i="7"/>
  <c r="J145" i="6"/>
  <c r="R145" i="7" s="1"/>
  <c r="U144" i="7"/>
  <c r="K144" i="7"/>
  <c r="W144" i="7"/>
  <c r="T147" i="4"/>
  <c r="X146" i="4"/>
  <c r="Z146" i="4" s="1"/>
  <c r="A146" i="5" s="1"/>
  <c r="H146" i="6" s="1"/>
  <c r="J146" i="7" s="1"/>
  <c r="U149" i="4"/>
  <c r="Y148" i="4"/>
  <c r="J145" i="7" l="1"/>
  <c r="M145" i="7"/>
  <c r="V146" i="7"/>
  <c r="P146" i="7"/>
  <c r="I146" i="6"/>
  <c r="E146" i="7" s="1"/>
  <c r="S146" i="7"/>
  <c r="A146" i="7"/>
  <c r="D146" i="7"/>
  <c r="G145" i="7"/>
  <c r="D145" i="7"/>
  <c r="C145" i="7"/>
  <c r="U145" i="7"/>
  <c r="V145" i="7"/>
  <c r="M146" i="7"/>
  <c r="G146" i="7"/>
  <c r="J146" i="6"/>
  <c r="I146" i="7" s="1"/>
  <c r="P145" i="7"/>
  <c r="S145" i="7"/>
  <c r="O145" i="7"/>
  <c r="I145" i="7"/>
  <c r="L145" i="7"/>
  <c r="F145" i="7"/>
  <c r="X145" i="7"/>
  <c r="T148" i="4"/>
  <c r="X147" i="4"/>
  <c r="Z147" i="4" s="1"/>
  <c r="A147" i="5" s="1"/>
  <c r="J147" i="6" s="1"/>
  <c r="O147" i="7" s="1"/>
  <c r="Y149" i="4"/>
  <c r="U150" i="4"/>
  <c r="H146" i="7" l="1"/>
  <c r="Q146" i="7"/>
  <c r="U146" i="7"/>
  <c r="K146" i="7"/>
  <c r="T146" i="7"/>
  <c r="N146" i="7"/>
  <c r="B146" i="7"/>
  <c r="W146" i="7"/>
  <c r="F146" i="7"/>
  <c r="R146" i="7"/>
  <c r="C146" i="7"/>
  <c r="X146" i="7"/>
  <c r="O146" i="7"/>
  <c r="L146" i="7"/>
  <c r="R147" i="7"/>
  <c r="L147" i="7"/>
  <c r="X147" i="7"/>
  <c r="H147" i="6"/>
  <c r="D147" i="7" s="1"/>
  <c r="I147" i="6"/>
  <c r="H147" i="7" s="1"/>
  <c r="U147" i="7"/>
  <c r="I147" i="7"/>
  <c r="C147" i="7"/>
  <c r="F147" i="7"/>
  <c r="X148" i="4"/>
  <c r="Z148" i="4" s="1"/>
  <c r="A148" i="5" s="1"/>
  <c r="H148" i="6" s="1"/>
  <c r="M148" i="7" s="1"/>
  <c r="T149" i="4"/>
  <c r="Y150" i="4"/>
  <c r="U151" i="4"/>
  <c r="A147" i="7" l="1"/>
  <c r="K147" i="7"/>
  <c r="W147" i="7"/>
  <c r="Q147" i="7"/>
  <c r="T147" i="7"/>
  <c r="M147" i="7"/>
  <c r="J147" i="7"/>
  <c r="P148" i="7"/>
  <c r="J148" i="7"/>
  <c r="S148" i="7"/>
  <c r="B147" i="7"/>
  <c r="I148" i="6"/>
  <c r="H148" i="7" s="1"/>
  <c r="V148" i="7"/>
  <c r="A148" i="7"/>
  <c r="N147" i="7"/>
  <c r="E147" i="7"/>
  <c r="D148" i="7"/>
  <c r="J148" i="6"/>
  <c r="L148" i="7" s="1"/>
  <c r="G147" i="7"/>
  <c r="P147" i="7"/>
  <c r="V147" i="7"/>
  <c r="S147" i="7"/>
  <c r="X149" i="4"/>
  <c r="Z149" i="4" s="1"/>
  <c r="A149" i="5" s="1"/>
  <c r="H149" i="6" s="1"/>
  <c r="J149" i="7" s="1"/>
  <c r="T150" i="4"/>
  <c r="G148" i="7"/>
  <c r="U152" i="4"/>
  <c r="Y151" i="4"/>
  <c r="O148" i="7" l="1"/>
  <c r="E148" i="7"/>
  <c r="F148" i="7"/>
  <c r="N148" i="7"/>
  <c r="Q148" i="7"/>
  <c r="T148" i="7"/>
  <c r="W148" i="7"/>
  <c r="K148" i="7"/>
  <c r="B148" i="7"/>
  <c r="R148" i="7"/>
  <c r="C148" i="7"/>
  <c r="G149" i="7"/>
  <c r="V149" i="7"/>
  <c r="J149" i="6"/>
  <c r="O149" i="7" s="1"/>
  <c r="P149" i="7"/>
  <c r="D149" i="7"/>
  <c r="A149" i="7"/>
  <c r="S149" i="7"/>
  <c r="I149" i="6"/>
  <c r="H149" i="7" s="1"/>
  <c r="M149" i="7"/>
  <c r="U148" i="7"/>
  <c r="X148" i="7"/>
  <c r="I148" i="7"/>
  <c r="T151" i="4"/>
  <c r="X150" i="4"/>
  <c r="Z150" i="4" s="1"/>
  <c r="A150" i="5" s="1"/>
  <c r="J150" i="6" s="1"/>
  <c r="R150" i="7" s="1"/>
  <c r="U153" i="4"/>
  <c r="Y152" i="4"/>
  <c r="U149" i="7" l="1"/>
  <c r="Q149" i="7"/>
  <c r="T149" i="7"/>
  <c r="B149" i="7"/>
  <c r="L149" i="7"/>
  <c r="X149" i="7"/>
  <c r="I149" i="7"/>
  <c r="C150" i="7"/>
  <c r="F150" i="7"/>
  <c r="I150" i="7"/>
  <c r="H150" i="6"/>
  <c r="V150" i="7" s="1"/>
  <c r="X150" i="7"/>
  <c r="O150" i="7"/>
  <c r="W149" i="7"/>
  <c r="E149" i="7"/>
  <c r="I150" i="6"/>
  <c r="E150" i="7" s="1"/>
  <c r="R149" i="7"/>
  <c r="L150" i="7"/>
  <c r="K149" i="7"/>
  <c r="C149" i="7"/>
  <c r="N149" i="7"/>
  <c r="F149" i="7"/>
  <c r="U150" i="7"/>
  <c r="X151" i="4"/>
  <c r="Z151" i="4" s="1"/>
  <c r="A151" i="5" s="1"/>
  <c r="J151" i="6" s="1"/>
  <c r="X151" i="7" s="1"/>
  <c r="T152" i="4"/>
  <c r="Y153" i="4"/>
  <c r="U154" i="4"/>
  <c r="M150" i="7" l="1"/>
  <c r="A150" i="7"/>
  <c r="S150" i="7"/>
  <c r="G150" i="7"/>
  <c r="P150" i="7"/>
  <c r="J150" i="7"/>
  <c r="T150" i="7"/>
  <c r="C151" i="7"/>
  <c r="I151" i="6"/>
  <c r="W151" i="7" s="1"/>
  <c r="H151" i="6"/>
  <c r="G151" i="7" s="1"/>
  <c r="H150" i="7"/>
  <c r="U151" i="7"/>
  <c r="L151" i="7"/>
  <c r="Q150" i="7"/>
  <c r="I151" i="7"/>
  <c r="D150" i="7"/>
  <c r="O151" i="7"/>
  <c r="W150" i="7"/>
  <c r="N150" i="7"/>
  <c r="B150" i="7"/>
  <c r="K150" i="7"/>
  <c r="R151" i="7"/>
  <c r="F151" i="7"/>
  <c r="T153" i="4"/>
  <c r="X152" i="4"/>
  <c r="Z152" i="4" s="1"/>
  <c r="A152" i="5" s="1"/>
  <c r="H152" i="6" s="1"/>
  <c r="S152" i="7" s="1"/>
  <c r="Y154" i="4"/>
  <c r="U155" i="4"/>
  <c r="J151" i="7" l="1"/>
  <c r="B151" i="7"/>
  <c r="A151" i="7"/>
  <c r="N151" i="7"/>
  <c r="K151" i="7"/>
  <c r="T151" i="7"/>
  <c r="D151" i="7"/>
  <c r="V151" i="7"/>
  <c r="P151" i="7"/>
  <c r="M151" i="7"/>
  <c r="S151" i="7"/>
  <c r="E151" i="7"/>
  <c r="Q151" i="7"/>
  <c r="H151" i="7"/>
  <c r="V152" i="7"/>
  <c r="M152" i="7"/>
  <c r="G152" i="7"/>
  <c r="D152" i="7"/>
  <c r="A152" i="7"/>
  <c r="J152" i="7"/>
  <c r="P152" i="7"/>
  <c r="J152" i="6"/>
  <c r="O152" i="7" s="1"/>
  <c r="I152" i="6"/>
  <c r="W152" i="7" s="1"/>
  <c r="X153" i="4"/>
  <c r="Z153" i="4" s="1"/>
  <c r="A153" i="5" s="1"/>
  <c r="H153" i="6" s="1"/>
  <c r="V153" i="7" s="1"/>
  <c r="T154" i="4"/>
  <c r="U156" i="4"/>
  <c r="Y155" i="4"/>
  <c r="N152" i="7" l="1"/>
  <c r="H152" i="7"/>
  <c r="T152" i="7"/>
  <c r="K152" i="7"/>
  <c r="B152" i="7"/>
  <c r="E152" i="7"/>
  <c r="P153" i="7"/>
  <c r="G153" i="7"/>
  <c r="C152" i="7"/>
  <c r="J153" i="7"/>
  <c r="R152" i="7"/>
  <c r="F152" i="7"/>
  <c r="S153" i="7"/>
  <c r="L152" i="7"/>
  <c r="I152" i="7"/>
  <c r="A153" i="7"/>
  <c r="M153" i="7"/>
  <c r="D153" i="7"/>
  <c r="U152" i="7"/>
  <c r="X152" i="7"/>
  <c r="T155" i="4"/>
  <c r="X154" i="4"/>
  <c r="Z154" i="4" s="1"/>
  <c r="A154" i="5" s="1"/>
  <c r="J154" i="6" s="1"/>
  <c r="X154" i="7" s="1"/>
  <c r="I153" i="6"/>
  <c r="B153" i="7" s="1"/>
  <c r="Q152" i="7"/>
  <c r="J153" i="6"/>
  <c r="U153" i="7" s="1"/>
  <c r="U157" i="4"/>
  <c r="Y156" i="4"/>
  <c r="N153" i="7" l="1"/>
  <c r="X153" i="7"/>
  <c r="C153" i="7"/>
  <c r="L153" i="7"/>
  <c r="O153" i="7"/>
  <c r="O154" i="7"/>
  <c r="I154" i="7"/>
  <c r="I153" i="7"/>
  <c r="L154" i="7"/>
  <c r="W153" i="7"/>
  <c r="R154" i="7"/>
  <c r="H154" i="6"/>
  <c r="P154" i="7" s="1"/>
  <c r="U154" i="7"/>
  <c r="F154" i="7"/>
  <c r="H153" i="7"/>
  <c r="T153" i="7"/>
  <c r="K153" i="7"/>
  <c r="E153" i="7"/>
  <c r="C154" i="7"/>
  <c r="I154" i="6"/>
  <c r="K154" i="7" s="1"/>
  <c r="Q153" i="7"/>
  <c r="F153" i="7"/>
  <c r="R153" i="7"/>
  <c r="X155" i="4"/>
  <c r="Z155" i="4" s="1"/>
  <c r="A155" i="5" s="1"/>
  <c r="H155" i="6" s="1"/>
  <c r="D155" i="7" s="1"/>
  <c r="T156" i="4"/>
  <c r="Y157" i="4"/>
  <c r="U158" i="4"/>
  <c r="B154" i="7" l="1"/>
  <c r="V154" i="7"/>
  <c r="Q154" i="7"/>
  <c r="V155" i="7"/>
  <c r="T154" i="7"/>
  <c r="A155" i="7"/>
  <c r="S154" i="7"/>
  <c r="N154" i="7"/>
  <c r="D154" i="7"/>
  <c r="G154" i="7"/>
  <c r="J154" i="7"/>
  <c r="A154" i="7"/>
  <c r="M154" i="7"/>
  <c r="J155" i="6"/>
  <c r="C155" i="7" s="1"/>
  <c r="H154" i="7"/>
  <c r="J155" i="7"/>
  <c r="P155" i="7"/>
  <c r="G155" i="7"/>
  <c r="S155" i="7"/>
  <c r="W154" i="7"/>
  <c r="M155" i="7"/>
  <c r="I155" i="6"/>
  <c r="Q155" i="7" s="1"/>
  <c r="E154" i="7"/>
  <c r="X156" i="4"/>
  <c r="Z156" i="4" s="1"/>
  <c r="A156" i="5" s="1"/>
  <c r="I156" i="6" s="1"/>
  <c r="H156" i="7" s="1"/>
  <c r="T157" i="4"/>
  <c r="Y158" i="4"/>
  <c r="U159" i="4"/>
  <c r="W155" i="7" l="1"/>
  <c r="I155" i="7"/>
  <c r="X155" i="7"/>
  <c r="N155" i="7"/>
  <c r="R155" i="7"/>
  <c r="F155" i="7"/>
  <c r="B155" i="7"/>
  <c r="K156" i="7"/>
  <c r="W156" i="7"/>
  <c r="N156" i="7"/>
  <c r="H156" i="6"/>
  <c r="S156" i="7" s="1"/>
  <c r="T156" i="7"/>
  <c r="B156" i="7"/>
  <c r="K155" i="7"/>
  <c r="O155" i="7"/>
  <c r="L155" i="7"/>
  <c r="T155" i="7"/>
  <c r="U155" i="7"/>
  <c r="H155" i="7"/>
  <c r="T158" i="4"/>
  <c r="X157" i="4"/>
  <c r="Z157" i="4" s="1"/>
  <c r="A157" i="5" s="1"/>
  <c r="H157" i="6" s="1"/>
  <c r="G157" i="7" s="1"/>
  <c r="Q156" i="7"/>
  <c r="E155" i="7"/>
  <c r="E156" i="7"/>
  <c r="J156" i="6"/>
  <c r="U156" i="7" s="1"/>
  <c r="U160" i="4"/>
  <c r="Y159" i="4"/>
  <c r="D156" i="7" l="1"/>
  <c r="J156" i="7"/>
  <c r="V157" i="7"/>
  <c r="G156" i="7"/>
  <c r="V156" i="7"/>
  <c r="A156" i="7"/>
  <c r="P156" i="7"/>
  <c r="M156" i="7"/>
  <c r="R156" i="7"/>
  <c r="I157" i="6"/>
  <c r="H157" i="7" s="1"/>
  <c r="L156" i="7"/>
  <c r="J157" i="7"/>
  <c r="A157" i="7"/>
  <c r="I156" i="7"/>
  <c r="P157" i="7"/>
  <c r="D157" i="7"/>
  <c r="M157" i="7"/>
  <c r="O156" i="7"/>
  <c r="S157" i="7"/>
  <c r="F156" i="7"/>
  <c r="J157" i="6"/>
  <c r="X157" i="7" s="1"/>
  <c r="C156" i="7"/>
  <c r="X156" i="7"/>
  <c r="T159" i="4"/>
  <c r="X158" i="4"/>
  <c r="Z158" i="4" s="1"/>
  <c r="A158" i="5" s="1"/>
  <c r="I158" i="6" s="1"/>
  <c r="Q158" i="7" s="1"/>
  <c r="U161" i="4"/>
  <c r="Y160" i="4"/>
  <c r="N157" i="7" l="1"/>
  <c r="K157" i="7"/>
  <c r="E157" i="7"/>
  <c r="I157" i="7"/>
  <c r="U157" i="7"/>
  <c r="B157" i="7"/>
  <c r="W157" i="7"/>
  <c r="Q157" i="7"/>
  <c r="T157" i="7"/>
  <c r="H158" i="6"/>
  <c r="P158" i="7" s="1"/>
  <c r="L157" i="7"/>
  <c r="E158" i="7"/>
  <c r="F157" i="7"/>
  <c r="C157" i="7"/>
  <c r="K158" i="7"/>
  <c r="O157" i="7"/>
  <c r="R157" i="7"/>
  <c r="N158" i="7"/>
  <c r="J158" i="6"/>
  <c r="C158" i="7" s="1"/>
  <c r="T160" i="4"/>
  <c r="X159" i="4"/>
  <c r="Z159" i="4" s="1"/>
  <c r="A159" i="5" s="1"/>
  <c r="I159" i="6" s="1"/>
  <c r="W159" i="7" s="1"/>
  <c r="W158" i="7"/>
  <c r="T158" i="7"/>
  <c r="H158" i="7"/>
  <c r="B158" i="7"/>
  <c r="Y161" i="4"/>
  <c r="U162" i="4"/>
  <c r="V158" i="7" l="1"/>
  <c r="G158" i="7"/>
  <c r="J158" i="7"/>
  <c r="M158" i="7"/>
  <c r="A158" i="7"/>
  <c r="R158" i="7"/>
  <c r="O158" i="7"/>
  <c r="F158" i="7"/>
  <c r="S158" i="7"/>
  <c r="D158" i="7"/>
  <c r="U158" i="7"/>
  <c r="J159" i="6"/>
  <c r="C159" i="7" s="1"/>
  <c r="L158" i="7"/>
  <c r="B159" i="7"/>
  <c r="H159" i="7"/>
  <c r="X158" i="7"/>
  <c r="I158" i="7"/>
  <c r="T159" i="7"/>
  <c r="H159" i="6"/>
  <c r="M159" i="7" s="1"/>
  <c r="X160" i="4"/>
  <c r="Z160" i="4" s="1"/>
  <c r="A160" i="5" s="1"/>
  <c r="H160" i="6" s="1"/>
  <c r="S160" i="7" s="1"/>
  <c r="T161" i="4"/>
  <c r="K159" i="7"/>
  <c r="E159" i="7"/>
  <c r="Q159" i="7"/>
  <c r="N159" i="7"/>
  <c r="Y162" i="4"/>
  <c r="U163" i="4"/>
  <c r="O159" i="7" l="1"/>
  <c r="U159" i="7"/>
  <c r="X159" i="7"/>
  <c r="F159" i="7"/>
  <c r="A159" i="7"/>
  <c r="L159" i="7"/>
  <c r="J160" i="7"/>
  <c r="I160" i="6"/>
  <c r="W160" i="7" s="1"/>
  <c r="I159" i="7"/>
  <c r="R159" i="7"/>
  <c r="P159" i="7"/>
  <c r="J159" i="7"/>
  <c r="G159" i="7"/>
  <c r="D159" i="7"/>
  <c r="V159" i="7"/>
  <c r="D160" i="7"/>
  <c r="G160" i="7"/>
  <c r="J160" i="6"/>
  <c r="I160" i="7" s="1"/>
  <c r="P160" i="7"/>
  <c r="A160" i="7"/>
  <c r="V160" i="7"/>
  <c r="S159" i="7"/>
  <c r="X161" i="4"/>
  <c r="Z161" i="4" s="1"/>
  <c r="A161" i="5" s="1"/>
  <c r="H161" i="6" s="1"/>
  <c r="V161" i="7" s="1"/>
  <c r="T162" i="4"/>
  <c r="M160" i="7"/>
  <c r="U164" i="4"/>
  <c r="Y163" i="4"/>
  <c r="M161" i="7" l="1"/>
  <c r="K160" i="7"/>
  <c r="B160" i="7"/>
  <c r="J161" i="6"/>
  <c r="I161" i="7" s="1"/>
  <c r="T160" i="7"/>
  <c r="E160" i="7"/>
  <c r="H160" i="7"/>
  <c r="N160" i="7"/>
  <c r="Q160" i="7"/>
  <c r="F160" i="7"/>
  <c r="C160" i="7"/>
  <c r="R160" i="7"/>
  <c r="A161" i="7"/>
  <c r="J161" i="7"/>
  <c r="D161" i="7"/>
  <c r="X160" i="7"/>
  <c r="G161" i="7"/>
  <c r="L160" i="7"/>
  <c r="S161" i="7"/>
  <c r="I161" i="6"/>
  <c r="T161" i="7" s="1"/>
  <c r="P161" i="7"/>
  <c r="U160" i="7"/>
  <c r="O160" i="7"/>
  <c r="T163" i="4"/>
  <c r="X162" i="4"/>
  <c r="Z162" i="4" s="1"/>
  <c r="A162" i="5" s="1"/>
  <c r="H162" i="6" s="1"/>
  <c r="A162" i="7" s="1"/>
  <c r="U165" i="4"/>
  <c r="Y164" i="4"/>
  <c r="O161" i="7" l="1"/>
  <c r="F161" i="7"/>
  <c r="L161" i="7"/>
  <c r="C161" i="7"/>
  <c r="N161" i="7"/>
  <c r="R161" i="7"/>
  <c r="U161" i="7"/>
  <c r="J162" i="6"/>
  <c r="F162" i="7" s="1"/>
  <c r="P162" i="7"/>
  <c r="M162" i="7"/>
  <c r="D162" i="7"/>
  <c r="G162" i="7"/>
  <c r="J162" i="7"/>
  <c r="X161" i="7"/>
  <c r="B161" i="7"/>
  <c r="E161" i="7"/>
  <c r="Q161" i="7"/>
  <c r="H161" i="7"/>
  <c r="S162" i="7"/>
  <c r="K161" i="7"/>
  <c r="W161" i="7"/>
  <c r="V162" i="7"/>
  <c r="I162" i="6"/>
  <c r="W162" i="7" s="1"/>
  <c r="X163" i="4"/>
  <c r="Z163" i="4" s="1"/>
  <c r="A163" i="5" s="1"/>
  <c r="H163" i="6" s="1"/>
  <c r="S163" i="7" s="1"/>
  <c r="T164" i="4"/>
  <c r="Y165" i="4"/>
  <c r="U166" i="4"/>
  <c r="X162" i="7" l="1"/>
  <c r="L162" i="7"/>
  <c r="C162" i="7"/>
  <c r="R162" i="7"/>
  <c r="I162" i="7"/>
  <c r="O162" i="7"/>
  <c r="H162" i="7"/>
  <c r="U162" i="7"/>
  <c r="T162" i="7"/>
  <c r="J163" i="7"/>
  <c r="D163" i="7"/>
  <c r="A163" i="7"/>
  <c r="P163" i="7"/>
  <c r="G163" i="7"/>
  <c r="I163" i="6"/>
  <c r="E163" i="7" s="1"/>
  <c r="B162" i="7"/>
  <c r="N162" i="7"/>
  <c r="E162" i="7"/>
  <c r="K162" i="7"/>
  <c r="Q162" i="7"/>
  <c r="X164" i="4"/>
  <c r="Z164" i="4" s="1"/>
  <c r="A164" i="5" s="1"/>
  <c r="I164" i="6" s="1"/>
  <c r="E164" i="7" s="1"/>
  <c r="T165" i="4"/>
  <c r="M163" i="7"/>
  <c r="V163" i="7"/>
  <c r="J163" i="6"/>
  <c r="I163" i="7" s="1"/>
  <c r="Y166" i="4"/>
  <c r="U167" i="4"/>
  <c r="B163" i="7" l="1"/>
  <c r="T163" i="7"/>
  <c r="N163" i="7"/>
  <c r="K163" i="7"/>
  <c r="U163" i="7"/>
  <c r="H164" i="7"/>
  <c r="H164" i="6"/>
  <c r="S164" i="7" s="1"/>
  <c r="Q164" i="7"/>
  <c r="O163" i="7"/>
  <c r="B164" i="7"/>
  <c r="T164" i="7"/>
  <c r="J164" i="6"/>
  <c r="R164" i="7" s="1"/>
  <c r="N164" i="7"/>
  <c r="K164" i="7"/>
  <c r="X163" i="7"/>
  <c r="L163" i="7"/>
  <c r="W163" i="7"/>
  <c r="H163" i="7"/>
  <c r="Q163" i="7"/>
  <c r="R163" i="7"/>
  <c r="W164" i="7"/>
  <c r="F163" i="7"/>
  <c r="C163" i="7"/>
  <c r="X165" i="4"/>
  <c r="Z165" i="4" s="1"/>
  <c r="A165" i="5" s="1"/>
  <c r="J165" i="6" s="1"/>
  <c r="U165" i="7" s="1"/>
  <c r="T166" i="4"/>
  <c r="U168" i="4"/>
  <c r="Y167" i="4"/>
  <c r="G164" i="7" l="1"/>
  <c r="V164" i="7"/>
  <c r="A164" i="7"/>
  <c r="M164" i="7"/>
  <c r="O164" i="7"/>
  <c r="L164" i="7"/>
  <c r="X164" i="7"/>
  <c r="I164" i="7"/>
  <c r="U164" i="7"/>
  <c r="C164" i="7"/>
  <c r="J164" i="7"/>
  <c r="F164" i="7"/>
  <c r="D164" i="7"/>
  <c r="P164" i="7"/>
  <c r="R165" i="7"/>
  <c r="O165" i="7"/>
  <c r="L165" i="7"/>
  <c r="F165" i="7"/>
  <c r="I165" i="6"/>
  <c r="H165" i="7" s="1"/>
  <c r="C165" i="7"/>
  <c r="I165" i="7"/>
  <c r="X165" i="7"/>
  <c r="H165" i="6"/>
  <c r="A165" i="7" s="1"/>
  <c r="T167" i="4"/>
  <c r="X166" i="4"/>
  <c r="Z166" i="4" s="1"/>
  <c r="A166" i="5" s="1"/>
  <c r="J166" i="6" s="1"/>
  <c r="U166" i="7" s="1"/>
  <c r="U169" i="4"/>
  <c r="Y168" i="4"/>
  <c r="B165" i="7" l="1"/>
  <c r="N165" i="7"/>
  <c r="E165" i="7"/>
  <c r="T165" i="7"/>
  <c r="D165" i="7"/>
  <c r="G165" i="7"/>
  <c r="Q165" i="7"/>
  <c r="S165" i="7"/>
  <c r="K165" i="7"/>
  <c r="M165" i="7"/>
  <c r="R166" i="7"/>
  <c r="P165" i="7"/>
  <c r="W165" i="7"/>
  <c r="V165" i="7"/>
  <c r="J165" i="7"/>
  <c r="L166" i="7"/>
  <c r="I166" i="7"/>
  <c r="O166" i="7"/>
  <c r="C166" i="7"/>
  <c r="F166" i="7"/>
  <c r="I166" i="6"/>
  <c r="W166" i="7" s="1"/>
  <c r="H166" i="6"/>
  <c r="J166" i="7" s="1"/>
  <c r="X166" i="7"/>
  <c r="T168" i="4"/>
  <c r="X167" i="4"/>
  <c r="Z167" i="4" s="1"/>
  <c r="A167" i="5" s="1"/>
  <c r="I167" i="6" s="1"/>
  <c r="B167" i="7" s="1"/>
  <c r="Y169" i="4"/>
  <c r="U170" i="4"/>
  <c r="E166" i="7" l="1"/>
  <c r="G166" i="7"/>
  <c r="H166" i="7"/>
  <c r="B166" i="7"/>
  <c r="H167" i="6"/>
  <c r="M167" i="7" s="1"/>
  <c r="T166" i="7"/>
  <c r="A166" i="7"/>
  <c r="M166" i="7"/>
  <c r="K166" i="7"/>
  <c r="N166" i="7"/>
  <c r="E167" i="7"/>
  <c r="S166" i="7"/>
  <c r="V166" i="7"/>
  <c r="T167" i="7"/>
  <c r="P166" i="7"/>
  <c r="D166" i="7"/>
  <c r="Q166" i="7"/>
  <c r="J167" i="6"/>
  <c r="I167" i="7" s="1"/>
  <c r="X168" i="4"/>
  <c r="Z168" i="4" s="1"/>
  <c r="A168" i="5" s="1"/>
  <c r="I168" i="6" s="1"/>
  <c r="Q168" i="7" s="1"/>
  <c r="T169" i="4"/>
  <c r="W167" i="7"/>
  <c r="Q167" i="7"/>
  <c r="N167" i="7"/>
  <c r="H167" i="7"/>
  <c r="K167" i="7"/>
  <c r="Y170" i="4"/>
  <c r="U171" i="4"/>
  <c r="A167" i="7" l="1"/>
  <c r="D167" i="7"/>
  <c r="T168" i="7"/>
  <c r="N168" i="7"/>
  <c r="P167" i="7"/>
  <c r="H168" i="7"/>
  <c r="S167" i="7"/>
  <c r="J168" i="6"/>
  <c r="L168" i="7" s="1"/>
  <c r="V167" i="7"/>
  <c r="J167" i="7"/>
  <c r="G167" i="7"/>
  <c r="R167" i="7"/>
  <c r="O167" i="7"/>
  <c r="X167" i="7"/>
  <c r="U167" i="7"/>
  <c r="F167" i="7"/>
  <c r="W168" i="7"/>
  <c r="B168" i="7"/>
  <c r="K168" i="7"/>
  <c r="L167" i="7"/>
  <c r="C167" i="7"/>
  <c r="H168" i="6"/>
  <c r="D168" i="7" s="1"/>
  <c r="T170" i="4"/>
  <c r="X169" i="4"/>
  <c r="Z169" i="4" s="1"/>
  <c r="A169" i="5" s="1"/>
  <c r="J169" i="6" s="1"/>
  <c r="F169" i="7" s="1"/>
  <c r="E168" i="7"/>
  <c r="U172" i="4"/>
  <c r="Y171" i="4"/>
  <c r="X168" i="7" l="1"/>
  <c r="F168" i="7"/>
  <c r="J168" i="7"/>
  <c r="C168" i="7"/>
  <c r="R168" i="7"/>
  <c r="U168" i="7"/>
  <c r="O168" i="7"/>
  <c r="I168" i="7"/>
  <c r="S168" i="7"/>
  <c r="V168" i="7"/>
  <c r="G168" i="7"/>
  <c r="M168" i="7"/>
  <c r="H169" i="6"/>
  <c r="M169" i="7" s="1"/>
  <c r="R169" i="7"/>
  <c r="C169" i="7"/>
  <c r="A168" i="7"/>
  <c r="P168" i="7"/>
  <c r="O169" i="7"/>
  <c r="I169" i="7"/>
  <c r="X170" i="4"/>
  <c r="Z170" i="4" s="1"/>
  <c r="A170" i="5" s="1"/>
  <c r="H170" i="6" s="1"/>
  <c r="S170" i="7" s="1"/>
  <c r="T171" i="4"/>
  <c r="X169" i="7"/>
  <c r="U169" i="7"/>
  <c r="L169" i="7"/>
  <c r="I169" i="6"/>
  <c r="E169" i="7" s="1"/>
  <c r="U173" i="4"/>
  <c r="Y172" i="4"/>
  <c r="T169" i="7" l="1"/>
  <c r="J169" i="7"/>
  <c r="V169" i="7"/>
  <c r="S169" i="7"/>
  <c r="B169" i="7"/>
  <c r="A169" i="7"/>
  <c r="P169" i="7"/>
  <c r="K169" i="7"/>
  <c r="D169" i="7"/>
  <c r="G169" i="7"/>
  <c r="P170" i="7"/>
  <c r="J170" i="6"/>
  <c r="R170" i="7" s="1"/>
  <c r="V170" i="7"/>
  <c r="G170" i="7"/>
  <c r="A170" i="7"/>
  <c r="M170" i="7"/>
  <c r="J170" i="7"/>
  <c r="D170" i="7"/>
  <c r="I170" i="6"/>
  <c r="Q170" i="7" s="1"/>
  <c r="T172" i="4"/>
  <c r="X171" i="4"/>
  <c r="Z171" i="4" s="1"/>
  <c r="A171" i="5" s="1"/>
  <c r="I171" i="6" s="1"/>
  <c r="T171" i="7" s="1"/>
  <c r="N169" i="7"/>
  <c r="H169" i="7"/>
  <c r="W169" i="7"/>
  <c r="Q169" i="7"/>
  <c r="Y173" i="4"/>
  <c r="U174" i="4"/>
  <c r="F170" i="7" l="1"/>
  <c r="H170" i="7"/>
  <c r="K170" i="7"/>
  <c r="X170" i="7"/>
  <c r="U170" i="7"/>
  <c r="I170" i="7"/>
  <c r="L170" i="7"/>
  <c r="C170" i="7"/>
  <c r="E171" i="7"/>
  <c r="W171" i="7"/>
  <c r="N171" i="7"/>
  <c r="H171" i="7"/>
  <c r="B171" i="7"/>
  <c r="Q171" i="7"/>
  <c r="O170" i="7"/>
  <c r="B170" i="7"/>
  <c r="E170" i="7"/>
  <c r="K171" i="7"/>
  <c r="J171" i="6"/>
  <c r="L171" i="7" s="1"/>
  <c r="N170" i="7"/>
  <c r="T170" i="7"/>
  <c r="W170" i="7"/>
  <c r="H171" i="6"/>
  <c r="V171" i="7" s="1"/>
  <c r="T173" i="4"/>
  <c r="X172" i="4"/>
  <c r="Z172" i="4" s="1"/>
  <c r="A172" i="5" s="1"/>
  <c r="H172" i="6" s="1"/>
  <c r="A172" i="7" s="1"/>
  <c r="U175" i="4"/>
  <c r="Y174" i="4"/>
  <c r="O171" i="7" l="1"/>
  <c r="F171" i="7"/>
  <c r="D172" i="7"/>
  <c r="S172" i="7"/>
  <c r="V172" i="7"/>
  <c r="J172" i="7"/>
  <c r="J171" i="7"/>
  <c r="S171" i="7"/>
  <c r="I171" i="7"/>
  <c r="D171" i="7"/>
  <c r="X171" i="7"/>
  <c r="A171" i="7"/>
  <c r="P171" i="7"/>
  <c r="R171" i="7"/>
  <c r="G171" i="7"/>
  <c r="M172" i="7"/>
  <c r="P172" i="7"/>
  <c r="I172" i="6"/>
  <c r="Q172" i="7" s="1"/>
  <c r="C171" i="7"/>
  <c r="U171" i="7"/>
  <c r="M171" i="7"/>
  <c r="J172" i="6"/>
  <c r="O172" i="7" s="1"/>
  <c r="X173" i="4"/>
  <c r="Z173" i="4" s="1"/>
  <c r="A173" i="5" s="1"/>
  <c r="I173" i="6" s="1"/>
  <c r="N173" i="7" s="1"/>
  <c r="T174" i="4"/>
  <c r="G172" i="7"/>
  <c r="U176" i="4"/>
  <c r="Y175" i="4"/>
  <c r="U172" i="7" l="1"/>
  <c r="E172" i="7"/>
  <c r="B172" i="7"/>
  <c r="N172" i="7"/>
  <c r="H172" i="7"/>
  <c r="F172" i="7"/>
  <c r="W173" i="7"/>
  <c r="B173" i="7"/>
  <c r="E173" i="7"/>
  <c r="K173" i="7"/>
  <c r="H173" i="7"/>
  <c r="T172" i="7"/>
  <c r="R172" i="7"/>
  <c r="X172" i="7"/>
  <c r="L172" i="7"/>
  <c r="I172" i="7"/>
  <c r="Q173" i="7"/>
  <c r="J173" i="6"/>
  <c r="R173" i="7" s="1"/>
  <c r="T173" i="7"/>
  <c r="H173" i="6"/>
  <c r="M173" i="7" s="1"/>
  <c r="W172" i="7"/>
  <c r="K172" i="7"/>
  <c r="C172" i="7"/>
  <c r="T175" i="4"/>
  <c r="X174" i="4"/>
  <c r="Z174" i="4" s="1"/>
  <c r="A174" i="5" s="1"/>
  <c r="H174" i="6" s="1"/>
  <c r="G174" i="7" s="1"/>
  <c r="U177" i="4"/>
  <c r="Y176" i="4"/>
  <c r="G173" i="7" l="1"/>
  <c r="V173" i="7"/>
  <c r="S173" i="7"/>
  <c r="D173" i="7"/>
  <c r="L173" i="7"/>
  <c r="V174" i="7"/>
  <c r="D174" i="7"/>
  <c r="O173" i="7"/>
  <c r="A173" i="7"/>
  <c r="J174" i="7"/>
  <c r="J174" i="6"/>
  <c r="L174" i="7" s="1"/>
  <c r="P174" i="7"/>
  <c r="I173" i="7"/>
  <c r="C173" i="7"/>
  <c r="S174" i="7"/>
  <c r="I174" i="6"/>
  <c r="E174" i="7" s="1"/>
  <c r="M174" i="7"/>
  <c r="U173" i="7"/>
  <c r="A174" i="7"/>
  <c r="F173" i="7"/>
  <c r="X173" i="7"/>
  <c r="P173" i="7"/>
  <c r="J173" i="7"/>
  <c r="T176" i="4"/>
  <c r="X175" i="4"/>
  <c r="Z175" i="4" s="1"/>
  <c r="A175" i="5" s="1"/>
  <c r="H175" i="6" s="1"/>
  <c r="P175" i="7" s="1"/>
  <c r="Y177" i="4"/>
  <c r="U178" i="4"/>
  <c r="U174" i="7" l="1"/>
  <c r="O174" i="7"/>
  <c r="I174" i="7"/>
  <c r="C174" i="7"/>
  <c r="N174" i="7"/>
  <c r="R174" i="7"/>
  <c r="K174" i="7"/>
  <c r="T174" i="7"/>
  <c r="S175" i="7"/>
  <c r="I175" i="6"/>
  <c r="T175" i="7" s="1"/>
  <c r="G175" i="7"/>
  <c r="M175" i="7"/>
  <c r="J175" i="6"/>
  <c r="C175" i="7" s="1"/>
  <c r="Q174" i="7"/>
  <c r="J175" i="7"/>
  <c r="D175" i="7"/>
  <c r="V175" i="7"/>
  <c r="W174" i="7"/>
  <c r="A175" i="7"/>
  <c r="F174" i="7"/>
  <c r="X174" i="7"/>
  <c r="H174" i="7"/>
  <c r="B174" i="7"/>
  <c r="X176" i="4"/>
  <c r="Z176" i="4" s="1"/>
  <c r="A176" i="5" s="1"/>
  <c r="I176" i="6" s="1"/>
  <c r="B176" i="7" s="1"/>
  <c r="T177" i="4"/>
  <c r="Y178" i="4"/>
  <c r="U179" i="4"/>
  <c r="B175" i="7" l="1"/>
  <c r="O175" i="7"/>
  <c r="E175" i="7"/>
  <c r="R175" i="7"/>
  <c r="W175" i="7"/>
  <c r="F175" i="7"/>
  <c r="I175" i="7"/>
  <c r="U175" i="7"/>
  <c r="N175" i="7"/>
  <c r="Q175" i="7"/>
  <c r="L175" i="7"/>
  <c r="X175" i="7"/>
  <c r="K175" i="7"/>
  <c r="H175" i="7"/>
  <c r="N176" i="7"/>
  <c r="J176" i="6"/>
  <c r="I176" i="7" s="1"/>
  <c r="K176" i="7"/>
  <c r="H176" i="7"/>
  <c r="W176" i="7"/>
  <c r="T176" i="7"/>
  <c r="E176" i="7"/>
  <c r="H176" i="6"/>
  <c r="M176" i="7" s="1"/>
  <c r="Q176" i="7"/>
  <c r="T178" i="4"/>
  <c r="X177" i="4"/>
  <c r="Z177" i="4" s="1"/>
  <c r="A177" i="5" s="1"/>
  <c r="I177" i="6" s="1"/>
  <c r="W177" i="7" s="1"/>
  <c r="U180" i="4"/>
  <c r="Y179" i="4"/>
  <c r="P176" i="7" l="1"/>
  <c r="C176" i="7"/>
  <c r="O176" i="7"/>
  <c r="L176" i="7"/>
  <c r="F176" i="7"/>
  <c r="H177" i="6"/>
  <c r="P177" i="7" s="1"/>
  <c r="Q177" i="7"/>
  <c r="R176" i="7"/>
  <c r="A176" i="7"/>
  <c r="B177" i="7"/>
  <c r="J176" i="7"/>
  <c r="G176" i="7"/>
  <c r="S176" i="7"/>
  <c r="H177" i="7"/>
  <c r="K177" i="7"/>
  <c r="E177" i="7"/>
  <c r="X176" i="7"/>
  <c r="U176" i="7"/>
  <c r="D176" i="7"/>
  <c r="V176" i="7"/>
  <c r="X178" i="4"/>
  <c r="Z178" i="4" s="1"/>
  <c r="A178" i="5" s="1"/>
  <c r="I178" i="6" s="1"/>
  <c r="H178" i="7" s="1"/>
  <c r="T179" i="4"/>
  <c r="T177" i="7"/>
  <c r="N177" i="7"/>
  <c r="J177" i="6"/>
  <c r="C177" i="7" s="1"/>
  <c r="Y180" i="4"/>
  <c r="U181" i="4"/>
  <c r="G177" i="7" l="1"/>
  <c r="A177" i="7"/>
  <c r="J178" i="6"/>
  <c r="R178" i="7" s="1"/>
  <c r="E178" i="7"/>
  <c r="O177" i="7"/>
  <c r="N178" i="7"/>
  <c r="X177" i="7"/>
  <c r="R177" i="7"/>
  <c r="I177" i="7"/>
  <c r="B178" i="7"/>
  <c r="Q178" i="7"/>
  <c r="U177" i="7"/>
  <c r="H178" i="6"/>
  <c r="V178" i="7" s="1"/>
  <c r="J177" i="7"/>
  <c r="D177" i="7"/>
  <c r="S177" i="7"/>
  <c r="K178" i="7"/>
  <c r="W178" i="7"/>
  <c r="T178" i="7"/>
  <c r="F177" i="7"/>
  <c r="M177" i="7"/>
  <c r="L177" i="7"/>
  <c r="V177" i="7"/>
  <c r="T180" i="4"/>
  <c r="X179" i="4"/>
  <c r="Z179" i="4" s="1"/>
  <c r="A179" i="5" s="1"/>
  <c r="J179" i="6" s="1"/>
  <c r="L179" i="7" s="1"/>
  <c r="Y181" i="4"/>
  <c r="U182" i="4"/>
  <c r="X178" i="7" l="1"/>
  <c r="L178" i="7"/>
  <c r="I178" i="7"/>
  <c r="J178" i="7"/>
  <c r="C178" i="7"/>
  <c r="U178" i="7"/>
  <c r="F178" i="7"/>
  <c r="O178" i="7"/>
  <c r="C179" i="7"/>
  <c r="I179" i="6"/>
  <c r="E179" i="7" s="1"/>
  <c r="M178" i="7"/>
  <c r="O179" i="7"/>
  <c r="D178" i="7"/>
  <c r="P178" i="7"/>
  <c r="H179" i="6"/>
  <c r="G179" i="7" s="1"/>
  <c r="R179" i="7"/>
  <c r="G178" i="7"/>
  <c r="I179" i="7"/>
  <c r="A178" i="7"/>
  <c r="S178" i="7"/>
  <c r="F179" i="7"/>
  <c r="U179" i="7"/>
  <c r="X179" i="7"/>
  <c r="T181" i="4"/>
  <c r="X180" i="4"/>
  <c r="Z180" i="4" s="1"/>
  <c r="A180" i="5" s="1"/>
  <c r="I180" i="6" s="1"/>
  <c r="K180" i="7" s="1"/>
  <c r="U183" i="4"/>
  <c r="Y182" i="4"/>
  <c r="H179" i="7" l="1"/>
  <c r="Q179" i="7"/>
  <c r="H180" i="6"/>
  <c r="M180" i="7" s="1"/>
  <c r="T180" i="7"/>
  <c r="B179" i="7"/>
  <c r="K179" i="7"/>
  <c r="H180" i="7"/>
  <c r="W179" i="7"/>
  <c r="N179" i="7"/>
  <c r="M179" i="7"/>
  <c r="T179" i="7"/>
  <c r="A179" i="7"/>
  <c r="D179" i="7"/>
  <c r="J179" i="7"/>
  <c r="P179" i="7"/>
  <c r="S179" i="7"/>
  <c r="V179" i="7"/>
  <c r="B180" i="7"/>
  <c r="Q180" i="7"/>
  <c r="X181" i="4"/>
  <c r="Z181" i="4" s="1"/>
  <c r="A181" i="5" s="1"/>
  <c r="I181" i="6" s="1"/>
  <c r="N181" i="7" s="1"/>
  <c r="T182" i="4"/>
  <c r="W180" i="7"/>
  <c r="E180" i="7"/>
  <c r="N180" i="7"/>
  <c r="J180" i="6"/>
  <c r="X180" i="7" s="1"/>
  <c r="U184" i="4"/>
  <c r="Y183" i="4"/>
  <c r="A180" i="7" l="1"/>
  <c r="P180" i="7"/>
  <c r="S180" i="7"/>
  <c r="V180" i="7"/>
  <c r="D180" i="7"/>
  <c r="G180" i="7"/>
  <c r="J180" i="7"/>
  <c r="T181" i="7"/>
  <c r="B181" i="7"/>
  <c r="I180" i="7"/>
  <c r="W181" i="7"/>
  <c r="J181" i="6"/>
  <c r="F181" i="7" s="1"/>
  <c r="L180" i="7"/>
  <c r="H181" i="7"/>
  <c r="U180" i="7"/>
  <c r="Q181" i="7"/>
  <c r="K181" i="7"/>
  <c r="E181" i="7"/>
  <c r="H181" i="6"/>
  <c r="P181" i="7" s="1"/>
  <c r="R180" i="7"/>
  <c r="T183" i="4"/>
  <c r="X182" i="4"/>
  <c r="Z182" i="4" s="1"/>
  <c r="A182" i="5" s="1"/>
  <c r="J182" i="6" s="1"/>
  <c r="U182" i="7" s="1"/>
  <c r="F180" i="7"/>
  <c r="O180" i="7"/>
  <c r="C180" i="7"/>
  <c r="Y184" i="4"/>
  <c r="U185" i="4"/>
  <c r="R181" i="7" l="1"/>
  <c r="A181" i="7"/>
  <c r="G181" i="7"/>
  <c r="V181" i="7"/>
  <c r="L181" i="7"/>
  <c r="C181" i="7"/>
  <c r="J181" i="7"/>
  <c r="M181" i="7"/>
  <c r="O181" i="7"/>
  <c r="X181" i="7"/>
  <c r="S181" i="7"/>
  <c r="D181" i="7"/>
  <c r="I181" i="7"/>
  <c r="L182" i="7"/>
  <c r="I182" i="7"/>
  <c r="C182" i="7"/>
  <c r="O182" i="7"/>
  <c r="H182" i="6"/>
  <c r="J182" i="7" s="1"/>
  <c r="R182" i="7"/>
  <c r="X182" i="7"/>
  <c r="I182" i="6"/>
  <c r="W182" i="7" s="1"/>
  <c r="F182" i="7"/>
  <c r="U181" i="7"/>
  <c r="X183" i="4"/>
  <c r="Z183" i="4" s="1"/>
  <c r="A183" i="5" s="1"/>
  <c r="I183" i="6" s="1"/>
  <c r="E183" i="7" s="1"/>
  <c r="T184" i="4"/>
  <c r="Y185" i="4"/>
  <c r="U186" i="4"/>
  <c r="D182" i="7" l="1"/>
  <c r="P182" i="7"/>
  <c r="V182" i="7"/>
  <c r="M182" i="7"/>
  <c r="S182" i="7"/>
  <c r="G182" i="7"/>
  <c r="T183" i="7"/>
  <c r="B183" i="7"/>
  <c r="A182" i="7"/>
  <c r="W183" i="7"/>
  <c r="B182" i="7"/>
  <c r="T182" i="7"/>
  <c r="K183" i="7"/>
  <c r="J183" i="6"/>
  <c r="X183" i="7" s="1"/>
  <c r="H182" i="7"/>
  <c r="Q183" i="7"/>
  <c r="E182" i="7"/>
  <c r="N182" i="7"/>
  <c r="N183" i="7"/>
  <c r="H183" i="7"/>
  <c r="H183" i="6"/>
  <c r="G183" i="7" s="1"/>
  <c r="Q182" i="7"/>
  <c r="K182" i="7"/>
  <c r="T185" i="4"/>
  <c r="X184" i="4"/>
  <c r="Z184" i="4" s="1"/>
  <c r="A184" i="5" s="1"/>
  <c r="J184" i="6" s="1"/>
  <c r="O184" i="7" s="1"/>
  <c r="U187" i="4"/>
  <c r="Y186" i="4"/>
  <c r="L183" i="7" l="1"/>
  <c r="C183" i="7"/>
  <c r="P183" i="7"/>
  <c r="S183" i="7"/>
  <c r="V183" i="7"/>
  <c r="O183" i="7"/>
  <c r="R183" i="7"/>
  <c r="D183" i="7"/>
  <c r="U183" i="7"/>
  <c r="I183" i="7"/>
  <c r="F183" i="7"/>
  <c r="J183" i="7"/>
  <c r="I184" i="6"/>
  <c r="N184" i="7" s="1"/>
  <c r="I184" i="7"/>
  <c r="C184" i="7"/>
  <c r="R184" i="7"/>
  <c r="L184" i="7"/>
  <c r="U184" i="7"/>
  <c r="X184" i="7"/>
  <c r="M183" i="7"/>
  <c r="H184" i="6"/>
  <c r="V184" i="7" s="1"/>
  <c r="A183" i="7"/>
  <c r="F184" i="7"/>
  <c r="X185" i="4"/>
  <c r="Z185" i="4" s="1"/>
  <c r="A185" i="5" s="1"/>
  <c r="I185" i="6" s="1"/>
  <c r="Q185" i="7" s="1"/>
  <c r="T186" i="4"/>
  <c r="U188" i="4"/>
  <c r="Y187" i="4"/>
  <c r="K185" i="7" l="1"/>
  <c r="T185" i="7"/>
  <c r="B185" i="7"/>
  <c r="W184" i="7"/>
  <c r="J185" i="6"/>
  <c r="C185" i="7" s="1"/>
  <c r="E185" i="7"/>
  <c r="D184" i="7"/>
  <c r="M184" i="7"/>
  <c r="E184" i="7"/>
  <c r="W185" i="7"/>
  <c r="N185" i="7"/>
  <c r="H185" i="6"/>
  <c r="D185" i="7" s="1"/>
  <c r="H185" i="7"/>
  <c r="J184" i="7"/>
  <c r="T184" i="7"/>
  <c r="B184" i="7"/>
  <c r="K184" i="7"/>
  <c r="H184" i="7"/>
  <c r="S184" i="7"/>
  <c r="G184" i="7"/>
  <c r="A184" i="7"/>
  <c r="Q184" i="7"/>
  <c r="P184" i="7"/>
  <c r="T187" i="4"/>
  <c r="X186" i="4"/>
  <c r="Z186" i="4" s="1"/>
  <c r="A186" i="5" s="1"/>
  <c r="H186" i="6" s="1"/>
  <c r="J186" i="7" s="1"/>
  <c r="Y188" i="4"/>
  <c r="U189" i="4"/>
  <c r="R185" i="7" l="1"/>
  <c r="F185" i="7"/>
  <c r="X185" i="7"/>
  <c r="O185" i="7"/>
  <c r="U185" i="7"/>
  <c r="L185" i="7"/>
  <c r="I185" i="7"/>
  <c r="M185" i="7"/>
  <c r="A185" i="7"/>
  <c r="G185" i="7"/>
  <c r="P185" i="7"/>
  <c r="V185" i="7"/>
  <c r="S185" i="7"/>
  <c r="J185" i="7"/>
  <c r="P186" i="7"/>
  <c r="D186" i="7"/>
  <c r="G186" i="7"/>
  <c r="A186" i="7"/>
  <c r="S186" i="7"/>
  <c r="V186" i="7"/>
  <c r="I186" i="6"/>
  <c r="W186" i="7" s="1"/>
  <c r="M186" i="7"/>
  <c r="J186" i="6"/>
  <c r="X186" i="7" s="1"/>
  <c r="X187" i="4"/>
  <c r="Z187" i="4" s="1"/>
  <c r="A187" i="5" s="1"/>
  <c r="H187" i="6" s="1"/>
  <c r="D187" i="7" s="1"/>
  <c r="T188" i="4"/>
  <c r="Y189" i="4"/>
  <c r="U190" i="4"/>
  <c r="H186" i="7" l="1"/>
  <c r="P187" i="7"/>
  <c r="J187" i="7"/>
  <c r="Q186" i="7"/>
  <c r="K186" i="7"/>
  <c r="B186" i="7"/>
  <c r="T186" i="7"/>
  <c r="N186" i="7"/>
  <c r="E186" i="7"/>
  <c r="L186" i="7"/>
  <c r="I186" i="7"/>
  <c r="C186" i="7"/>
  <c r="O186" i="7"/>
  <c r="R186" i="7"/>
  <c r="F186" i="7"/>
  <c r="M187" i="7"/>
  <c r="A187" i="7"/>
  <c r="J187" i="6"/>
  <c r="X187" i="7" s="1"/>
  <c r="V187" i="7"/>
  <c r="S187" i="7"/>
  <c r="G187" i="7"/>
  <c r="U186" i="7"/>
  <c r="I187" i="6"/>
  <c r="X188" i="4"/>
  <c r="Z188" i="4" s="1"/>
  <c r="A188" i="5" s="1"/>
  <c r="H188" i="6" s="1"/>
  <c r="D188" i="7" s="1"/>
  <c r="T189" i="4"/>
  <c r="U191" i="4"/>
  <c r="Y190" i="4"/>
  <c r="F187" i="7" l="1"/>
  <c r="R187" i="7"/>
  <c r="I187" i="7"/>
  <c r="L187" i="7"/>
  <c r="C187" i="7"/>
  <c r="O187" i="7"/>
  <c r="P188" i="7"/>
  <c r="J188" i="7"/>
  <c r="A188" i="7"/>
  <c r="V188" i="7"/>
  <c r="M188" i="7"/>
  <c r="I188" i="6"/>
  <c r="B188" i="7" s="1"/>
  <c r="J188" i="6"/>
  <c r="R188" i="7" s="1"/>
  <c r="S188" i="7"/>
  <c r="G188" i="7"/>
  <c r="W187" i="7"/>
  <c r="T187" i="7"/>
  <c r="N187" i="7"/>
  <c r="B187" i="7"/>
  <c r="Q187" i="7"/>
  <c r="K187" i="7"/>
  <c r="U187" i="7"/>
  <c r="H187" i="7"/>
  <c r="E187" i="7"/>
  <c r="X189" i="4"/>
  <c r="Z189" i="4" s="1"/>
  <c r="A189" i="5" s="1"/>
  <c r="I189" i="6" s="1"/>
  <c r="E189" i="7" s="1"/>
  <c r="T190" i="4"/>
  <c r="U192" i="4"/>
  <c r="Y191" i="4"/>
  <c r="Q188" i="7" l="1"/>
  <c r="N188" i="7"/>
  <c r="E188" i="7"/>
  <c r="I188" i="7"/>
  <c r="H189" i="6"/>
  <c r="A189" i="7" s="1"/>
  <c r="K188" i="7"/>
  <c r="W189" i="7"/>
  <c r="T188" i="7"/>
  <c r="B189" i="7"/>
  <c r="H188" i="7"/>
  <c r="U188" i="7"/>
  <c r="T189" i="7"/>
  <c r="K189" i="7"/>
  <c r="L188" i="7"/>
  <c r="F188" i="7"/>
  <c r="Q189" i="7"/>
  <c r="C188" i="7"/>
  <c r="H189" i="7"/>
  <c r="J189" i="6"/>
  <c r="O189" i="7" s="1"/>
  <c r="X188" i="7"/>
  <c r="W188" i="7"/>
  <c r="O188" i="7"/>
  <c r="N189" i="7"/>
  <c r="T191" i="4"/>
  <c r="X190" i="4"/>
  <c r="Z190" i="4" s="1"/>
  <c r="A190" i="5" s="1"/>
  <c r="J190" i="6" s="1"/>
  <c r="X190" i="7" s="1"/>
  <c r="Y192" i="4"/>
  <c r="U193" i="4"/>
  <c r="V189" i="7" l="1"/>
  <c r="M189" i="7"/>
  <c r="S189" i="7"/>
  <c r="D189" i="7"/>
  <c r="G189" i="7"/>
  <c r="P189" i="7"/>
  <c r="J189" i="7"/>
  <c r="C189" i="7"/>
  <c r="X189" i="7"/>
  <c r="U189" i="7"/>
  <c r="L189" i="7"/>
  <c r="R189" i="7"/>
  <c r="F189" i="7"/>
  <c r="I189" i="7"/>
  <c r="L190" i="7"/>
  <c r="C190" i="7"/>
  <c r="U190" i="7"/>
  <c r="R190" i="7"/>
  <c r="H190" i="6"/>
  <c r="M190" i="7" s="1"/>
  <c r="O190" i="7"/>
  <c r="F190" i="7"/>
  <c r="I190" i="7"/>
  <c r="I190" i="6"/>
  <c r="E190" i="7" s="1"/>
  <c r="T192" i="4"/>
  <c r="X191" i="4"/>
  <c r="Z191" i="4" s="1"/>
  <c r="A191" i="5" s="1"/>
  <c r="I191" i="6" s="1"/>
  <c r="H191" i="7" s="1"/>
  <c r="Y193" i="4"/>
  <c r="U194" i="4"/>
  <c r="A190" i="7" l="1"/>
  <c r="H190" i="7"/>
  <c r="D190" i="7"/>
  <c r="B190" i="7"/>
  <c r="T190" i="7"/>
  <c r="V190" i="7"/>
  <c r="G190" i="7"/>
  <c r="N190" i="7"/>
  <c r="S190" i="7"/>
  <c r="W190" i="7"/>
  <c r="P190" i="7"/>
  <c r="J190" i="7"/>
  <c r="Q190" i="7"/>
  <c r="K190" i="7"/>
  <c r="W191" i="7"/>
  <c r="B191" i="7"/>
  <c r="N191" i="7"/>
  <c r="H191" i="6"/>
  <c r="G191" i="7" s="1"/>
  <c r="T193" i="4"/>
  <c r="X192" i="4"/>
  <c r="Z192" i="4" s="1"/>
  <c r="A192" i="5" s="1"/>
  <c r="I192" i="6" s="1"/>
  <c r="N192" i="7" s="1"/>
  <c r="Q191" i="7"/>
  <c r="K191" i="7"/>
  <c r="J191" i="6"/>
  <c r="O191" i="7" s="1"/>
  <c r="E191" i="7"/>
  <c r="T191" i="7"/>
  <c r="U195" i="4"/>
  <c r="Y194" i="4"/>
  <c r="W192" i="7" l="1"/>
  <c r="C191" i="7"/>
  <c r="I191" i="7"/>
  <c r="U191" i="7"/>
  <c r="L191" i="7"/>
  <c r="F191" i="7"/>
  <c r="X191" i="7"/>
  <c r="S191" i="7"/>
  <c r="A191" i="7"/>
  <c r="V191" i="7"/>
  <c r="D191" i="7"/>
  <c r="M191" i="7"/>
  <c r="B192" i="7"/>
  <c r="J191" i="7"/>
  <c r="P191" i="7"/>
  <c r="H192" i="6"/>
  <c r="P192" i="7" s="1"/>
  <c r="H192" i="7"/>
  <c r="E192" i="7"/>
  <c r="K192" i="7"/>
  <c r="J192" i="6"/>
  <c r="O192" i="7" s="1"/>
  <c r="T194" i="4"/>
  <c r="X193" i="4"/>
  <c r="Z193" i="4" s="1"/>
  <c r="A193" i="5" s="1"/>
  <c r="I193" i="6" s="1"/>
  <c r="T193" i="7" s="1"/>
  <c r="T192" i="7"/>
  <c r="Q192" i="7"/>
  <c r="R191" i="7"/>
  <c r="U196" i="4"/>
  <c r="Y195" i="4"/>
  <c r="A192" i="7" l="1"/>
  <c r="R192" i="7"/>
  <c r="S192" i="7"/>
  <c r="I192" i="7"/>
  <c r="V192" i="7"/>
  <c r="X192" i="7"/>
  <c r="M192" i="7"/>
  <c r="E193" i="7"/>
  <c r="N193" i="7"/>
  <c r="H193" i="7"/>
  <c r="B193" i="7"/>
  <c r="Q193" i="7"/>
  <c r="K193" i="7"/>
  <c r="W193" i="7"/>
  <c r="J193" i="6"/>
  <c r="L193" i="7" s="1"/>
  <c r="G192" i="7"/>
  <c r="C192" i="7"/>
  <c r="U192" i="7"/>
  <c r="J192" i="7"/>
  <c r="D192" i="7"/>
  <c r="L192" i="7"/>
  <c r="F192" i="7"/>
  <c r="X194" i="4"/>
  <c r="Z194" i="4" s="1"/>
  <c r="A194" i="5" s="1"/>
  <c r="H194" i="6" s="1"/>
  <c r="A194" i="7" s="1"/>
  <c r="T195" i="4"/>
  <c r="H193" i="6"/>
  <c r="D193" i="7" s="1"/>
  <c r="Y196" i="4"/>
  <c r="U197" i="4"/>
  <c r="G193" i="7" l="1"/>
  <c r="A193" i="7"/>
  <c r="V193" i="7"/>
  <c r="R193" i="7"/>
  <c r="U193" i="7"/>
  <c r="X193" i="7"/>
  <c r="F193" i="7"/>
  <c r="P193" i="7"/>
  <c r="O193" i="7"/>
  <c r="J193" i="7"/>
  <c r="C193" i="7"/>
  <c r="I193" i="7"/>
  <c r="M194" i="7"/>
  <c r="P194" i="7"/>
  <c r="I194" i="6"/>
  <c r="T194" i="7" s="1"/>
  <c r="J194" i="7"/>
  <c r="J194" i="6"/>
  <c r="R194" i="7" s="1"/>
  <c r="G194" i="7"/>
  <c r="S194" i="7"/>
  <c r="V194" i="7"/>
  <c r="D194" i="7"/>
  <c r="M193" i="7"/>
  <c r="S193" i="7"/>
  <c r="T196" i="4"/>
  <c r="X195" i="4"/>
  <c r="Z195" i="4" s="1"/>
  <c r="A195" i="5" s="1"/>
  <c r="I195" i="6" s="1"/>
  <c r="N195" i="7" s="1"/>
  <c r="Y197" i="4"/>
  <c r="U198" i="4"/>
  <c r="L194" i="7" l="1"/>
  <c r="I194" i="7"/>
  <c r="Q194" i="7"/>
  <c r="H194" i="7"/>
  <c r="W194" i="7"/>
  <c r="E194" i="7"/>
  <c r="B195" i="7"/>
  <c r="H195" i="6"/>
  <c r="G195" i="7" s="1"/>
  <c r="Q195" i="7"/>
  <c r="T195" i="7"/>
  <c r="F194" i="7"/>
  <c r="E195" i="7"/>
  <c r="W195" i="7"/>
  <c r="U194" i="7"/>
  <c r="K195" i="7"/>
  <c r="H195" i="7"/>
  <c r="J195" i="6"/>
  <c r="C195" i="7" s="1"/>
  <c r="O194" i="7"/>
  <c r="X194" i="7"/>
  <c r="C194" i="7"/>
  <c r="K194" i="7"/>
  <c r="B194" i="7"/>
  <c r="N194" i="7"/>
  <c r="X196" i="4"/>
  <c r="Z196" i="4" s="1"/>
  <c r="A196" i="5" s="1"/>
  <c r="J196" i="6" s="1"/>
  <c r="C196" i="7" s="1"/>
  <c r="T197" i="4"/>
  <c r="U199" i="4"/>
  <c r="Y198" i="4"/>
  <c r="O195" i="7" l="1"/>
  <c r="L195" i="7"/>
  <c r="J195" i="7"/>
  <c r="A195" i="7"/>
  <c r="V195" i="7"/>
  <c r="R195" i="7"/>
  <c r="X195" i="7"/>
  <c r="S195" i="7"/>
  <c r="I195" i="7"/>
  <c r="F195" i="7"/>
  <c r="U195" i="7"/>
  <c r="M195" i="7"/>
  <c r="D195" i="7"/>
  <c r="P195" i="7"/>
  <c r="F196" i="7"/>
  <c r="L196" i="7"/>
  <c r="I196" i="6"/>
  <c r="T196" i="7" s="1"/>
  <c r="U196" i="7"/>
  <c r="O196" i="7"/>
  <c r="X196" i="7"/>
  <c r="I196" i="7"/>
  <c r="R196" i="7"/>
  <c r="H196" i="6"/>
  <c r="G196" i="7" s="1"/>
  <c r="X197" i="4"/>
  <c r="Z197" i="4" s="1"/>
  <c r="A197" i="5" s="1"/>
  <c r="I197" i="6" s="1"/>
  <c r="E197" i="7" s="1"/>
  <c r="T198" i="4"/>
  <c r="U200" i="4"/>
  <c r="Y199" i="4"/>
  <c r="J197" i="6" l="1"/>
  <c r="X197" i="7" s="1"/>
  <c r="B197" i="7"/>
  <c r="T197" i="7"/>
  <c r="W197" i="7"/>
  <c r="Q197" i="7"/>
  <c r="H197" i="7"/>
  <c r="E196" i="7"/>
  <c r="N197" i="7"/>
  <c r="K197" i="7"/>
  <c r="M196" i="7"/>
  <c r="A196" i="7"/>
  <c r="V196" i="7"/>
  <c r="S196" i="7"/>
  <c r="J196" i="7"/>
  <c r="P196" i="7"/>
  <c r="D196" i="7"/>
  <c r="H197" i="6"/>
  <c r="D197" i="7" s="1"/>
  <c r="K196" i="7"/>
  <c r="W196" i="7"/>
  <c r="H196" i="7"/>
  <c r="N196" i="7"/>
  <c r="B196" i="7"/>
  <c r="Q196" i="7"/>
  <c r="X198" i="4"/>
  <c r="Z198" i="4" s="1"/>
  <c r="A198" i="5" s="1"/>
  <c r="I198" i="6" s="1"/>
  <c r="K198" i="7" s="1"/>
  <c r="T199" i="4"/>
  <c r="Y200" i="4"/>
  <c r="U201" i="4"/>
  <c r="U197" i="7" l="1"/>
  <c r="L197" i="7"/>
  <c r="C197" i="7"/>
  <c r="R197" i="7"/>
  <c r="F197" i="7"/>
  <c r="I197" i="7"/>
  <c r="O197" i="7"/>
  <c r="J197" i="7"/>
  <c r="S197" i="7"/>
  <c r="V197" i="7"/>
  <c r="A197" i="7"/>
  <c r="P197" i="7"/>
  <c r="M197" i="7"/>
  <c r="G197" i="7"/>
  <c r="N198" i="7"/>
  <c r="E198" i="7"/>
  <c r="H198" i="6"/>
  <c r="D198" i="7" s="1"/>
  <c r="W198" i="7"/>
  <c r="J198" i="6"/>
  <c r="O198" i="7" s="1"/>
  <c r="T198" i="7"/>
  <c r="B198" i="7"/>
  <c r="Q198" i="7"/>
  <c r="H198" i="7"/>
  <c r="T200" i="4"/>
  <c r="X199" i="4"/>
  <c r="Z199" i="4" s="1"/>
  <c r="A199" i="5" s="1"/>
  <c r="H199" i="6" s="1"/>
  <c r="S199" i="7" s="1"/>
  <c r="Y201" i="4"/>
  <c r="U202" i="4"/>
  <c r="P198" i="7" l="1"/>
  <c r="X198" i="7"/>
  <c r="J199" i="6"/>
  <c r="X199" i="7" s="1"/>
  <c r="F198" i="7"/>
  <c r="U198" i="7"/>
  <c r="L198" i="7"/>
  <c r="I198" i="7"/>
  <c r="C198" i="7"/>
  <c r="R198" i="7"/>
  <c r="D199" i="7"/>
  <c r="M199" i="7"/>
  <c r="A198" i="7"/>
  <c r="M198" i="7"/>
  <c r="J198" i="7"/>
  <c r="V198" i="7"/>
  <c r="P199" i="7"/>
  <c r="S198" i="7"/>
  <c r="G198" i="7"/>
  <c r="V199" i="7"/>
  <c r="I199" i="6"/>
  <c r="B199" i="7" s="1"/>
  <c r="J199" i="7"/>
  <c r="G199" i="7"/>
  <c r="A199" i="7"/>
  <c r="X200" i="4"/>
  <c r="Z200" i="4" s="1"/>
  <c r="A200" i="5" s="1"/>
  <c r="J200" i="6" s="1"/>
  <c r="C200" i="7" s="1"/>
  <c r="T201" i="4"/>
  <c r="U203" i="4"/>
  <c r="Y202" i="4"/>
  <c r="C199" i="7" l="1"/>
  <c r="F199" i="7"/>
  <c r="O199" i="7"/>
  <c r="R199" i="7"/>
  <c r="L199" i="7"/>
  <c r="U199" i="7"/>
  <c r="I199" i="7"/>
  <c r="W199" i="7"/>
  <c r="O200" i="7"/>
  <c r="I200" i="7"/>
  <c r="T199" i="7"/>
  <c r="H200" i="6"/>
  <c r="A200" i="7" s="1"/>
  <c r="Q199" i="7"/>
  <c r="F200" i="7"/>
  <c r="R200" i="7"/>
  <c r="X200" i="7"/>
  <c r="U200" i="7"/>
  <c r="I200" i="6"/>
  <c r="B200" i="7" s="1"/>
  <c r="E199" i="7"/>
  <c r="H199" i="7"/>
  <c r="L200" i="7"/>
  <c r="K199" i="7"/>
  <c r="N199" i="7"/>
  <c r="T202" i="4"/>
  <c r="X201" i="4"/>
  <c r="Z201" i="4" s="1"/>
  <c r="A201" i="5" s="1"/>
  <c r="I201" i="6" s="1"/>
  <c r="W201" i="7" s="1"/>
  <c r="U204" i="4"/>
  <c r="Y203" i="4"/>
  <c r="E200" i="7" l="1"/>
  <c r="P200" i="7"/>
  <c r="S200" i="7"/>
  <c r="G200" i="7"/>
  <c r="J200" i="7"/>
  <c r="D200" i="7"/>
  <c r="M200" i="7"/>
  <c r="N201" i="7"/>
  <c r="K201" i="7"/>
  <c r="N200" i="7"/>
  <c r="J201" i="6"/>
  <c r="F201" i="7" s="1"/>
  <c r="B201" i="7"/>
  <c r="E201" i="7"/>
  <c r="H201" i="6"/>
  <c r="P201" i="7" s="1"/>
  <c r="V200" i="7"/>
  <c r="T200" i="7"/>
  <c r="H200" i="7"/>
  <c r="H201" i="7"/>
  <c r="Q200" i="7"/>
  <c r="K200" i="7"/>
  <c r="T201" i="7"/>
  <c r="W200" i="7"/>
  <c r="Q201" i="7"/>
  <c r="T203" i="4"/>
  <c r="X202" i="4"/>
  <c r="Z202" i="4" s="1"/>
  <c r="A202" i="5" s="1"/>
  <c r="H202" i="6" s="1"/>
  <c r="S202" i="7" s="1"/>
  <c r="Y204" i="4"/>
  <c r="U205" i="4"/>
  <c r="G201" i="7" l="1"/>
  <c r="V201" i="7"/>
  <c r="L201" i="7"/>
  <c r="X201" i="7"/>
  <c r="S201" i="7"/>
  <c r="R201" i="7"/>
  <c r="I201" i="7"/>
  <c r="O201" i="7"/>
  <c r="U201" i="7"/>
  <c r="M201" i="7"/>
  <c r="D201" i="7"/>
  <c r="C201" i="7"/>
  <c r="J201" i="7"/>
  <c r="A201" i="7"/>
  <c r="M202" i="7"/>
  <c r="I202" i="6"/>
  <c r="T202" i="7" s="1"/>
  <c r="J202" i="6"/>
  <c r="F202" i="7" s="1"/>
  <c r="D202" i="7"/>
  <c r="A202" i="7"/>
  <c r="P202" i="7"/>
  <c r="G202" i="7"/>
  <c r="J202" i="7"/>
  <c r="X203" i="4"/>
  <c r="Z203" i="4" s="1"/>
  <c r="A203" i="5" s="1"/>
  <c r="I203" i="6" s="1"/>
  <c r="N203" i="7" s="1"/>
  <c r="T204" i="4"/>
  <c r="V202" i="7"/>
  <c r="Y205" i="4"/>
  <c r="U206" i="4"/>
  <c r="N202" i="7" l="1"/>
  <c r="K202" i="7"/>
  <c r="Q202" i="7"/>
  <c r="W202" i="7"/>
  <c r="B202" i="7"/>
  <c r="E202" i="7"/>
  <c r="H202" i="7"/>
  <c r="X202" i="7"/>
  <c r="K203" i="7"/>
  <c r="H203" i="6"/>
  <c r="A203" i="7" s="1"/>
  <c r="W203" i="7"/>
  <c r="T203" i="7"/>
  <c r="H203" i="7"/>
  <c r="Q203" i="7"/>
  <c r="E203" i="7"/>
  <c r="B203" i="7"/>
  <c r="J203" i="6"/>
  <c r="O203" i="7" s="1"/>
  <c r="L202" i="7"/>
  <c r="C202" i="7"/>
  <c r="I202" i="7"/>
  <c r="R202" i="7"/>
  <c r="O202" i="7"/>
  <c r="U202" i="7"/>
  <c r="T205" i="4"/>
  <c r="X204" i="4"/>
  <c r="Z204" i="4" s="1"/>
  <c r="A204" i="5" s="1"/>
  <c r="I204" i="6" s="1"/>
  <c r="W204" i="7" s="1"/>
  <c r="U207" i="4"/>
  <c r="Y206" i="4"/>
  <c r="X203" i="7" l="1"/>
  <c r="I203" i="7"/>
  <c r="S203" i="7"/>
  <c r="R203" i="7"/>
  <c r="L203" i="7"/>
  <c r="V203" i="7"/>
  <c r="J203" i="7"/>
  <c r="G203" i="7"/>
  <c r="C203" i="7"/>
  <c r="M203" i="7"/>
  <c r="D203" i="7"/>
  <c r="F203" i="7"/>
  <c r="U203" i="7"/>
  <c r="P203" i="7"/>
  <c r="Q204" i="7"/>
  <c r="T204" i="7"/>
  <c r="J204" i="6"/>
  <c r="X204" i="7" s="1"/>
  <c r="H204" i="7"/>
  <c r="H204" i="6"/>
  <c r="A204" i="7" s="1"/>
  <c r="B204" i="7"/>
  <c r="E204" i="7"/>
  <c r="K204" i="7"/>
  <c r="N204" i="7"/>
  <c r="T206" i="4"/>
  <c r="X205" i="4"/>
  <c r="Z205" i="4" s="1"/>
  <c r="A205" i="5" s="1"/>
  <c r="I205" i="6" s="1"/>
  <c r="K205" i="7" s="1"/>
  <c r="U208" i="4"/>
  <c r="Y207" i="4"/>
  <c r="U204" i="7" l="1"/>
  <c r="D204" i="7"/>
  <c r="J204" i="7"/>
  <c r="V204" i="7"/>
  <c r="G204" i="7"/>
  <c r="S204" i="7"/>
  <c r="P204" i="7"/>
  <c r="M204" i="7"/>
  <c r="F204" i="7"/>
  <c r="R204" i="7"/>
  <c r="B205" i="7"/>
  <c r="O204" i="7"/>
  <c r="I204" i="7"/>
  <c r="N205" i="7"/>
  <c r="J205" i="6"/>
  <c r="C205" i="7" s="1"/>
  <c r="L204" i="7"/>
  <c r="C204" i="7"/>
  <c r="Q205" i="7"/>
  <c r="H205" i="7"/>
  <c r="E205" i="7"/>
  <c r="W205" i="7"/>
  <c r="T205" i="7"/>
  <c r="H205" i="6"/>
  <c r="J205" i="7" s="1"/>
  <c r="T207" i="4"/>
  <c r="X206" i="4"/>
  <c r="Z206" i="4" s="1"/>
  <c r="A206" i="5" s="1"/>
  <c r="J206" i="6" s="1"/>
  <c r="R206" i="7" s="1"/>
  <c r="Y208" i="4"/>
  <c r="U209" i="4"/>
  <c r="D205" i="7" l="1"/>
  <c r="X205" i="7"/>
  <c r="U205" i="7"/>
  <c r="M205" i="7"/>
  <c r="G205" i="7"/>
  <c r="L206" i="7"/>
  <c r="I206" i="7"/>
  <c r="I206" i="6"/>
  <c r="T206" i="7" s="1"/>
  <c r="A205" i="7"/>
  <c r="R205" i="7"/>
  <c r="S205" i="7"/>
  <c r="O205" i="7"/>
  <c r="L205" i="7"/>
  <c r="F205" i="7"/>
  <c r="V205" i="7"/>
  <c r="I205" i="7"/>
  <c r="X206" i="7"/>
  <c r="O206" i="7"/>
  <c r="H206" i="6"/>
  <c r="G206" i="7" s="1"/>
  <c r="T208" i="4"/>
  <c r="X207" i="4"/>
  <c r="Z207" i="4" s="1"/>
  <c r="A207" i="5" s="1"/>
  <c r="I207" i="6" s="1"/>
  <c r="H207" i="7" s="1"/>
  <c r="F206" i="7"/>
  <c r="C206" i="7"/>
  <c r="U206" i="7"/>
  <c r="P205" i="7"/>
  <c r="Y209" i="4"/>
  <c r="U210" i="4"/>
  <c r="K206" i="7" l="1"/>
  <c r="S206" i="7"/>
  <c r="A206" i="7"/>
  <c r="E207" i="7"/>
  <c r="K207" i="7"/>
  <c r="J207" i="6"/>
  <c r="U207" i="7" s="1"/>
  <c r="B207" i="7"/>
  <c r="Q207" i="7"/>
  <c r="E206" i="7"/>
  <c r="H206" i="7"/>
  <c r="W206" i="7"/>
  <c r="N207" i="7"/>
  <c r="N206" i="7"/>
  <c r="W207" i="7"/>
  <c r="T207" i="7"/>
  <c r="Q206" i="7"/>
  <c r="B206" i="7"/>
  <c r="H207" i="6"/>
  <c r="J207" i="7" s="1"/>
  <c r="M206" i="7"/>
  <c r="J206" i="7"/>
  <c r="D206" i="7"/>
  <c r="X208" i="4"/>
  <c r="Z208" i="4" s="1"/>
  <c r="A208" i="5" s="1"/>
  <c r="H208" i="6" s="1"/>
  <c r="D208" i="7" s="1"/>
  <c r="T209" i="4"/>
  <c r="P206" i="7"/>
  <c r="V206" i="7"/>
  <c r="U211" i="4"/>
  <c r="Y210" i="4"/>
  <c r="F207" i="7" l="1"/>
  <c r="S207" i="7"/>
  <c r="A207" i="7"/>
  <c r="X207" i="7"/>
  <c r="L207" i="7"/>
  <c r="I207" i="7"/>
  <c r="C207" i="7"/>
  <c r="R207" i="7"/>
  <c r="O207" i="7"/>
  <c r="D207" i="7"/>
  <c r="M207" i="7"/>
  <c r="P207" i="7"/>
  <c r="V207" i="7"/>
  <c r="G207" i="7"/>
  <c r="J208" i="7"/>
  <c r="M208" i="7"/>
  <c r="G208" i="7"/>
  <c r="J208" i="6"/>
  <c r="C208" i="7" s="1"/>
  <c r="V208" i="7"/>
  <c r="I208" i="6"/>
  <c r="K208" i="7" s="1"/>
  <c r="S208" i="7"/>
  <c r="A208" i="7"/>
  <c r="P208" i="7"/>
  <c r="T210" i="4"/>
  <c r="X209" i="4"/>
  <c r="Z209" i="4" s="1"/>
  <c r="A209" i="5" s="1"/>
  <c r="J209" i="6" s="1"/>
  <c r="L209" i="7" s="1"/>
  <c r="U212" i="4"/>
  <c r="Y211" i="4"/>
  <c r="X208" i="7" l="1"/>
  <c r="Q208" i="7"/>
  <c r="H208" i="7"/>
  <c r="W208" i="7"/>
  <c r="U209" i="7"/>
  <c r="X209" i="7"/>
  <c r="B208" i="7"/>
  <c r="T208" i="7"/>
  <c r="I209" i="6"/>
  <c r="W209" i="7" s="1"/>
  <c r="F208" i="7"/>
  <c r="H209" i="6"/>
  <c r="G209" i="7" s="1"/>
  <c r="U208" i="7"/>
  <c r="O209" i="7"/>
  <c r="L208" i="7"/>
  <c r="F209" i="7"/>
  <c r="O208" i="7"/>
  <c r="C209" i="7"/>
  <c r="I209" i="7"/>
  <c r="E208" i="7"/>
  <c r="N208" i="7"/>
  <c r="I208" i="7"/>
  <c r="R208" i="7"/>
  <c r="R209" i="7"/>
  <c r="T211" i="4"/>
  <c r="X210" i="4"/>
  <c r="Z210" i="4" s="1"/>
  <c r="A210" i="5" s="1"/>
  <c r="J210" i="6" s="1"/>
  <c r="F210" i="7" s="1"/>
  <c r="Y212" i="4"/>
  <c r="U213" i="4"/>
  <c r="A209" i="7" l="1"/>
  <c r="Q209" i="7"/>
  <c r="B209" i="7"/>
  <c r="H209" i="7"/>
  <c r="N209" i="7"/>
  <c r="E209" i="7"/>
  <c r="T209" i="7"/>
  <c r="J209" i="7"/>
  <c r="I210" i="7"/>
  <c r="S209" i="7"/>
  <c r="P209" i="7"/>
  <c r="K209" i="7"/>
  <c r="M209" i="7"/>
  <c r="V209" i="7"/>
  <c r="D209" i="7"/>
  <c r="X210" i="7"/>
  <c r="I210" i="6"/>
  <c r="W210" i="7" s="1"/>
  <c r="U210" i="7"/>
  <c r="L210" i="7"/>
  <c r="H210" i="6"/>
  <c r="J210" i="7" s="1"/>
  <c r="T212" i="4"/>
  <c r="X211" i="4"/>
  <c r="Z211" i="4" s="1"/>
  <c r="A211" i="5" s="1"/>
  <c r="J211" i="6" s="1"/>
  <c r="F211" i="7" s="1"/>
  <c r="C210" i="7"/>
  <c r="O210" i="7"/>
  <c r="R210" i="7"/>
  <c r="Y213" i="4"/>
  <c r="U214" i="4"/>
  <c r="B210" i="7" l="1"/>
  <c r="H210" i="7"/>
  <c r="G210" i="7"/>
  <c r="N210" i="7"/>
  <c r="M210" i="7"/>
  <c r="H211" i="6"/>
  <c r="S211" i="7" s="1"/>
  <c r="S210" i="7"/>
  <c r="A210" i="7"/>
  <c r="V210" i="7"/>
  <c r="O211" i="7"/>
  <c r="E210" i="7"/>
  <c r="X211" i="7"/>
  <c r="K210" i="7"/>
  <c r="D210" i="7"/>
  <c r="T210" i="7"/>
  <c r="R211" i="7"/>
  <c r="C211" i="7"/>
  <c r="L211" i="7"/>
  <c r="I211" i="7"/>
  <c r="U211" i="7"/>
  <c r="I211" i="6"/>
  <c r="Q211" i="7" s="1"/>
  <c r="Q210" i="7"/>
  <c r="X212" i="4"/>
  <c r="Z212" i="4" s="1"/>
  <c r="A212" i="5" s="1"/>
  <c r="I212" i="6" s="1"/>
  <c r="B212" i="7" s="1"/>
  <c r="T213" i="4"/>
  <c r="P210" i="7"/>
  <c r="U215" i="4"/>
  <c r="Y214" i="4"/>
  <c r="D211" i="7" l="1"/>
  <c r="N211" i="7"/>
  <c r="M211" i="7"/>
  <c r="P211" i="7"/>
  <c r="V211" i="7"/>
  <c r="A211" i="7"/>
  <c r="J211" i="7"/>
  <c r="G211" i="7"/>
  <c r="T211" i="7"/>
  <c r="K211" i="7"/>
  <c r="W211" i="7"/>
  <c r="E211" i="7"/>
  <c r="B211" i="7"/>
  <c r="E212" i="7"/>
  <c r="Q212" i="7"/>
  <c r="K212" i="7"/>
  <c r="H212" i="7"/>
  <c r="H212" i="6"/>
  <c r="D212" i="7" s="1"/>
  <c r="W212" i="7"/>
  <c r="J212" i="6"/>
  <c r="F212" i="7" s="1"/>
  <c r="N212" i="7"/>
  <c r="T212" i="7"/>
  <c r="H211" i="7"/>
  <c r="T214" i="4"/>
  <c r="X213" i="4"/>
  <c r="Z213" i="4" s="1"/>
  <c r="A213" i="5" s="1"/>
  <c r="J213" i="6" s="1"/>
  <c r="R213" i="7" s="1"/>
  <c r="U216" i="4"/>
  <c r="Y215" i="4"/>
  <c r="I212" i="7" l="1"/>
  <c r="X212" i="7"/>
  <c r="P212" i="7"/>
  <c r="V212" i="7"/>
  <c r="M212" i="7"/>
  <c r="A212" i="7"/>
  <c r="G212" i="7"/>
  <c r="S212" i="7"/>
  <c r="J212" i="7"/>
  <c r="L212" i="7"/>
  <c r="C212" i="7"/>
  <c r="L213" i="7"/>
  <c r="O213" i="7"/>
  <c r="C213" i="7"/>
  <c r="O212" i="7"/>
  <c r="U212" i="7"/>
  <c r="H213" i="6"/>
  <c r="V213" i="7" s="1"/>
  <c r="I213" i="7"/>
  <c r="F213" i="7"/>
  <c r="X213" i="7"/>
  <c r="U213" i="7"/>
  <c r="R212" i="7"/>
  <c r="I213" i="6"/>
  <c r="E213" i="7" s="1"/>
  <c r="X214" i="4"/>
  <c r="Z214" i="4" s="1"/>
  <c r="A214" i="5" s="1"/>
  <c r="I214" i="6" s="1"/>
  <c r="K214" i="7" s="1"/>
  <c r="T215" i="4"/>
  <c r="Y216" i="4"/>
  <c r="U217" i="4"/>
  <c r="D213" i="7" l="1"/>
  <c r="G213" i="7"/>
  <c r="J213" i="7"/>
  <c r="A213" i="7"/>
  <c r="W214" i="7"/>
  <c r="T214" i="7"/>
  <c r="E214" i="7"/>
  <c r="M213" i="7"/>
  <c r="H214" i="7"/>
  <c r="N214" i="7"/>
  <c r="Q214" i="7"/>
  <c r="H214" i="6"/>
  <c r="P214" i="7" s="1"/>
  <c r="J214" i="6"/>
  <c r="F214" i="7" s="1"/>
  <c r="B214" i="7"/>
  <c r="H213" i="7"/>
  <c r="P213" i="7"/>
  <c r="S213" i="7"/>
  <c r="T213" i="7"/>
  <c r="Q213" i="7"/>
  <c r="K213" i="7"/>
  <c r="W213" i="7"/>
  <c r="N213" i="7"/>
  <c r="B213" i="7"/>
  <c r="X215" i="4"/>
  <c r="Z215" i="4" s="1"/>
  <c r="A215" i="5" s="1"/>
  <c r="I215" i="6" s="1"/>
  <c r="B215" i="7" s="1"/>
  <c r="T216" i="4"/>
  <c r="Y217" i="4"/>
  <c r="U218" i="4"/>
  <c r="C214" i="7" l="1"/>
  <c r="M214" i="7"/>
  <c r="O214" i="7"/>
  <c r="D214" i="7"/>
  <c r="L214" i="7"/>
  <c r="R214" i="7"/>
  <c r="A214" i="7"/>
  <c r="X214" i="7"/>
  <c r="G214" i="7"/>
  <c r="U214" i="7"/>
  <c r="I214" i="7"/>
  <c r="N215" i="7"/>
  <c r="J215" i="6"/>
  <c r="L215" i="7" s="1"/>
  <c r="J214" i="7"/>
  <c r="V214" i="7"/>
  <c r="S214" i="7"/>
  <c r="Q215" i="7"/>
  <c r="W215" i="7"/>
  <c r="K215" i="7"/>
  <c r="T215" i="7"/>
  <c r="H215" i="6"/>
  <c r="V215" i="7" s="1"/>
  <c r="E215" i="7"/>
  <c r="H215" i="7"/>
  <c r="X216" i="4"/>
  <c r="Z216" i="4" s="1"/>
  <c r="A216" i="5" s="1"/>
  <c r="J216" i="6" s="1"/>
  <c r="C216" i="7" s="1"/>
  <c r="T217" i="4"/>
  <c r="U219" i="4"/>
  <c r="Y218" i="4"/>
  <c r="D215" i="7" l="1"/>
  <c r="U215" i="7"/>
  <c r="A215" i="7"/>
  <c r="X215" i="7"/>
  <c r="P215" i="7"/>
  <c r="G215" i="7"/>
  <c r="C215" i="7"/>
  <c r="F215" i="7"/>
  <c r="M215" i="7"/>
  <c r="I215" i="7"/>
  <c r="O215" i="7"/>
  <c r="S215" i="7"/>
  <c r="R215" i="7"/>
  <c r="H216" i="6"/>
  <c r="A216" i="7" s="1"/>
  <c r="O216" i="7"/>
  <c r="R216" i="7"/>
  <c r="X216" i="7"/>
  <c r="F216" i="7"/>
  <c r="U216" i="7"/>
  <c r="J215" i="7"/>
  <c r="I216" i="7"/>
  <c r="L216" i="7"/>
  <c r="I216" i="6"/>
  <c r="N216" i="7" s="1"/>
  <c r="T218" i="4"/>
  <c r="X217" i="4"/>
  <c r="Z217" i="4" s="1"/>
  <c r="A217" i="5" s="1"/>
  <c r="J217" i="6" s="1"/>
  <c r="I217" i="7" s="1"/>
  <c r="U220" i="4"/>
  <c r="Y219" i="4"/>
  <c r="D216" i="7" l="1"/>
  <c r="P216" i="7"/>
  <c r="J216" i="7"/>
  <c r="S216" i="7"/>
  <c r="Q216" i="7"/>
  <c r="W216" i="7"/>
  <c r="M216" i="7"/>
  <c r="E216" i="7"/>
  <c r="G216" i="7"/>
  <c r="V216" i="7"/>
  <c r="T216" i="7"/>
  <c r="B216" i="7"/>
  <c r="H216" i="7"/>
  <c r="U217" i="7"/>
  <c r="F217" i="7"/>
  <c r="R217" i="7"/>
  <c r="O217" i="7"/>
  <c r="L217" i="7"/>
  <c r="H217" i="6"/>
  <c r="P217" i="7" s="1"/>
  <c r="X217" i="7"/>
  <c r="C217" i="7"/>
  <c r="K216" i="7"/>
  <c r="I217" i="6"/>
  <c r="B217" i="7" s="1"/>
  <c r="T219" i="4"/>
  <c r="X218" i="4"/>
  <c r="Z218" i="4" s="1"/>
  <c r="A218" i="5" s="1"/>
  <c r="I218" i="6" s="1"/>
  <c r="B218" i="7" s="1"/>
  <c r="U221" i="4"/>
  <c r="Y220" i="4"/>
  <c r="G217" i="7" l="1"/>
  <c r="J217" i="7"/>
  <c r="W217" i="7"/>
  <c r="E217" i="7"/>
  <c r="D217" i="7"/>
  <c r="N217" i="7"/>
  <c r="T217" i="7"/>
  <c r="S217" i="7"/>
  <c r="V217" i="7"/>
  <c r="Q218" i="7"/>
  <c r="T218" i="7"/>
  <c r="H218" i="6"/>
  <c r="P218" i="7" s="1"/>
  <c r="E218" i="7"/>
  <c r="H217" i="7"/>
  <c r="J218" i="6"/>
  <c r="L218" i="7" s="1"/>
  <c r="K218" i="7"/>
  <c r="H218" i="7"/>
  <c r="W218" i="7"/>
  <c r="A217" i="7"/>
  <c r="M217" i="7"/>
  <c r="Q217" i="7"/>
  <c r="K217" i="7"/>
  <c r="T220" i="4"/>
  <c r="X219" i="4"/>
  <c r="Z219" i="4" s="1"/>
  <c r="A219" i="5" s="1"/>
  <c r="J219" i="6" s="1"/>
  <c r="L219" i="7" s="1"/>
  <c r="N218" i="7"/>
  <c r="Y221" i="4"/>
  <c r="U222" i="4"/>
  <c r="D218" i="7" l="1"/>
  <c r="R219" i="7"/>
  <c r="G218" i="7"/>
  <c r="C218" i="7"/>
  <c r="S218" i="7"/>
  <c r="J218" i="7"/>
  <c r="U218" i="7"/>
  <c r="V218" i="7"/>
  <c r="O219" i="7"/>
  <c r="U219" i="7"/>
  <c r="X219" i="7"/>
  <c r="A218" i="7"/>
  <c r="I218" i="7"/>
  <c r="R218" i="7"/>
  <c r="X218" i="7"/>
  <c r="F218" i="7"/>
  <c r="O218" i="7"/>
  <c r="H219" i="6"/>
  <c r="G219" i="7" s="1"/>
  <c r="C219" i="7"/>
  <c r="I219" i="7"/>
  <c r="M218" i="7"/>
  <c r="I219" i="6"/>
  <c r="E219" i="7" s="1"/>
  <c r="F219" i="7"/>
  <c r="T221" i="4"/>
  <c r="X220" i="4"/>
  <c r="Z220" i="4" s="1"/>
  <c r="A220" i="5" s="1"/>
  <c r="H220" i="6" s="1"/>
  <c r="D220" i="7" s="1"/>
  <c r="U223" i="4"/>
  <c r="Y222" i="4"/>
  <c r="A219" i="7" l="1"/>
  <c r="D219" i="7"/>
  <c r="N219" i="7"/>
  <c r="T219" i="7"/>
  <c r="P219" i="7"/>
  <c r="S219" i="7"/>
  <c r="V219" i="7"/>
  <c r="M219" i="7"/>
  <c r="H219" i="7"/>
  <c r="W219" i="7"/>
  <c r="B219" i="7"/>
  <c r="K219" i="7"/>
  <c r="J219" i="7"/>
  <c r="Q219" i="7"/>
  <c r="G220" i="7"/>
  <c r="I220" i="6"/>
  <c r="E220" i="7" s="1"/>
  <c r="V220" i="7"/>
  <c r="S220" i="7"/>
  <c r="M220" i="7"/>
  <c r="A220" i="7"/>
  <c r="J220" i="6"/>
  <c r="U220" i="7" s="1"/>
  <c r="P220" i="7"/>
  <c r="J220" i="7"/>
  <c r="T222" i="4"/>
  <c r="X221" i="4"/>
  <c r="Z221" i="4" s="1"/>
  <c r="A221" i="5" s="1"/>
  <c r="H221" i="6" s="1"/>
  <c r="P221" i="7" s="1"/>
  <c r="U224" i="4"/>
  <c r="Y223" i="4"/>
  <c r="H220" i="7" l="1"/>
  <c r="K220" i="7"/>
  <c r="W220" i="7"/>
  <c r="Q220" i="7"/>
  <c r="R220" i="7"/>
  <c r="C220" i="7"/>
  <c r="M221" i="7"/>
  <c r="S221" i="7"/>
  <c r="X220" i="7"/>
  <c r="V221" i="7"/>
  <c r="A221" i="7"/>
  <c r="L220" i="7"/>
  <c r="O220" i="7"/>
  <c r="F220" i="7"/>
  <c r="D221" i="7"/>
  <c r="J221" i="7"/>
  <c r="N220" i="7"/>
  <c r="B220" i="7"/>
  <c r="I220" i="7"/>
  <c r="T220" i="7"/>
  <c r="I221" i="6"/>
  <c r="G221" i="7"/>
  <c r="J221" i="6"/>
  <c r="R221" i="7" s="1"/>
  <c r="X222" i="4"/>
  <c r="Z222" i="4" s="1"/>
  <c r="A222" i="5" s="1"/>
  <c r="H222" i="6" s="1"/>
  <c r="M222" i="7" s="1"/>
  <c r="T223" i="4"/>
  <c r="Y224" i="4"/>
  <c r="U225" i="4"/>
  <c r="U221" i="7" l="1"/>
  <c r="X221" i="7"/>
  <c r="G222" i="7"/>
  <c r="S222" i="7"/>
  <c r="J222" i="7"/>
  <c r="C221" i="7"/>
  <c r="O221" i="7"/>
  <c r="D222" i="7"/>
  <c r="I221" i="7"/>
  <c r="L221" i="7"/>
  <c r="A222" i="7"/>
  <c r="V222" i="7"/>
  <c r="I222" i="6"/>
  <c r="T222" i="7" s="1"/>
  <c r="P222" i="7"/>
  <c r="J222" i="6"/>
  <c r="F222" i="7" s="1"/>
  <c r="F221" i="7"/>
  <c r="T224" i="4"/>
  <c r="X223" i="4"/>
  <c r="Z223" i="4" s="1"/>
  <c r="A223" i="5" s="1"/>
  <c r="H223" i="6" s="1"/>
  <c r="J223" i="7" s="1"/>
  <c r="K221" i="7"/>
  <c r="H221" i="7"/>
  <c r="W221" i="7"/>
  <c r="T221" i="7"/>
  <c r="N221" i="7"/>
  <c r="E221" i="7"/>
  <c r="B221" i="7"/>
  <c r="Q221" i="7"/>
  <c r="Y225" i="4"/>
  <c r="U226" i="4"/>
  <c r="Q222" i="7" l="1"/>
  <c r="W222" i="7"/>
  <c r="N222" i="7"/>
  <c r="K222" i="7"/>
  <c r="B222" i="7"/>
  <c r="X222" i="7"/>
  <c r="L222" i="7"/>
  <c r="V223" i="7"/>
  <c r="U222" i="7"/>
  <c r="R222" i="7"/>
  <c r="I223" i="6"/>
  <c r="Q223" i="7" s="1"/>
  <c r="O222" i="7"/>
  <c r="I222" i="7"/>
  <c r="M223" i="7"/>
  <c r="J223" i="6"/>
  <c r="O223" i="7" s="1"/>
  <c r="C222" i="7"/>
  <c r="P223" i="7"/>
  <c r="X224" i="4"/>
  <c r="Z224" i="4" s="1"/>
  <c r="A224" i="5" s="1"/>
  <c r="J224" i="6" s="1"/>
  <c r="C224" i="7" s="1"/>
  <c r="T225" i="4"/>
  <c r="G223" i="7"/>
  <c r="D223" i="7"/>
  <c r="A223" i="7"/>
  <c r="S223" i="7"/>
  <c r="E222" i="7"/>
  <c r="H222" i="7"/>
  <c r="U227" i="4"/>
  <c r="Y226" i="4"/>
  <c r="H223" i="7" l="1"/>
  <c r="F223" i="7"/>
  <c r="O224" i="7"/>
  <c r="H224" i="6"/>
  <c r="P224" i="7" s="1"/>
  <c r="I224" i="6"/>
  <c r="K224" i="7" s="1"/>
  <c r="U223" i="7"/>
  <c r="U224" i="7"/>
  <c r="X223" i="7"/>
  <c r="I224" i="7"/>
  <c r="F224" i="7"/>
  <c r="E223" i="7"/>
  <c r="B223" i="7"/>
  <c r="K223" i="7"/>
  <c r="R224" i="7"/>
  <c r="W223" i="7"/>
  <c r="T223" i="7"/>
  <c r="N223" i="7"/>
  <c r="R223" i="7"/>
  <c r="C223" i="7"/>
  <c r="L224" i="7"/>
  <c r="L223" i="7"/>
  <c r="I223" i="7"/>
  <c r="T226" i="4"/>
  <c r="X225" i="4"/>
  <c r="Z225" i="4" s="1"/>
  <c r="A225" i="5" s="1"/>
  <c r="J225" i="6" s="1"/>
  <c r="I225" i="7" s="1"/>
  <c r="X224" i="7"/>
  <c r="U228" i="4"/>
  <c r="Y227" i="4"/>
  <c r="A224" i="7" l="1"/>
  <c r="V224" i="7"/>
  <c r="M224" i="7"/>
  <c r="D224" i="7"/>
  <c r="Q224" i="7"/>
  <c r="T224" i="7"/>
  <c r="W224" i="7"/>
  <c r="N224" i="7"/>
  <c r="B224" i="7"/>
  <c r="S224" i="7"/>
  <c r="G224" i="7"/>
  <c r="E224" i="7"/>
  <c r="H224" i="7"/>
  <c r="J224" i="7"/>
  <c r="U225" i="7"/>
  <c r="C225" i="7"/>
  <c r="R225" i="7"/>
  <c r="L225" i="7"/>
  <c r="H225" i="6"/>
  <c r="D225" i="7" s="1"/>
  <c r="X225" i="7"/>
  <c r="F225" i="7"/>
  <c r="O225" i="7"/>
  <c r="I225" i="6"/>
  <c r="K225" i="7" s="1"/>
  <c r="T227" i="4"/>
  <c r="X226" i="4"/>
  <c r="Z226" i="4" s="1"/>
  <c r="A226" i="5" s="1"/>
  <c r="J226" i="6" s="1"/>
  <c r="X226" i="7" s="1"/>
  <c r="Y228" i="4"/>
  <c r="U229" i="4"/>
  <c r="V225" i="7" l="1"/>
  <c r="G225" i="7"/>
  <c r="M225" i="7"/>
  <c r="E225" i="7"/>
  <c r="A225" i="7"/>
  <c r="J225" i="7"/>
  <c r="S225" i="7"/>
  <c r="Q225" i="7"/>
  <c r="P225" i="7"/>
  <c r="T225" i="7"/>
  <c r="O226" i="7"/>
  <c r="C226" i="7"/>
  <c r="F226" i="7"/>
  <c r="L226" i="7"/>
  <c r="U226" i="7"/>
  <c r="N225" i="7"/>
  <c r="X227" i="4"/>
  <c r="Z227" i="4" s="1"/>
  <c r="A227" i="5" s="1"/>
  <c r="J227" i="6" s="1"/>
  <c r="F227" i="7" s="1"/>
  <c r="T228" i="4"/>
  <c r="R226" i="7"/>
  <c r="I226" i="6"/>
  <c r="Q226" i="7" s="1"/>
  <c r="I226" i="7"/>
  <c r="H226" i="6"/>
  <c r="S226" i="7" s="1"/>
  <c r="H225" i="7"/>
  <c r="W225" i="7"/>
  <c r="B225" i="7"/>
  <c r="Y229" i="4"/>
  <c r="U230" i="4"/>
  <c r="N226" i="7" l="1"/>
  <c r="P226" i="7"/>
  <c r="O227" i="7"/>
  <c r="W226" i="7"/>
  <c r="E226" i="7"/>
  <c r="C227" i="7"/>
  <c r="B226" i="7"/>
  <c r="U227" i="7"/>
  <c r="D226" i="7"/>
  <c r="L227" i="7"/>
  <c r="V226" i="7"/>
  <c r="R227" i="7"/>
  <c r="A226" i="7"/>
  <c r="X227" i="7"/>
  <c r="M226" i="7"/>
  <c r="I227" i="7"/>
  <c r="J226" i="7"/>
  <c r="G226" i="7"/>
  <c r="K226" i="7"/>
  <c r="H227" i="6"/>
  <c r="G227" i="7" s="1"/>
  <c r="I227" i="6"/>
  <c r="N227" i="7" s="1"/>
  <c r="T226" i="7"/>
  <c r="H226" i="7"/>
  <c r="T229" i="4"/>
  <c r="X228" i="4"/>
  <c r="Z228" i="4" s="1"/>
  <c r="A228" i="5" s="1"/>
  <c r="H228" i="6" s="1"/>
  <c r="P228" i="7" s="1"/>
  <c r="U231" i="4"/>
  <c r="Y230" i="4"/>
  <c r="A227" i="7" l="1"/>
  <c r="S227" i="7"/>
  <c r="P227" i="7"/>
  <c r="T227" i="7"/>
  <c r="A228" i="7"/>
  <c r="M228" i="7"/>
  <c r="S228" i="7"/>
  <c r="M227" i="7"/>
  <c r="K227" i="7"/>
  <c r="D227" i="7"/>
  <c r="G228" i="7"/>
  <c r="Q227" i="7"/>
  <c r="V227" i="7"/>
  <c r="J228" i="7"/>
  <c r="J228" i="6"/>
  <c r="L228" i="7" s="1"/>
  <c r="J227" i="7"/>
  <c r="W227" i="7"/>
  <c r="E227" i="7"/>
  <c r="D228" i="7"/>
  <c r="B227" i="7"/>
  <c r="V228" i="7"/>
  <c r="I228" i="6"/>
  <c r="Q228" i="7" s="1"/>
  <c r="H227" i="7"/>
  <c r="X229" i="4"/>
  <c r="Z229" i="4" s="1"/>
  <c r="A229" i="5" s="1"/>
  <c r="I229" i="6" s="1"/>
  <c r="T229" i="7" s="1"/>
  <c r="T230" i="4"/>
  <c r="U232" i="4"/>
  <c r="Y231" i="4"/>
  <c r="U228" i="7" l="1"/>
  <c r="R228" i="7"/>
  <c r="O228" i="7"/>
  <c r="C228" i="7"/>
  <c r="X228" i="7"/>
  <c r="B228" i="7"/>
  <c r="W228" i="7"/>
  <c r="H228" i="7"/>
  <c r="W229" i="7"/>
  <c r="B229" i="7"/>
  <c r="J229" i="6"/>
  <c r="L229" i="7" s="1"/>
  <c r="E229" i="7"/>
  <c r="K229" i="7"/>
  <c r="I228" i="7"/>
  <c r="F228" i="7"/>
  <c r="H229" i="7"/>
  <c r="K228" i="7"/>
  <c r="N228" i="7"/>
  <c r="H229" i="6"/>
  <c r="M229" i="7" s="1"/>
  <c r="N229" i="7"/>
  <c r="T228" i="7"/>
  <c r="Q229" i="7"/>
  <c r="E228" i="7"/>
  <c r="T231" i="4"/>
  <c r="X230" i="4"/>
  <c r="Z230" i="4" s="1"/>
  <c r="A230" i="5" s="1"/>
  <c r="J230" i="6" s="1"/>
  <c r="U230" i="7" s="1"/>
  <c r="Y232" i="4"/>
  <c r="U233" i="4"/>
  <c r="U229" i="7" l="1"/>
  <c r="X229" i="7"/>
  <c r="G229" i="7"/>
  <c r="R229" i="7"/>
  <c r="X230" i="7"/>
  <c r="F229" i="7"/>
  <c r="I229" i="7"/>
  <c r="A229" i="7"/>
  <c r="D229" i="7"/>
  <c r="S229" i="7"/>
  <c r="P229" i="7"/>
  <c r="C229" i="7"/>
  <c r="O229" i="7"/>
  <c r="V229" i="7"/>
  <c r="J229" i="7"/>
  <c r="C230" i="7"/>
  <c r="I230" i="7"/>
  <c r="X231" i="4"/>
  <c r="Z231" i="4" s="1"/>
  <c r="A231" i="5" s="1"/>
  <c r="H231" i="6" s="1"/>
  <c r="P231" i="7" s="1"/>
  <c r="T232" i="4"/>
  <c r="H230" i="6"/>
  <c r="G230" i="7" s="1"/>
  <c r="I230" i="6"/>
  <c r="H230" i="7" s="1"/>
  <c r="R230" i="7"/>
  <c r="L230" i="7"/>
  <c r="O230" i="7"/>
  <c r="F230" i="7"/>
  <c r="Y233" i="4"/>
  <c r="U234" i="4"/>
  <c r="T230" i="7" l="1"/>
  <c r="D231" i="7"/>
  <c r="D230" i="7"/>
  <c r="A231" i="7"/>
  <c r="A230" i="7"/>
  <c r="S230" i="7"/>
  <c r="J230" i="7"/>
  <c r="J231" i="6"/>
  <c r="U231" i="7" s="1"/>
  <c r="M230" i="7"/>
  <c r="I231" i="6"/>
  <c r="B231" i="7" s="1"/>
  <c r="G231" i="7"/>
  <c r="M231" i="7"/>
  <c r="Q230" i="7"/>
  <c r="K230" i="7"/>
  <c r="B230" i="7"/>
  <c r="E230" i="7"/>
  <c r="W230" i="7"/>
  <c r="P230" i="7"/>
  <c r="N230" i="7"/>
  <c r="V230" i="7"/>
  <c r="J231" i="7"/>
  <c r="V231" i="7"/>
  <c r="T233" i="4"/>
  <c r="X232" i="4"/>
  <c r="Z232" i="4" s="1"/>
  <c r="A232" i="5" s="1"/>
  <c r="J232" i="6" s="1"/>
  <c r="C232" i="7" s="1"/>
  <c r="S231" i="7"/>
  <c r="U235" i="4"/>
  <c r="Y234" i="4"/>
  <c r="W231" i="7" l="1"/>
  <c r="T231" i="7"/>
  <c r="E231" i="7"/>
  <c r="C231" i="7"/>
  <c r="O231" i="7"/>
  <c r="K231" i="7"/>
  <c r="N231" i="7"/>
  <c r="X231" i="7"/>
  <c r="R231" i="7"/>
  <c r="F231" i="7"/>
  <c r="L231" i="7"/>
  <c r="I231" i="7"/>
  <c r="H231" i="7"/>
  <c r="Q231" i="7"/>
  <c r="I232" i="7"/>
  <c r="X232" i="7"/>
  <c r="I232" i="6"/>
  <c r="K232" i="7" s="1"/>
  <c r="T234" i="4"/>
  <c r="X233" i="4"/>
  <c r="Z233" i="4" s="1"/>
  <c r="A233" i="5" s="1"/>
  <c r="I233" i="6" s="1"/>
  <c r="H233" i="7" s="1"/>
  <c r="H232" i="6"/>
  <c r="V232" i="7" s="1"/>
  <c r="F232" i="7"/>
  <c r="U232" i="7"/>
  <c r="L232" i="7"/>
  <c r="R232" i="7"/>
  <c r="O232" i="7"/>
  <c r="U236" i="4"/>
  <c r="Y235" i="4"/>
  <c r="T232" i="7" l="1"/>
  <c r="J232" i="7"/>
  <c r="D232" i="7"/>
  <c r="B232" i="7"/>
  <c r="W232" i="7"/>
  <c r="Q232" i="7"/>
  <c r="K233" i="7"/>
  <c r="B233" i="7"/>
  <c r="N233" i="7"/>
  <c r="A232" i="7"/>
  <c r="T233" i="7"/>
  <c r="P232" i="7"/>
  <c r="W233" i="7"/>
  <c r="M232" i="7"/>
  <c r="E233" i="7"/>
  <c r="S232" i="7"/>
  <c r="G232" i="7"/>
  <c r="E232" i="7"/>
  <c r="N232" i="7"/>
  <c r="H232" i="7"/>
  <c r="X234" i="4"/>
  <c r="Z234" i="4" s="1"/>
  <c r="A234" i="5" s="1"/>
  <c r="I234" i="6" s="1"/>
  <c r="H234" i="7" s="1"/>
  <c r="T235" i="4"/>
  <c r="Q233" i="7"/>
  <c r="J233" i="6"/>
  <c r="O233" i="7" s="1"/>
  <c r="H233" i="6"/>
  <c r="A233" i="7" s="1"/>
  <c r="Y236" i="4"/>
  <c r="U237" i="4"/>
  <c r="H234" i="6" l="1"/>
  <c r="M234" i="7" s="1"/>
  <c r="Q234" i="7"/>
  <c r="N234" i="7"/>
  <c r="S233" i="7"/>
  <c r="E234" i="7"/>
  <c r="J234" i="6"/>
  <c r="X234" i="7" s="1"/>
  <c r="T234" i="7"/>
  <c r="K234" i="7"/>
  <c r="V233" i="7"/>
  <c r="M233" i="7"/>
  <c r="W234" i="7"/>
  <c r="F233" i="7"/>
  <c r="B234" i="7"/>
  <c r="J233" i="7"/>
  <c r="G233" i="7"/>
  <c r="U233" i="7"/>
  <c r="I233" i="7"/>
  <c r="D233" i="7"/>
  <c r="R233" i="7"/>
  <c r="L233" i="7"/>
  <c r="P233" i="7"/>
  <c r="X235" i="4"/>
  <c r="Z235" i="4" s="1"/>
  <c r="A235" i="5" s="1"/>
  <c r="H235" i="6" s="1"/>
  <c r="P235" i="7" s="1"/>
  <c r="T236" i="4"/>
  <c r="X233" i="7"/>
  <c r="C233" i="7"/>
  <c r="Y237" i="4"/>
  <c r="U238" i="4"/>
  <c r="O234" i="7" l="1"/>
  <c r="S234" i="7"/>
  <c r="D234" i="7"/>
  <c r="F234" i="7"/>
  <c r="R234" i="7"/>
  <c r="P234" i="7"/>
  <c r="A234" i="7"/>
  <c r="J234" i="7"/>
  <c r="V234" i="7"/>
  <c r="G234" i="7"/>
  <c r="U234" i="7"/>
  <c r="L234" i="7"/>
  <c r="V235" i="7"/>
  <c r="I234" i="7"/>
  <c r="M235" i="7"/>
  <c r="C234" i="7"/>
  <c r="J235" i="7"/>
  <c r="J235" i="6"/>
  <c r="X235" i="7" s="1"/>
  <c r="X236" i="4"/>
  <c r="Z236" i="4" s="1"/>
  <c r="A236" i="5" s="1"/>
  <c r="J236" i="6" s="1"/>
  <c r="I236" i="7" s="1"/>
  <c r="T237" i="4"/>
  <c r="A235" i="7"/>
  <c r="S235" i="7"/>
  <c r="D235" i="7"/>
  <c r="G235" i="7"/>
  <c r="I235" i="6"/>
  <c r="B235" i="7" s="1"/>
  <c r="U239" i="4"/>
  <c r="Y238" i="4"/>
  <c r="L235" i="7" l="1"/>
  <c r="X236" i="7"/>
  <c r="O236" i="7"/>
  <c r="U236" i="7"/>
  <c r="I236" i="6"/>
  <c r="K236" i="7" s="1"/>
  <c r="L236" i="7"/>
  <c r="E235" i="7"/>
  <c r="O235" i="7"/>
  <c r="K235" i="7"/>
  <c r="T235" i="7"/>
  <c r="Q235" i="7"/>
  <c r="R235" i="7"/>
  <c r="N235" i="7"/>
  <c r="W235" i="7"/>
  <c r="C235" i="7"/>
  <c r="U235" i="7"/>
  <c r="H235" i="7"/>
  <c r="T238" i="4"/>
  <c r="X237" i="4"/>
  <c r="Z237" i="4" s="1"/>
  <c r="A237" i="5" s="1"/>
  <c r="H237" i="6" s="1"/>
  <c r="J237" i="7" s="1"/>
  <c r="R236" i="7"/>
  <c r="C236" i="7"/>
  <c r="F236" i="7"/>
  <c r="H236" i="6"/>
  <c r="D236" i="7" s="1"/>
  <c r="F235" i="7"/>
  <c r="I235" i="7"/>
  <c r="U240" i="4"/>
  <c r="Y239" i="4"/>
  <c r="E236" i="7" l="1"/>
  <c r="N236" i="7"/>
  <c r="H236" i="7"/>
  <c r="T236" i="7"/>
  <c r="B236" i="7"/>
  <c r="Q236" i="7"/>
  <c r="W236" i="7"/>
  <c r="I237" i="6"/>
  <c r="W237" i="7" s="1"/>
  <c r="V236" i="7"/>
  <c r="M237" i="7"/>
  <c r="S237" i="7"/>
  <c r="G236" i="7"/>
  <c r="A237" i="7"/>
  <c r="J236" i="7"/>
  <c r="G237" i="7"/>
  <c r="P236" i="7"/>
  <c r="A236" i="7"/>
  <c r="P237" i="7"/>
  <c r="D237" i="7"/>
  <c r="V237" i="7"/>
  <c r="M236" i="7"/>
  <c r="S236" i="7"/>
  <c r="J237" i="6"/>
  <c r="I237" i="7" s="1"/>
  <c r="X238" i="4"/>
  <c r="Z238" i="4" s="1"/>
  <c r="A238" i="5" s="1"/>
  <c r="J238" i="6" s="1"/>
  <c r="O238" i="7" s="1"/>
  <c r="T239" i="4"/>
  <c r="Y240" i="4"/>
  <c r="U241" i="4"/>
  <c r="H237" i="7" l="1"/>
  <c r="B237" i="7"/>
  <c r="K237" i="7"/>
  <c r="N237" i="7"/>
  <c r="I238" i="7"/>
  <c r="E237" i="7"/>
  <c r="Q237" i="7"/>
  <c r="L238" i="7"/>
  <c r="H238" i="6"/>
  <c r="P238" i="7" s="1"/>
  <c r="T237" i="7"/>
  <c r="X237" i="7"/>
  <c r="L237" i="7"/>
  <c r="F237" i="7"/>
  <c r="T240" i="4"/>
  <c r="X239" i="4"/>
  <c r="Z239" i="4" s="1"/>
  <c r="A239" i="5" s="1"/>
  <c r="I239" i="6" s="1"/>
  <c r="B239" i="7" s="1"/>
  <c r="C238" i="7"/>
  <c r="F238" i="7"/>
  <c r="U238" i="7"/>
  <c r="R238" i="7"/>
  <c r="O237" i="7"/>
  <c r="R237" i="7"/>
  <c r="X238" i="7"/>
  <c r="I238" i="6"/>
  <c r="N238" i="7" s="1"/>
  <c r="C237" i="7"/>
  <c r="U237" i="7"/>
  <c r="Y241" i="4"/>
  <c r="U242" i="4"/>
  <c r="S238" i="7" l="1"/>
  <c r="D238" i="7"/>
  <c r="K238" i="7"/>
  <c r="Q239" i="7"/>
  <c r="K239" i="7"/>
  <c r="H239" i="7"/>
  <c r="E239" i="7"/>
  <c r="T238" i="7"/>
  <c r="M238" i="7"/>
  <c r="G238" i="7"/>
  <c r="A238" i="7"/>
  <c r="V238" i="7"/>
  <c r="J238" i="7"/>
  <c r="N239" i="7"/>
  <c r="J239" i="6"/>
  <c r="O239" i="7" s="1"/>
  <c r="H238" i="7"/>
  <c r="T239" i="7"/>
  <c r="E238" i="7"/>
  <c r="W239" i="7"/>
  <c r="H239" i="6"/>
  <c r="S239" i="7" s="1"/>
  <c r="B238" i="7"/>
  <c r="Q238" i="7"/>
  <c r="W238" i="7"/>
  <c r="T241" i="4"/>
  <c r="X240" i="4"/>
  <c r="Z240" i="4" s="1"/>
  <c r="A240" i="5" s="1"/>
  <c r="H240" i="6" s="1"/>
  <c r="J240" i="7" s="1"/>
  <c r="U243" i="4"/>
  <c r="Y242" i="4"/>
  <c r="D239" i="7" l="1"/>
  <c r="M239" i="7"/>
  <c r="X239" i="7"/>
  <c r="F239" i="7"/>
  <c r="C239" i="7"/>
  <c r="R239" i="7"/>
  <c r="U239" i="7"/>
  <c r="D240" i="7"/>
  <c r="J240" i="6"/>
  <c r="C240" i="7" s="1"/>
  <c r="I240" i="6"/>
  <c r="Q240" i="7" s="1"/>
  <c r="S240" i="7"/>
  <c r="A240" i="7"/>
  <c r="J239" i="7"/>
  <c r="V239" i="7"/>
  <c r="M240" i="7"/>
  <c r="V240" i="7"/>
  <c r="P240" i="7"/>
  <c r="A239" i="7"/>
  <c r="G240" i="7"/>
  <c r="P239" i="7"/>
  <c r="I239" i="7"/>
  <c r="L239" i="7"/>
  <c r="G239" i="7"/>
  <c r="X241" i="4"/>
  <c r="Z241" i="4" s="1"/>
  <c r="A241" i="5" s="1"/>
  <c r="H241" i="6" s="1"/>
  <c r="J241" i="7" s="1"/>
  <c r="T242" i="4"/>
  <c r="U244" i="4"/>
  <c r="Y243" i="4"/>
  <c r="X240" i="7" l="1"/>
  <c r="F240" i="7"/>
  <c r="L240" i="7"/>
  <c r="B240" i="7"/>
  <c r="U240" i="7"/>
  <c r="I240" i="7"/>
  <c r="R240" i="7"/>
  <c r="T240" i="7"/>
  <c r="N240" i="7"/>
  <c r="H240" i="7"/>
  <c r="O240" i="7"/>
  <c r="E240" i="7"/>
  <c r="K240" i="7"/>
  <c r="W240" i="7"/>
  <c r="P241" i="7"/>
  <c r="S241" i="7"/>
  <c r="J241" i="6"/>
  <c r="O241" i="7" s="1"/>
  <c r="A241" i="7"/>
  <c r="D241" i="7"/>
  <c r="G241" i="7"/>
  <c r="M241" i="7"/>
  <c r="V241" i="7"/>
  <c r="I241" i="6"/>
  <c r="W241" i="7" s="1"/>
  <c r="T243" i="4"/>
  <c r="X242" i="4"/>
  <c r="Z242" i="4" s="1"/>
  <c r="A242" i="5" s="1"/>
  <c r="I242" i="6" s="1"/>
  <c r="N242" i="7" s="1"/>
  <c r="Y244" i="4"/>
  <c r="U245" i="4"/>
  <c r="U241" i="7" l="1"/>
  <c r="X241" i="7"/>
  <c r="L241" i="7"/>
  <c r="Q241" i="7"/>
  <c r="E241" i="7"/>
  <c r="H241" i="7"/>
  <c r="B241" i="7"/>
  <c r="K241" i="7"/>
  <c r="T241" i="7"/>
  <c r="H242" i="7"/>
  <c r="Q242" i="7"/>
  <c r="K242" i="7"/>
  <c r="J242" i="6"/>
  <c r="F242" i="7" s="1"/>
  <c r="B242" i="7"/>
  <c r="I241" i="7"/>
  <c r="E242" i="7"/>
  <c r="W242" i="7"/>
  <c r="H242" i="6"/>
  <c r="D242" i="7" s="1"/>
  <c r="R241" i="7"/>
  <c r="N241" i="7"/>
  <c r="X243" i="4"/>
  <c r="Z243" i="4" s="1"/>
  <c r="A243" i="5" s="1"/>
  <c r="I243" i="6" s="1"/>
  <c r="E243" i="7" s="1"/>
  <c r="T244" i="4"/>
  <c r="T242" i="7"/>
  <c r="C241" i="7"/>
  <c r="F241" i="7"/>
  <c r="Y245" i="4"/>
  <c r="U246" i="4"/>
  <c r="J242" i="7" l="1"/>
  <c r="P242" i="7"/>
  <c r="M242" i="7"/>
  <c r="G242" i="7"/>
  <c r="L242" i="7"/>
  <c r="W243" i="7"/>
  <c r="K243" i="7"/>
  <c r="U242" i="7"/>
  <c r="T243" i="7"/>
  <c r="X242" i="7"/>
  <c r="H243" i="7"/>
  <c r="C242" i="7"/>
  <c r="I242" i="7"/>
  <c r="J243" i="6"/>
  <c r="C243" i="7" s="1"/>
  <c r="Q243" i="7"/>
  <c r="N243" i="7"/>
  <c r="B243" i="7"/>
  <c r="R242" i="7"/>
  <c r="O242" i="7"/>
  <c r="T245" i="4"/>
  <c r="X244" i="4"/>
  <c r="Z244" i="4" s="1"/>
  <c r="A244" i="5" s="1"/>
  <c r="H244" i="6" s="1"/>
  <c r="P244" i="7" s="1"/>
  <c r="S242" i="7"/>
  <c r="A242" i="7"/>
  <c r="H243" i="6"/>
  <c r="P243" i="7" s="1"/>
  <c r="V242" i="7"/>
  <c r="U247" i="4"/>
  <c r="Y246" i="4"/>
  <c r="F243" i="7" l="1"/>
  <c r="I243" i="7"/>
  <c r="O243" i="7"/>
  <c r="X243" i="7"/>
  <c r="U243" i="7"/>
  <c r="L243" i="7"/>
  <c r="R243" i="7"/>
  <c r="A243" i="7"/>
  <c r="G243" i="7"/>
  <c r="I244" i="6"/>
  <c r="B244" i="7" s="1"/>
  <c r="S244" i="7"/>
  <c r="J244" i="6"/>
  <c r="F244" i="7" s="1"/>
  <c r="D244" i="7"/>
  <c r="D243" i="7"/>
  <c r="S243" i="7"/>
  <c r="V244" i="7"/>
  <c r="A244" i="7"/>
  <c r="M243" i="7"/>
  <c r="G244" i="7"/>
  <c r="J244" i="7"/>
  <c r="M244" i="7"/>
  <c r="J243" i="7"/>
  <c r="V243" i="7"/>
  <c r="T246" i="4"/>
  <c r="X245" i="4"/>
  <c r="Z245" i="4" s="1"/>
  <c r="A245" i="5" s="1"/>
  <c r="H245" i="6" s="1"/>
  <c r="S245" i="7" s="1"/>
  <c r="U248" i="4"/>
  <c r="Y247" i="4"/>
  <c r="T244" i="7" l="1"/>
  <c r="R244" i="7"/>
  <c r="L244" i="7"/>
  <c r="E244" i="7"/>
  <c r="H244" i="7"/>
  <c r="N244" i="7"/>
  <c r="I244" i="7"/>
  <c r="W244" i="7"/>
  <c r="Q244" i="7"/>
  <c r="K244" i="7"/>
  <c r="J245" i="7"/>
  <c r="C244" i="7"/>
  <c r="O244" i="7"/>
  <c r="D245" i="7"/>
  <c r="A245" i="7"/>
  <c r="P245" i="7"/>
  <c r="X244" i="7"/>
  <c r="U244" i="7"/>
  <c r="I245" i="6"/>
  <c r="E245" i="7" s="1"/>
  <c r="J245" i="6"/>
  <c r="U245" i="7" s="1"/>
  <c r="V245" i="7"/>
  <c r="G245" i="7"/>
  <c r="M245" i="7"/>
  <c r="X246" i="4"/>
  <c r="Z246" i="4" s="1"/>
  <c r="A246" i="5" s="1"/>
  <c r="I246" i="6" s="1"/>
  <c r="T246" i="7" s="1"/>
  <c r="T247" i="4"/>
  <c r="Y248" i="4"/>
  <c r="U249" i="4"/>
  <c r="E246" i="7" l="1"/>
  <c r="Q246" i="7"/>
  <c r="X245" i="7"/>
  <c r="B246" i="7"/>
  <c r="L245" i="7"/>
  <c r="W246" i="7"/>
  <c r="H246" i="7"/>
  <c r="R245" i="7"/>
  <c r="J246" i="6"/>
  <c r="L246" i="7" s="1"/>
  <c r="N246" i="7"/>
  <c r="I245" i="7"/>
  <c r="F245" i="7"/>
  <c r="B245" i="7"/>
  <c r="Q245" i="7"/>
  <c r="T245" i="7"/>
  <c r="K245" i="7"/>
  <c r="H245" i="7"/>
  <c r="N245" i="7"/>
  <c r="W245" i="7"/>
  <c r="O245" i="7"/>
  <c r="C245" i="7"/>
  <c r="K246" i="7"/>
  <c r="H246" i="6"/>
  <c r="G246" i="7" s="1"/>
  <c r="T248" i="4"/>
  <c r="X247" i="4"/>
  <c r="Z247" i="4" s="1"/>
  <c r="A247" i="5" s="1"/>
  <c r="I247" i="6" s="1"/>
  <c r="K247" i="7" s="1"/>
  <c r="Y249" i="4"/>
  <c r="U250" i="4"/>
  <c r="R246" i="7" l="1"/>
  <c r="C246" i="7"/>
  <c r="X246" i="7"/>
  <c r="O246" i="7"/>
  <c r="I246" i="7"/>
  <c r="F246" i="7"/>
  <c r="U246" i="7"/>
  <c r="M246" i="7"/>
  <c r="B247" i="7"/>
  <c r="H247" i="7"/>
  <c r="E247" i="7"/>
  <c r="H247" i="6"/>
  <c r="S247" i="7" s="1"/>
  <c r="V246" i="7"/>
  <c r="J246" i="7"/>
  <c r="T247" i="7"/>
  <c r="S246" i="7"/>
  <c r="N247" i="7"/>
  <c r="Q247" i="7"/>
  <c r="J247" i="6"/>
  <c r="U247" i="7" s="1"/>
  <c r="P246" i="7"/>
  <c r="T249" i="4"/>
  <c r="X248" i="4"/>
  <c r="Z248" i="4" s="1"/>
  <c r="A248" i="5" s="1"/>
  <c r="I248" i="6" s="1"/>
  <c r="Q248" i="7" s="1"/>
  <c r="W247" i="7"/>
  <c r="D246" i="7"/>
  <c r="A246" i="7"/>
  <c r="U251" i="4"/>
  <c r="Y250" i="4"/>
  <c r="J247" i="7" l="1"/>
  <c r="E248" i="7"/>
  <c r="T248" i="7"/>
  <c r="F247" i="7"/>
  <c r="K248" i="7"/>
  <c r="O247" i="7"/>
  <c r="M247" i="7"/>
  <c r="D247" i="7"/>
  <c r="P247" i="7"/>
  <c r="A247" i="7"/>
  <c r="R247" i="7"/>
  <c r="W248" i="7"/>
  <c r="G247" i="7"/>
  <c r="V247" i="7"/>
  <c r="I247" i="7"/>
  <c r="C247" i="7"/>
  <c r="H248" i="7"/>
  <c r="B248" i="7"/>
  <c r="L247" i="7"/>
  <c r="H248" i="6"/>
  <c r="V248" i="7" s="1"/>
  <c r="J248" i="6"/>
  <c r="X248" i="7" s="1"/>
  <c r="N248" i="7"/>
  <c r="X247" i="7"/>
  <c r="X249" i="4"/>
  <c r="Z249" i="4" s="1"/>
  <c r="A249" i="5" s="1"/>
  <c r="H249" i="6" s="1"/>
  <c r="G249" i="7" s="1"/>
  <c r="T250" i="4"/>
  <c r="U252" i="4"/>
  <c r="Y251" i="4"/>
  <c r="J249" i="7" l="1"/>
  <c r="R248" i="7"/>
  <c r="V249" i="7"/>
  <c r="A249" i="7"/>
  <c r="A248" i="7"/>
  <c r="F248" i="7"/>
  <c r="G248" i="7"/>
  <c r="D248" i="7"/>
  <c r="M248" i="7"/>
  <c r="M249" i="7"/>
  <c r="D249" i="7"/>
  <c r="S249" i="7"/>
  <c r="I249" i="6"/>
  <c r="W249" i="7" s="1"/>
  <c r="P248" i="7"/>
  <c r="J248" i="7"/>
  <c r="L248" i="7"/>
  <c r="P249" i="7"/>
  <c r="J249" i="6"/>
  <c r="I249" i="7" s="1"/>
  <c r="I248" i="7"/>
  <c r="S248" i="7"/>
  <c r="U248" i="7"/>
  <c r="C248" i="7"/>
  <c r="X250" i="4"/>
  <c r="Z250" i="4" s="1"/>
  <c r="A250" i="5" s="1"/>
  <c r="J250" i="6" s="1"/>
  <c r="O250" i="7" s="1"/>
  <c r="T251" i="4"/>
  <c r="O248" i="7"/>
  <c r="Y252" i="4"/>
  <c r="U253" i="4"/>
  <c r="O249" i="7" l="1"/>
  <c r="E249" i="7"/>
  <c r="C249" i="7"/>
  <c r="Q249" i="7"/>
  <c r="X249" i="7"/>
  <c r="F249" i="7"/>
  <c r="U249" i="7"/>
  <c r="B249" i="7"/>
  <c r="H249" i="7"/>
  <c r="T249" i="7"/>
  <c r="N249" i="7"/>
  <c r="K249" i="7"/>
  <c r="F250" i="7"/>
  <c r="C250" i="7"/>
  <c r="I250" i="6"/>
  <c r="Q250" i="7" s="1"/>
  <c r="L249" i="7"/>
  <c r="R250" i="7"/>
  <c r="I250" i="7"/>
  <c r="L250" i="7"/>
  <c r="X250" i="7"/>
  <c r="H250" i="6"/>
  <c r="G250" i="7" s="1"/>
  <c r="R249" i="7"/>
  <c r="X251" i="4"/>
  <c r="Z251" i="4" s="1"/>
  <c r="A251" i="5" s="1"/>
  <c r="H251" i="6" s="1"/>
  <c r="G251" i="7" s="1"/>
  <c r="T252" i="4"/>
  <c r="U250" i="7"/>
  <c r="Y253" i="4"/>
  <c r="U254" i="4"/>
  <c r="T250" i="7" l="1"/>
  <c r="M250" i="7"/>
  <c r="A250" i="7"/>
  <c r="V250" i="7"/>
  <c r="P250" i="7"/>
  <c r="S250" i="7"/>
  <c r="J250" i="7"/>
  <c r="J251" i="7"/>
  <c r="K250" i="7"/>
  <c r="N250" i="7"/>
  <c r="A251" i="7"/>
  <c r="D250" i="7"/>
  <c r="W250" i="7"/>
  <c r="S251" i="7"/>
  <c r="P251" i="7"/>
  <c r="V251" i="7"/>
  <c r="M251" i="7"/>
  <c r="J251" i="6"/>
  <c r="U251" i="7" s="1"/>
  <c r="H250" i="7"/>
  <c r="E250" i="7"/>
  <c r="D251" i="7"/>
  <c r="B250" i="7"/>
  <c r="I251" i="6"/>
  <c r="W251" i="7" s="1"/>
  <c r="T253" i="4"/>
  <c r="X252" i="4"/>
  <c r="Z252" i="4" s="1"/>
  <c r="A252" i="5" s="1"/>
  <c r="J252" i="6" s="1"/>
  <c r="F252" i="7" s="1"/>
  <c r="U255" i="4"/>
  <c r="Y254" i="4"/>
  <c r="O251" i="7" l="1"/>
  <c r="L251" i="7"/>
  <c r="C251" i="7"/>
  <c r="T251" i="7"/>
  <c r="I251" i="7"/>
  <c r="R251" i="7"/>
  <c r="X251" i="7"/>
  <c r="F251" i="7"/>
  <c r="K251" i="7"/>
  <c r="E251" i="7"/>
  <c r="H251" i="7"/>
  <c r="B251" i="7"/>
  <c r="R252" i="7"/>
  <c r="H252" i="6"/>
  <c r="J252" i="7" s="1"/>
  <c r="U252" i="7"/>
  <c r="L252" i="7"/>
  <c r="I252" i="6"/>
  <c r="K252" i="7" s="1"/>
  <c r="I252" i="7"/>
  <c r="C252" i="7"/>
  <c r="X252" i="7"/>
  <c r="O252" i="7"/>
  <c r="N251" i="7"/>
  <c r="Q251" i="7"/>
  <c r="T254" i="4"/>
  <c r="X253" i="4"/>
  <c r="Z253" i="4" s="1"/>
  <c r="A253" i="5" s="1"/>
  <c r="I253" i="6" s="1"/>
  <c r="T253" i="7" s="1"/>
  <c r="U256" i="4"/>
  <c r="Y255" i="4"/>
  <c r="B252" i="7" l="1"/>
  <c r="V252" i="7"/>
  <c r="H253" i="7"/>
  <c r="G252" i="7"/>
  <c r="T252" i="7"/>
  <c r="W252" i="7"/>
  <c r="B253" i="7"/>
  <c r="E252" i="7"/>
  <c r="Q253" i="7"/>
  <c r="A252" i="7"/>
  <c r="N253" i="7"/>
  <c r="P252" i="7"/>
  <c r="Q252" i="7"/>
  <c r="D252" i="7"/>
  <c r="M252" i="7"/>
  <c r="S252" i="7"/>
  <c r="N252" i="7"/>
  <c r="H252" i="7"/>
  <c r="E253" i="7"/>
  <c r="K253" i="7"/>
  <c r="J253" i="6"/>
  <c r="U253" i="7" s="1"/>
  <c r="H253" i="6"/>
  <c r="A253" i="7" s="1"/>
  <c r="W253" i="7"/>
  <c r="X254" i="4"/>
  <c r="Z254" i="4" s="1"/>
  <c r="A254" i="5" s="1"/>
  <c r="J254" i="6" s="1"/>
  <c r="C254" i="7" s="1"/>
  <c r="T255" i="4"/>
  <c r="Y256" i="4"/>
  <c r="U257" i="4"/>
  <c r="O254" i="7" l="1"/>
  <c r="U254" i="7"/>
  <c r="I254" i="7"/>
  <c r="M253" i="7"/>
  <c r="I254" i="6"/>
  <c r="N254" i="7" s="1"/>
  <c r="X254" i="7"/>
  <c r="L254" i="7"/>
  <c r="F253" i="7"/>
  <c r="F254" i="7"/>
  <c r="G253" i="7"/>
  <c r="J253" i="7"/>
  <c r="D253" i="7"/>
  <c r="R253" i="7"/>
  <c r="R254" i="7"/>
  <c r="H254" i="6"/>
  <c r="V254" i="7" s="1"/>
  <c r="O253" i="7"/>
  <c r="S253" i="7"/>
  <c r="T256" i="4"/>
  <c r="X255" i="4"/>
  <c r="Z255" i="4" s="1"/>
  <c r="A255" i="5" s="1"/>
  <c r="I255" i="6" s="1"/>
  <c r="T255" i="7" s="1"/>
  <c r="L253" i="7"/>
  <c r="C253" i="7"/>
  <c r="V253" i="7"/>
  <c r="I253" i="7"/>
  <c r="P253" i="7"/>
  <c r="X253" i="7"/>
  <c r="Y257" i="4"/>
  <c r="U258" i="4"/>
  <c r="Q254" i="7" l="1"/>
  <c r="K254" i="7"/>
  <c r="J254" i="7"/>
  <c r="G254" i="7"/>
  <c r="W254" i="7"/>
  <c r="T254" i="7"/>
  <c r="B254" i="7"/>
  <c r="E254" i="7"/>
  <c r="H254" i="7"/>
  <c r="P254" i="7"/>
  <c r="Q255" i="7"/>
  <c r="H255" i="6"/>
  <c r="D255" i="7" s="1"/>
  <c r="M254" i="7"/>
  <c r="E255" i="7"/>
  <c r="A254" i="7"/>
  <c r="S254" i="7"/>
  <c r="N255" i="7"/>
  <c r="W255" i="7"/>
  <c r="K255" i="7"/>
  <c r="B255" i="7"/>
  <c r="D254" i="7"/>
  <c r="J255" i="6"/>
  <c r="R255" i="7" s="1"/>
  <c r="H255" i="7"/>
  <c r="X256" i="4"/>
  <c r="Z256" i="4" s="1"/>
  <c r="A256" i="5" s="1"/>
  <c r="J256" i="6" s="1"/>
  <c r="F256" i="7" s="1"/>
  <c r="T257" i="4"/>
  <c r="U259" i="4"/>
  <c r="Y258" i="4"/>
  <c r="L255" i="7" l="1"/>
  <c r="U255" i="7"/>
  <c r="S255" i="7"/>
  <c r="I256" i="7"/>
  <c r="G255" i="7"/>
  <c r="U256" i="7"/>
  <c r="J255" i="7"/>
  <c r="X255" i="7"/>
  <c r="V255" i="7"/>
  <c r="P255" i="7"/>
  <c r="I255" i="7"/>
  <c r="X256" i="7"/>
  <c r="O256" i="7"/>
  <c r="C255" i="7"/>
  <c r="O255" i="7"/>
  <c r="R256" i="7"/>
  <c r="I256" i="6"/>
  <c r="Q256" i="7" s="1"/>
  <c r="F255" i="7"/>
  <c r="M255" i="7"/>
  <c r="A255" i="7"/>
  <c r="L256" i="7"/>
  <c r="C256" i="7"/>
  <c r="H256" i="6"/>
  <c r="V256" i="7" s="1"/>
  <c r="T258" i="4"/>
  <c r="X257" i="4"/>
  <c r="Z257" i="4" s="1"/>
  <c r="A257" i="5" s="1"/>
  <c r="H257" i="6" s="1"/>
  <c r="S257" i="7" s="1"/>
  <c r="U260" i="4"/>
  <c r="Y259" i="4"/>
  <c r="H256" i="7" l="1"/>
  <c r="J257" i="7"/>
  <c r="W256" i="7"/>
  <c r="J257" i="6"/>
  <c r="I257" i="7" s="1"/>
  <c r="P257" i="7"/>
  <c r="A257" i="7"/>
  <c r="G257" i="7"/>
  <c r="E256" i="7"/>
  <c r="B256" i="7"/>
  <c r="V257" i="7"/>
  <c r="N256" i="7"/>
  <c r="D257" i="7"/>
  <c r="K256" i="7"/>
  <c r="I257" i="6"/>
  <c r="T257" i="7" s="1"/>
  <c r="J256" i="7"/>
  <c r="S256" i="7"/>
  <c r="D256" i="7"/>
  <c r="M257" i="7"/>
  <c r="T256" i="7"/>
  <c r="M256" i="7"/>
  <c r="A256" i="7"/>
  <c r="P256" i="7"/>
  <c r="G256" i="7"/>
  <c r="T259" i="4"/>
  <c r="X258" i="4"/>
  <c r="Z258" i="4" s="1"/>
  <c r="A258" i="5" s="1"/>
  <c r="J258" i="6" s="1"/>
  <c r="X258" i="7" s="1"/>
  <c r="Y260" i="4"/>
  <c r="U261" i="4"/>
  <c r="E257" i="7" l="1"/>
  <c r="K257" i="7"/>
  <c r="Q257" i="7"/>
  <c r="W257" i="7"/>
  <c r="H257" i="7"/>
  <c r="R257" i="7"/>
  <c r="N257" i="7"/>
  <c r="B257" i="7"/>
  <c r="L257" i="7"/>
  <c r="F257" i="7"/>
  <c r="U257" i="7"/>
  <c r="X257" i="7"/>
  <c r="H258" i="6"/>
  <c r="D258" i="7" s="1"/>
  <c r="L258" i="7"/>
  <c r="C258" i="7"/>
  <c r="I258" i="7"/>
  <c r="R258" i="7"/>
  <c r="F258" i="7"/>
  <c r="O258" i="7"/>
  <c r="C257" i="7"/>
  <c r="O257" i="7"/>
  <c r="U258" i="7"/>
  <c r="I258" i="6"/>
  <c r="H258" i="7" s="1"/>
  <c r="X259" i="4"/>
  <c r="Z259" i="4" s="1"/>
  <c r="A259" i="5" s="1"/>
  <c r="I259" i="6" s="1"/>
  <c r="W259" i="7" s="1"/>
  <c r="T260" i="4"/>
  <c r="U262" i="4"/>
  <c r="Y261" i="4"/>
  <c r="S258" i="7" l="1"/>
  <c r="M258" i="7"/>
  <c r="V258" i="7"/>
  <c r="B258" i="7"/>
  <c r="J258" i="7"/>
  <c r="G258" i="7"/>
  <c r="P258" i="7"/>
  <c r="A258" i="7"/>
  <c r="N259" i="7"/>
  <c r="K259" i="7"/>
  <c r="N258" i="7"/>
  <c r="J259" i="6"/>
  <c r="L259" i="7" s="1"/>
  <c r="Q258" i="7"/>
  <c r="K258" i="7"/>
  <c r="T258" i="7"/>
  <c r="H259" i="7"/>
  <c r="B259" i="7"/>
  <c r="E259" i="7"/>
  <c r="H259" i="6"/>
  <c r="S259" i="7" s="1"/>
  <c r="Q259" i="7"/>
  <c r="T259" i="7"/>
  <c r="W258" i="7"/>
  <c r="E258" i="7"/>
  <c r="X260" i="4"/>
  <c r="Z260" i="4" s="1"/>
  <c r="A260" i="5" s="1"/>
  <c r="H260" i="6" s="1"/>
  <c r="S260" i="7" s="1"/>
  <c r="T261" i="4"/>
  <c r="U263" i="4"/>
  <c r="Y262" i="4"/>
  <c r="U259" i="7" l="1"/>
  <c r="F259" i="7"/>
  <c r="A259" i="7"/>
  <c r="P259" i="7"/>
  <c r="M259" i="7"/>
  <c r="I260" i="6"/>
  <c r="W260" i="7" s="1"/>
  <c r="D260" i="7"/>
  <c r="C259" i="7"/>
  <c r="J260" i="7"/>
  <c r="P260" i="7"/>
  <c r="J260" i="6"/>
  <c r="U260" i="7" s="1"/>
  <c r="A260" i="7"/>
  <c r="V260" i="7"/>
  <c r="M260" i="7"/>
  <c r="O259" i="7"/>
  <c r="G260" i="7"/>
  <c r="I259" i="7"/>
  <c r="X259" i="7"/>
  <c r="R259" i="7"/>
  <c r="V259" i="7"/>
  <c r="G259" i="7"/>
  <c r="D259" i="7"/>
  <c r="J259" i="7"/>
  <c r="X261" i="4"/>
  <c r="Z261" i="4" s="1"/>
  <c r="A261" i="5" s="1"/>
  <c r="J261" i="6" s="1"/>
  <c r="R261" i="7" s="1"/>
  <c r="T262" i="4"/>
  <c r="Y263" i="4"/>
  <c r="U264" i="4"/>
  <c r="T260" i="7" l="1"/>
  <c r="Q260" i="7"/>
  <c r="K260" i="7"/>
  <c r="H260" i="7"/>
  <c r="E260" i="7"/>
  <c r="B260" i="7"/>
  <c r="N260" i="7"/>
  <c r="R260" i="7"/>
  <c r="O260" i="7"/>
  <c r="L261" i="7"/>
  <c r="X260" i="7"/>
  <c r="O261" i="7"/>
  <c r="U261" i="7"/>
  <c r="H261" i="6"/>
  <c r="A261" i="7" s="1"/>
  <c r="F260" i="7"/>
  <c r="C260" i="7"/>
  <c r="X261" i="7"/>
  <c r="F261" i="7"/>
  <c r="I261" i="6"/>
  <c r="Q261" i="7" s="1"/>
  <c r="I261" i="7"/>
  <c r="C261" i="7"/>
  <c r="L260" i="7"/>
  <c r="I260" i="7"/>
  <c r="T263" i="4"/>
  <c r="X262" i="4"/>
  <c r="Z262" i="4" s="1"/>
  <c r="A262" i="5" s="1"/>
  <c r="J262" i="6" s="1"/>
  <c r="X262" i="7" s="1"/>
  <c r="Y264" i="4"/>
  <c r="U265" i="4"/>
  <c r="P261" i="7" l="1"/>
  <c r="S261" i="7"/>
  <c r="D261" i="7"/>
  <c r="J261" i="7"/>
  <c r="L262" i="7"/>
  <c r="R262" i="7"/>
  <c r="U262" i="7"/>
  <c r="I262" i="6"/>
  <c r="T262" i="7" s="1"/>
  <c r="B261" i="7"/>
  <c r="T261" i="7"/>
  <c r="F262" i="7"/>
  <c r="V261" i="7"/>
  <c r="N261" i="7"/>
  <c r="I262" i="7"/>
  <c r="M261" i="7"/>
  <c r="G261" i="7"/>
  <c r="K261" i="7"/>
  <c r="H261" i="7"/>
  <c r="W261" i="7"/>
  <c r="E261" i="7"/>
  <c r="O262" i="7"/>
  <c r="C262" i="7"/>
  <c r="H262" i="6"/>
  <c r="M262" i="7" s="1"/>
  <c r="T264" i="4"/>
  <c r="X263" i="4"/>
  <c r="Z263" i="4" s="1"/>
  <c r="A263" i="5" s="1"/>
  <c r="I263" i="6" s="1"/>
  <c r="N263" i="7" s="1"/>
  <c r="U266" i="4"/>
  <c r="Y265" i="4"/>
  <c r="W262" i="7" l="1"/>
  <c r="K262" i="7"/>
  <c r="D262" i="7"/>
  <c r="H262" i="7"/>
  <c r="E262" i="7"/>
  <c r="N262" i="7"/>
  <c r="B262" i="7"/>
  <c r="Q262" i="7"/>
  <c r="G262" i="7"/>
  <c r="J262" i="7"/>
  <c r="V262" i="7"/>
  <c r="S262" i="7"/>
  <c r="Q263" i="7"/>
  <c r="B263" i="7"/>
  <c r="K263" i="7"/>
  <c r="H263" i="6"/>
  <c r="M263" i="7" s="1"/>
  <c r="E263" i="7"/>
  <c r="W263" i="7"/>
  <c r="H263" i="7"/>
  <c r="P262" i="7"/>
  <c r="A262" i="7"/>
  <c r="T263" i="7"/>
  <c r="J263" i="6"/>
  <c r="L263" i="7" s="1"/>
  <c r="X264" i="4"/>
  <c r="Z264" i="4" s="1"/>
  <c r="A264" i="5" s="1"/>
  <c r="H264" i="6" s="1"/>
  <c r="M264" i="7" s="1"/>
  <c r="T265" i="4"/>
  <c r="U267" i="4"/>
  <c r="Y266" i="4"/>
  <c r="D263" i="7" l="1"/>
  <c r="O263" i="7"/>
  <c r="S263" i="7"/>
  <c r="G264" i="7"/>
  <c r="A264" i="7"/>
  <c r="P264" i="7"/>
  <c r="C263" i="7"/>
  <c r="V264" i="7"/>
  <c r="J263" i="7"/>
  <c r="V263" i="7"/>
  <c r="I264" i="6"/>
  <c r="N264" i="7" s="1"/>
  <c r="P263" i="7"/>
  <c r="R263" i="7"/>
  <c r="U263" i="7"/>
  <c r="J264" i="6"/>
  <c r="C264" i="7" s="1"/>
  <c r="J264" i="7"/>
  <c r="S264" i="7"/>
  <c r="D264" i="7"/>
  <c r="A263" i="7"/>
  <c r="G263" i="7"/>
  <c r="F263" i="7"/>
  <c r="T266" i="4"/>
  <c r="X265" i="4"/>
  <c r="Z265" i="4" s="1"/>
  <c r="A265" i="5" s="1"/>
  <c r="I265" i="6" s="1"/>
  <c r="N265" i="7" s="1"/>
  <c r="I263" i="7"/>
  <c r="X263" i="7"/>
  <c r="Y267" i="4"/>
  <c r="U268" i="4"/>
  <c r="U264" i="7" l="1"/>
  <c r="H264" i="7"/>
  <c r="E264" i="7"/>
  <c r="H265" i="6"/>
  <c r="G265" i="7" s="1"/>
  <c r="B265" i="7"/>
  <c r="T264" i="7"/>
  <c r="Q265" i="7"/>
  <c r="H265" i="7"/>
  <c r="X264" i="7"/>
  <c r="W264" i="7"/>
  <c r="T265" i="7"/>
  <c r="I264" i="7"/>
  <c r="O264" i="7"/>
  <c r="B264" i="7"/>
  <c r="E265" i="7"/>
  <c r="F264" i="7"/>
  <c r="W265" i="7"/>
  <c r="R264" i="7"/>
  <c r="K265" i="7"/>
  <c r="J265" i="6"/>
  <c r="R265" i="7" s="1"/>
  <c r="L264" i="7"/>
  <c r="Q264" i="7"/>
  <c r="K264" i="7"/>
  <c r="T267" i="4"/>
  <c r="X266" i="4"/>
  <c r="Z266" i="4" s="1"/>
  <c r="A266" i="5" s="1"/>
  <c r="J266" i="6" s="1"/>
  <c r="F266" i="7" s="1"/>
  <c r="Y268" i="4"/>
  <c r="U269" i="4"/>
  <c r="S265" i="7" l="1"/>
  <c r="X265" i="7"/>
  <c r="O265" i="7"/>
  <c r="V265" i="7"/>
  <c r="J265" i="7"/>
  <c r="I265" i="7"/>
  <c r="X266" i="7"/>
  <c r="U265" i="7"/>
  <c r="A265" i="7"/>
  <c r="F265" i="7"/>
  <c r="L265" i="7"/>
  <c r="I266" i="7"/>
  <c r="R266" i="7"/>
  <c r="O266" i="7"/>
  <c r="L266" i="7"/>
  <c r="I266" i="6"/>
  <c r="N266" i="7" s="1"/>
  <c r="D265" i="7"/>
  <c r="C265" i="7"/>
  <c r="C266" i="7"/>
  <c r="U266" i="7"/>
  <c r="H266" i="6"/>
  <c r="V266" i="7" s="1"/>
  <c r="M265" i="7"/>
  <c r="P265" i="7"/>
  <c r="T268" i="4"/>
  <c r="X267" i="4"/>
  <c r="Z267" i="4" s="1"/>
  <c r="A267" i="5" s="1"/>
  <c r="I267" i="6" s="1"/>
  <c r="H267" i="7" s="1"/>
  <c r="U270" i="4"/>
  <c r="Y269" i="4"/>
  <c r="H266" i="7" l="1"/>
  <c r="J266" i="7"/>
  <c r="K266" i="7"/>
  <c r="P266" i="7"/>
  <c r="S266" i="7"/>
  <c r="Q266" i="7"/>
  <c r="E266" i="7"/>
  <c r="T266" i="7"/>
  <c r="W266" i="7"/>
  <c r="B266" i="7"/>
  <c r="E267" i="7"/>
  <c r="Q267" i="7"/>
  <c r="D266" i="7"/>
  <c r="H267" i="6"/>
  <c r="V267" i="7" s="1"/>
  <c r="K267" i="7"/>
  <c r="N267" i="7"/>
  <c r="M266" i="7"/>
  <c r="B267" i="7"/>
  <c r="W267" i="7"/>
  <c r="G266" i="7"/>
  <c r="T267" i="7"/>
  <c r="A266" i="7"/>
  <c r="J267" i="6"/>
  <c r="C267" i="7" s="1"/>
  <c r="X268" i="4"/>
  <c r="Z268" i="4" s="1"/>
  <c r="A268" i="5" s="1"/>
  <c r="J268" i="6" s="1"/>
  <c r="C268" i="7" s="1"/>
  <c r="T269" i="4"/>
  <c r="U271" i="4"/>
  <c r="Y270" i="4"/>
  <c r="S267" i="7" l="1"/>
  <c r="P267" i="7"/>
  <c r="O267" i="7"/>
  <c r="J267" i="7"/>
  <c r="I267" i="7"/>
  <c r="O268" i="7"/>
  <c r="F267" i="7"/>
  <c r="U267" i="7"/>
  <c r="X268" i="7"/>
  <c r="X267" i="7"/>
  <c r="D267" i="7"/>
  <c r="G267" i="7"/>
  <c r="L268" i="7"/>
  <c r="F268" i="7"/>
  <c r="A267" i="7"/>
  <c r="M267" i="7"/>
  <c r="R268" i="7"/>
  <c r="U268" i="7"/>
  <c r="I268" i="6"/>
  <c r="K268" i="7" s="1"/>
  <c r="L267" i="7"/>
  <c r="R267" i="7"/>
  <c r="I268" i="7"/>
  <c r="H268" i="6"/>
  <c r="D268" i="7" s="1"/>
  <c r="T270" i="4"/>
  <c r="X269" i="4"/>
  <c r="Z269" i="4" s="1"/>
  <c r="A269" i="5" s="1"/>
  <c r="H269" i="6" s="1"/>
  <c r="V269" i="7" s="1"/>
  <c r="Y271" i="4"/>
  <c r="U272" i="4"/>
  <c r="N268" i="7" l="1"/>
  <c r="T268" i="7"/>
  <c r="E268" i="7"/>
  <c r="B268" i="7"/>
  <c r="H268" i="7"/>
  <c r="W268" i="7"/>
  <c r="Q268" i="7"/>
  <c r="A268" i="7"/>
  <c r="M268" i="7"/>
  <c r="G268" i="7"/>
  <c r="J269" i="7"/>
  <c r="S269" i="7"/>
  <c r="A269" i="7"/>
  <c r="S268" i="7"/>
  <c r="P268" i="7"/>
  <c r="M269" i="7"/>
  <c r="G269" i="7"/>
  <c r="I269" i="6"/>
  <c r="Q269" i="7" s="1"/>
  <c r="P269" i="7"/>
  <c r="J269" i="6"/>
  <c r="I269" i="7" s="1"/>
  <c r="D269" i="7"/>
  <c r="J268" i="7"/>
  <c r="V268" i="7"/>
  <c r="X270" i="4"/>
  <c r="Z270" i="4" s="1"/>
  <c r="A270" i="5" s="1"/>
  <c r="I270" i="6" s="1"/>
  <c r="H270" i="7" s="1"/>
  <c r="T271" i="4"/>
  <c r="Y272" i="4"/>
  <c r="U273" i="4"/>
  <c r="L269" i="7" l="1"/>
  <c r="E270" i="7"/>
  <c r="J270" i="6"/>
  <c r="L270" i="7" s="1"/>
  <c r="K269" i="7"/>
  <c r="B270" i="7"/>
  <c r="U269" i="7"/>
  <c r="H270" i="6"/>
  <c r="S270" i="7" s="1"/>
  <c r="N270" i="7"/>
  <c r="O269" i="7"/>
  <c r="T270" i="7"/>
  <c r="Q270" i="7"/>
  <c r="K270" i="7"/>
  <c r="F269" i="7"/>
  <c r="X269" i="7"/>
  <c r="B269" i="7"/>
  <c r="N269" i="7"/>
  <c r="E269" i="7"/>
  <c r="H269" i="7"/>
  <c r="W270" i="7"/>
  <c r="C269" i="7"/>
  <c r="R269" i="7"/>
  <c r="W269" i="7"/>
  <c r="T269" i="7"/>
  <c r="T272" i="4"/>
  <c r="X271" i="4"/>
  <c r="Z271" i="4" s="1"/>
  <c r="A271" i="5" s="1"/>
  <c r="J271" i="6" s="1"/>
  <c r="I271" i="7" s="1"/>
  <c r="U274" i="4"/>
  <c r="Y273" i="4"/>
  <c r="C270" i="7" l="1"/>
  <c r="R270" i="7"/>
  <c r="O270" i="7"/>
  <c r="U270" i="7"/>
  <c r="I270" i="7"/>
  <c r="R271" i="7"/>
  <c r="U271" i="7"/>
  <c r="X270" i="7"/>
  <c r="F270" i="7"/>
  <c r="A270" i="7"/>
  <c r="D270" i="7"/>
  <c r="G270" i="7"/>
  <c r="V270" i="7"/>
  <c r="P270" i="7"/>
  <c r="J270" i="7"/>
  <c r="M270" i="7"/>
  <c r="X271" i="7"/>
  <c r="F271" i="7"/>
  <c r="O271" i="7"/>
  <c r="L271" i="7"/>
  <c r="C271" i="7"/>
  <c r="H271" i="6"/>
  <c r="A271" i="7" s="1"/>
  <c r="I271" i="6"/>
  <c r="E271" i="7" s="1"/>
  <c r="X272" i="4"/>
  <c r="Z272" i="4" s="1"/>
  <c r="A272" i="5" s="1"/>
  <c r="I272" i="6" s="1"/>
  <c r="T272" i="7" s="1"/>
  <c r="T273" i="4"/>
  <c r="U275" i="4"/>
  <c r="Y274" i="4"/>
  <c r="J271" i="7" l="1"/>
  <c r="Q271" i="7"/>
  <c r="S271" i="7"/>
  <c r="K271" i="7"/>
  <c r="T271" i="7"/>
  <c r="V271" i="7"/>
  <c r="P271" i="7"/>
  <c r="D271" i="7"/>
  <c r="W271" i="7"/>
  <c r="Q272" i="7"/>
  <c r="B272" i="7"/>
  <c r="H271" i="7"/>
  <c r="N272" i="7"/>
  <c r="H272" i="6"/>
  <c r="G272" i="7" s="1"/>
  <c r="H272" i="7"/>
  <c r="W272" i="7"/>
  <c r="E272" i="7"/>
  <c r="N271" i="7"/>
  <c r="K272" i="7"/>
  <c r="J272" i="6"/>
  <c r="R272" i="7" s="1"/>
  <c r="M271" i="7"/>
  <c r="G271" i="7"/>
  <c r="B271" i="7"/>
  <c r="T274" i="4"/>
  <c r="X273" i="4"/>
  <c r="Z273" i="4" s="1"/>
  <c r="A273" i="5" s="1"/>
  <c r="I273" i="6" s="1"/>
  <c r="H273" i="7" s="1"/>
  <c r="U276" i="4"/>
  <c r="Y275" i="4"/>
  <c r="V272" i="7" l="1"/>
  <c r="J272" i="7"/>
  <c r="D272" i="7"/>
  <c r="P272" i="7"/>
  <c r="A272" i="7"/>
  <c r="X272" i="7"/>
  <c r="C272" i="7"/>
  <c r="F272" i="7"/>
  <c r="I272" i="7"/>
  <c r="L272" i="7"/>
  <c r="N273" i="7"/>
  <c r="O272" i="7"/>
  <c r="M272" i="7"/>
  <c r="S272" i="7"/>
  <c r="U272" i="7"/>
  <c r="B273" i="7"/>
  <c r="Q273" i="7"/>
  <c r="W273" i="7"/>
  <c r="K273" i="7"/>
  <c r="J273" i="6"/>
  <c r="O273" i="7" s="1"/>
  <c r="H273" i="6"/>
  <c r="S273" i="7" s="1"/>
  <c r="T273" i="7"/>
  <c r="E273" i="7"/>
  <c r="T275" i="4"/>
  <c r="X274" i="4"/>
  <c r="Z274" i="4" s="1"/>
  <c r="A274" i="5" s="1"/>
  <c r="J274" i="6" s="1"/>
  <c r="L274" i="7" s="1"/>
  <c r="U277" i="4"/>
  <c r="Y276" i="4"/>
  <c r="R273" i="7" l="1"/>
  <c r="X273" i="7"/>
  <c r="V273" i="7"/>
  <c r="A273" i="7"/>
  <c r="C273" i="7"/>
  <c r="F274" i="7"/>
  <c r="I274" i="7"/>
  <c r="G273" i="7"/>
  <c r="L273" i="7"/>
  <c r="F273" i="7"/>
  <c r="I273" i="7"/>
  <c r="P273" i="7"/>
  <c r="C274" i="7"/>
  <c r="U273" i="7"/>
  <c r="M273" i="7"/>
  <c r="J273" i="7"/>
  <c r="D273" i="7"/>
  <c r="U274" i="7"/>
  <c r="H274" i="6"/>
  <c r="V274" i="7" s="1"/>
  <c r="R274" i="7"/>
  <c r="X274" i="7"/>
  <c r="O274" i="7"/>
  <c r="I274" i="6"/>
  <c r="B274" i="7" s="1"/>
  <c r="X275" i="4"/>
  <c r="Z275" i="4" s="1"/>
  <c r="A275" i="5" s="1"/>
  <c r="H275" i="6" s="1"/>
  <c r="G275" i="7" s="1"/>
  <c r="T276" i="4"/>
  <c r="Y277" i="4"/>
  <c r="U278" i="4"/>
  <c r="D274" i="7" l="1"/>
  <c r="T274" i="7"/>
  <c r="M274" i="7"/>
  <c r="A274" i="7"/>
  <c r="E274" i="7"/>
  <c r="Q274" i="7"/>
  <c r="H274" i="7"/>
  <c r="J275" i="6"/>
  <c r="L275" i="7" s="1"/>
  <c r="D275" i="7"/>
  <c r="S275" i="7"/>
  <c r="J274" i="7"/>
  <c r="W274" i="7"/>
  <c r="K274" i="7"/>
  <c r="M275" i="7"/>
  <c r="J275" i="7"/>
  <c r="I275" i="6"/>
  <c r="T275" i="7" s="1"/>
  <c r="V275" i="7"/>
  <c r="P275" i="7"/>
  <c r="A275" i="7"/>
  <c r="S274" i="7"/>
  <c r="N274" i="7"/>
  <c r="G274" i="7"/>
  <c r="P274" i="7"/>
  <c r="T277" i="4"/>
  <c r="X276" i="4"/>
  <c r="Z276" i="4" s="1"/>
  <c r="A276" i="5" s="1"/>
  <c r="H276" i="6" s="1"/>
  <c r="J276" i="7" s="1"/>
  <c r="Y278" i="4"/>
  <c r="U279" i="4"/>
  <c r="O275" i="7" l="1"/>
  <c r="X275" i="7"/>
  <c r="C275" i="7"/>
  <c r="U275" i="7"/>
  <c r="B275" i="7"/>
  <c r="I275" i="7"/>
  <c r="Q275" i="7"/>
  <c r="F275" i="7"/>
  <c r="N275" i="7"/>
  <c r="R275" i="7"/>
  <c r="P276" i="7"/>
  <c r="D276" i="7"/>
  <c r="I276" i="6"/>
  <c r="N276" i="7" s="1"/>
  <c r="W275" i="7"/>
  <c r="V276" i="7"/>
  <c r="S276" i="7"/>
  <c r="G276" i="7"/>
  <c r="E275" i="7"/>
  <c r="A276" i="7"/>
  <c r="H275" i="7"/>
  <c r="K275" i="7"/>
  <c r="M276" i="7"/>
  <c r="J276" i="6"/>
  <c r="I276" i="7" s="1"/>
  <c r="X277" i="4"/>
  <c r="Z277" i="4" s="1"/>
  <c r="A277" i="5" s="1"/>
  <c r="H277" i="6" s="1"/>
  <c r="J277" i="7" s="1"/>
  <c r="T278" i="4"/>
  <c r="U280" i="4"/>
  <c r="Y279" i="4"/>
  <c r="H276" i="7" l="1"/>
  <c r="K276" i="7"/>
  <c r="F276" i="7"/>
  <c r="C276" i="7"/>
  <c r="J277" i="6"/>
  <c r="X277" i="7" s="1"/>
  <c r="G277" i="7"/>
  <c r="P277" i="7"/>
  <c r="X276" i="7"/>
  <c r="M277" i="7"/>
  <c r="O276" i="7"/>
  <c r="T276" i="7"/>
  <c r="D277" i="7"/>
  <c r="E276" i="7"/>
  <c r="V277" i="7"/>
  <c r="B276" i="7"/>
  <c r="W276" i="7"/>
  <c r="Q276" i="7"/>
  <c r="T279" i="4"/>
  <c r="X278" i="4"/>
  <c r="Z278" i="4" s="1"/>
  <c r="A278" i="5" s="1"/>
  <c r="I278" i="6" s="1"/>
  <c r="T278" i="7" s="1"/>
  <c r="S277" i="7"/>
  <c r="A277" i="7"/>
  <c r="I277" i="6"/>
  <c r="N277" i="7" s="1"/>
  <c r="U276" i="7"/>
  <c r="R276" i="7"/>
  <c r="L276" i="7"/>
  <c r="U281" i="4"/>
  <c r="Y280" i="4"/>
  <c r="U277" i="7" l="1"/>
  <c r="I277" i="7"/>
  <c r="H277" i="7"/>
  <c r="C277" i="7"/>
  <c r="L277" i="7"/>
  <c r="O277" i="7"/>
  <c r="J278" i="6"/>
  <c r="X278" i="7" s="1"/>
  <c r="H278" i="7"/>
  <c r="K278" i="7"/>
  <c r="B278" i="7"/>
  <c r="B277" i="7"/>
  <c r="R277" i="7"/>
  <c r="F277" i="7"/>
  <c r="H278" i="6"/>
  <c r="P278" i="7" s="1"/>
  <c r="Q278" i="7"/>
  <c r="T277" i="7"/>
  <c r="W277" i="7"/>
  <c r="Q277" i="7"/>
  <c r="E277" i="7"/>
  <c r="K277" i="7"/>
  <c r="W278" i="7"/>
  <c r="N278" i="7"/>
  <c r="E278" i="7"/>
  <c r="X279" i="4"/>
  <c r="Z279" i="4" s="1"/>
  <c r="A279" i="5" s="1"/>
  <c r="J279" i="6" s="1"/>
  <c r="U279" i="7" s="1"/>
  <c r="T280" i="4"/>
  <c r="Y281" i="4"/>
  <c r="U282" i="4"/>
  <c r="I278" i="7" l="1"/>
  <c r="A278" i="7"/>
  <c r="O278" i="7"/>
  <c r="M278" i="7"/>
  <c r="L278" i="7"/>
  <c r="C278" i="7"/>
  <c r="U278" i="7"/>
  <c r="F278" i="7"/>
  <c r="D278" i="7"/>
  <c r="R278" i="7"/>
  <c r="J278" i="7"/>
  <c r="S278" i="7"/>
  <c r="G278" i="7"/>
  <c r="V278" i="7"/>
  <c r="O279" i="7"/>
  <c r="I279" i="6"/>
  <c r="T279" i="7" s="1"/>
  <c r="X279" i="7"/>
  <c r="C279" i="7"/>
  <c r="F279" i="7"/>
  <c r="L279" i="7"/>
  <c r="R279" i="7"/>
  <c r="I279" i="7"/>
  <c r="H279" i="6"/>
  <c r="M279" i="7" s="1"/>
  <c r="T281" i="4"/>
  <c r="X280" i="4"/>
  <c r="Z280" i="4" s="1"/>
  <c r="A280" i="5" s="1"/>
  <c r="H280" i="6" s="1"/>
  <c r="G280" i="7" s="1"/>
  <c r="Y282" i="4"/>
  <c r="U283" i="4"/>
  <c r="S279" i="7" l="1"/>
  <c r="D279" i="7"/>
  <c r="K279" i="7"/>
  <c r="A279" i="7"/>
  <c r="G279" i="7"/>
  <c r="J279" i="7"/>
  <c r="E279" i="7"/>
  <c r="P279" i="7"/>
  <c r="V279" i="7"/>
  <c r="Q279" i="7"/>
  <c r="W279" i="7"/>
  <c r="H279" i="7"/>
  <c r="D280" i="7"/>
  <c r="M280" i="7"/>
  <c r="B279" i="7"/>
  <c r="N279" i="7"/>
  <c r="A280" i="7"/>
  <c r="V280" i="7"/>
  <c r="J280" i="7"/>
  <c r="J280" i="6"/>
  <c r="O280" i="7" s="1"/>
  <c r="S280" i="7"/>
  <c r="P280" i="7"/>
  <c r="I280" i="6"/>
  <c r="W280" i="7" s="1"/>
  <c r="T282" i="4"/>
  <c r="X281" i="4"/>
  <c r="Z281" i="4" s="1"/>
  <c r="A281" i="5" s="1"/>
  <c r="H281" i="6" s="1"/>
  <c r="A281" i="7" s="1"/>
  <c r="U284" i="4"/>
  <c r="Y283" i="4"/>
  <c r="H280" i="7" l="1"/>
  <c r="K280" i="7"/>
  <c r="I281" i="6"/>
  <c r="E281" i="7" s="1"/>
  <c r="P281" i="7"/>
  <c r="D281" i="7"/>
  <c r="E280" i="7"/>
  <c r="N280" i="7"/>
  <c r="I280" i="7"/>
  <c r="F280" i="7"/>
  <c r="B280" i="7"/>
  <c r="U280" i="7"/>
  <c r="L280" i="7"/>
  <c r="T280" i="7"/>
  <c r="R280" i="7"/>
  <c r="Q280" i="7"/>
  <c r="C280" i="7"/>
  <c r="X280" i="7"/>
  <c r="J281" i="6"/>
  <c r="C281" i="7" s="1"/>
  <c r="X282" i="4"/>
  <c r="Z282" i="4" s="1"/>
  <c r="A282" i="5" s="1"/>
  <c r="I282" i="6" s="1"/>
  <c r="E282" i="7" s="1"/>
  <c r="T283" i="4"/>
  <c r="V281" i="7"/>
  <c r="J281" i="7"/>
  <c r="S281" i="7"/>
  <c r="G281" i="7"/>
  <c r="M281" i="7"/>
  <c r="U285" i="4"/>
  <c r="Y284" i="4"/>
  <c r="B281" i="7" l="1"/>
  <c r="K281" i="7"/>
  <c r="H281" i="7"/>
  <c r="Q281" i="7"/>
  <c r="W281" i="7"/>
  <c r="T281" i="7"/>
  <c r="N281" i="7"/>
  <c r="J282" i="6"/>
  <c r="U282" i="7" s="1"/>
  <c r="F281" i="7"/>
  <c r="L281" i="7"/>
  <c r="N282" i="7"/>
  <c r="X281" i="7"/>
  <c r="O281" i="7"/>
  <c r="K282" i="7"/>
  <c r="W282" i="7"/>
  <c r="H282" i="6"/>
  <c r="A282" i="7" s="1"/>
  <c r="Q282" i="7"/>
  <c r="U281" i="7"/>
  <c r="I281" i="7"/>
  <c r="R281" i="7"/>
  <c r="H282" i="7"/>
  <c r="T282" i="7"/>
  <c r="X283" i="4"/>
  <c r="Z283" i="4" s="1"/>
  <c r="A283" i="5" s="1"/>
  <c r="H283" i="6" s="1"/>
  <c r="A283" i="7" s="1"/>
  <c r="T284" i="4"/>
  <c r="B282" i="7"/>
  <c r="U286" i="4"/>
  <c r="Y285" i="4"/>
  <c r="X282" i="7" l="1"/>
  <c r="C282" i="7"/>
  <c r="I282" i="7"/>
  <c r="V282" i="7"/>
  <c r="D282" i="7"/>
  <c r="L282" i="7"/>
  <c r="J282" i="7"/>
  <c r="G282" i="7"/>
  <c r="O282" i="7"/>
  <c r="R282" i="7"/>
  <c r="S282" i="7"/>
  <c r="F282" i="7"/>
  <c r="M282" i="7"/>
  <c r="P282" i="7"/>
  <c r="T285" i="4"/>
  <c r="X284" i="4"/>
  <c r="Z284" i="4" s="1"/>
  <c r="A284" i="5" s="1"/>
  <c r="J284" i="6" s="1"/>
  <c r="X284" i="7" s="1"/>
  <c r="I283" i="6"/>
  <c r="J283" i="6"/>
  <c r="M283" i="7"/>
  <c r="S283" i="7"/>
  <c r="P283" i="7"/>
  <c r="V283" i="7"/>
  <c r="G283" i="7"/>
  <c r="D283" i="7"/>
  <c r="J283" i="7"/>
  <c r="U287" i="4"/>
  <c r="Y286" i="4"/>
  <c r="I284" i="6" l="1"/>
  <c r="K284" i="7" s="1"/>
  <c r="F284" i="7"/>
  <c r="U284" i="7"/>
  <c r="C284" i="7"/>
  <c r="I284" i="7"/>
  <c r="O284" i="7"/>
  <c r="R284" i="7"/>
  <c r="C283" i="7"/>
  <c r="F283" i="7"/>
  <c r="U283" i="7"/>
  <c r="X283" i="7"/>
  <c r="O283" i="7"/>
  <c r="L283" i="7"/>
  <c r="I283" i="7"/>
  <c r="R283" i="7"/>
  <c r="W283" i="7"/>
  <c r="B283" i="7"/>
  <c r="N283" i="7"/>
  <c r="Q283" i="7"/>
  <c r="K283" i="7"/>
  <c r="E283" i="7"/>
  <c r="T283" i="7"/>
  <c r="H283" i="7"/>
  <c r="L284" i="7"/>
  <c r="H284" i="6"/>
  <c r="A284" i="7" s="1"/>
  <c r="X285" i="4"/>
  <c r="Z285" i="4" s="1"/>
  <c r="A285" i="5" s="1"/>
  <c r="H285" i="6" s="1"/>
  <c r="A285" i="7" s="1"/>
  <c r="T286" i="4"/>
  <c r="U288" i="4"/>
  <c r="Y287" i="4"/>
  <c r="N284" i="7" l="1"/>
  <c r="W284" i="7"/>
  <c r="B284" i="7"/>
  <c r="H284" i="7"/>
  <c r="E284" i="7"/>
  <c r="Q284" i="7"/>
  <c r="T284" i="7"/>
  <c r="D285" i="7"/>
  <c r="V284" i="7"/>
  <c r="S284" i="7"/>
  <c r="P284" i="7"/>
  <c r="M284" i="7"/>
  <c r="I285" i="6"/>
  <c r="E285" i="7" s="1"/>
  <c r="J285" i="7"/>
  <c r="J284" i="7"/>
  <c r="D284" i="7"/>
  <c r="T287" i="4"/>
  <c r="X286" i="4"/>
  <c r="Z286" i="4" s="1"/>
  <c r="A286" i="5" s="1"/>
  <c r="H286" i="6" s="1"/>
  <c r="A286" i="7" s="1"/>
  <c r="J285" i="6"/>
  <c r="U285" i="7" s="1"/>
  <c r="S285" i="7"/>
  <c r="G285" i="7"/>
  <c r="P285" i="7"/>
  <c r="M285" i="7"/>
  <c r="V285" i="7"/>
  <c r="G284" i="7"/>
  <c r="U289" i="4"/>
  <c r="Y288" i="4"/>
  <c r="T285" i="7" l="1"/>
  <c r="Q285" i="7"/>
  <c r="H285" i="7"/>
  <c r="N285" i="7"/>
  <c r="I285" i="7"/>
  <c r="G286" i="7"/>
  <c r="D286" i="7"/>
  <c r="C285" i="7"/>
  <c r="M286" i="7"/>
  <c r="X285" i="7"/>
  <c r="R285" i="7"/>
  <c r="V286" i="7"/>
  <c r="I286" i="6"/>
  <c r="Q286" i="7" s="1"/>
  <c r="B285" i="7"/>
  <c r="W285" i="7"/>
  <c r="K285" i="7"/>
  <c r="J286" i="7"/>
  <c r="P286" i="7"/>
  <c r="J286" i="6"/>
  <c r="R286" i="7" s="1"/>
  <c r="F285" i="7"/>
  <c r="O285" i="7"/>
  <c r="L285" i="7"/>
  <c r="S286" i="7"/>
  <c r="T288" i="4"/>
  <c r="X287" i="4"/>
  <c r="Z287" i="4" s="1"/>
  <c r="A287" i="5" s="1"/>
  <c r="I287" i="6" s="1"/>
  <c r="B287" i="7" s="1"/>
  <c r="Y289" i="4"/>
  <c r="U290" i="4"/>
  <c r="T286" i="7" l="1"/>
  <c r="B286" i="7"/>
  <c r="N286" i="7"/>
  <c r="E286" i="7"/>
  <c r="W286" i="7"/>
  <c r="C286" i="7"/>
  <c r="H286" i="7"/>
  <c r="K286" i="7"/>
  <c r="I286" i="7"/>
  <c r="U286" i="7"/>
  <c r="L286" i="7"/>
  <c r="O286" i="7"/>
  <c r="F286" i="7"/>
  <c r="N287" i="7"/>
  <c r="K287" i="7"/>
  <c r="W287" i="7"/>
  <c r="Q287" i="7"/>
  <c r="E287" i="7"/>
  <c r="H287" i="7"/>
  <c r="X286" i="7"/>
  <c r="H287" i="6"/>
  <c r="P287" i="7" s="1"/>
  <c r="J287" i="6"/>
  <c r="O287" i="7" s="1"/>
  <c r="T287" i="7"/>
  <c r="X288" i="4"/>
  <c r="Z288" i="4" s="1"/>
  <c r="A288" i="5" s="1"/>
  <c r="H288" i="6" s="1"/>
  <c r="J288" i="7" s="1"/>
  <c r="T289" i="4"/>
  <c r="Y290" i="4"/>
  <c r="U291" i="4"/>
  <c r="L287" i="7" l="1"/>
  <c r="U287" i="7"/>
  <c r="C287" i="7"/>
  <c r="R287" i="7"/>
  <c r="F287" i="7"/>
  <c r="S287" i="7"/>
  <c r="J287" i="7"/>
  <c r="J288" i="6"/>
  <c r="L288" i="7" s="1"/>
  <c r="V288" i="7"/>
  <c r="I287" i="7"/>
  <c r="X287" i="7"/>
  <c r="D288" i="7"/>
  <c r="V287" i="7"/>
  <c r="P288" i="7"/>
  <c r="M288" i="7"/>
  <c r="M287" i="7"/>
  <c r="A287" i="7"/>
  <c r="I288" i="6"/>
  <c r="K288" i="7" s="1"/>
  <c r="A288" i="7"/>
  <c r="S288" i="7"/>
  <c r="G287" i="7"/>
  <c r="D287" i="7"/>
  <c r="T290" i="4"/>
  <c r="X289" i="4"/>
  <c r="Z289" i="4" s="1"/>
  <c r="A289" i="5" s="1"/>
  <c r="J289" i="6" s="1"/>
  <c r="F289" i="7" s="1"/>
  <c r="G288" i="7"/>
  <c r="U292" i="4"/>
  <c r="Y291" i="4"/>
  <c r="U288" i="7" l="1"/>
  <c r="N288" i="7"/>
  <c r="Q288" i="7"/>
  <c r="I288" i="7"/>
  <c r="H288" i="7"/>
  <c r="O288" i="7"/>
  <c r="R288" i="7"/>
  <c r="X288" i="7"/>
  <c r="O289" i="7"/>
  <c r="H289" i="6"/>
  <c r="V289" i="7" s="1"/>
  <c r="C289" i="7"/>
  <c r="I289" i="6"/>
  <c r="N289" i="7" s="1"/>
  <c r="X289" i="7"/>
  <c r="L289" i="7"/>
  <c r="C288" i="7"/>
  <c r="R289" i="7"/>
  <c r="U289" i="7"/>
  <c r="F288" i="7"/>
  <c r="B288" i="7"/>
  <c r="T288" i="7"/>
  <c r="W288" i="7"/>
  <c r="E288" i="7"/>
  <c r="I289" i="7"/>
  <c r="T291" i="4"/>
  <c r="X290" i="4"/>
  <c r="Z290" i="4" s="1"/>
  <c r="A290" i="5" s="1"/>
  <c r="I290" i="6" s="1"/>
  <c r="H290" i="7" s="1"/>
  <c r="U293" i="4"/>
  <c r="Y292" i="4"/>
  <c r="P289" i="7" l="1"/>
  <c r="S289" i="7"/>
  <c r="T289" i="7"/>
  <c r="K289" i="7"/>
  <c r="Q289" i="7"/>
  <c r="W289" i="7"/>
  <c r="B289" i="7"/>
  <c r="H289" i="7"/>
  <c r="J289" i="7"/>
  <c r="D289" i="7"/>
  <c r="G289" i="7"/>
  <c r="A289" i="7"/>
  <c r="Q290" i="7"/>
  <c r="M289" i="7"/>
  <c r="N290" i="7"/>
  <c r="E289" i="7"/>
  <c r="K290" i="7"/>
  <c r="T290" i="7"/>
  <c r="H290" i="6"/>
  <c r="P290" i="7" s="1"/>
  <c r="X291" i="4"/>
  <c r="Z291" i="4" s="1"/>
  <c r="A291" i="5" s="1"/>
  <c r="I291" i="6" s="1"/>
  <c r="Q291" i="7" s="1"/>
  <c r="T292" i="4"/>
  <c r="B290" i="7"/>
  <c r="E290" i="7"/>
  <c r="W290" i="7"/>
  <c r="J290" i="6"/>
  <c r="X290" i="7" s="1"/>
  <c r="Y293" i="4"/>
  <c r="U294" i="4"/>
  <c r="F290" i="7" l="1"/>
  <c r="R290" i="7"/>
  <c r="A290" i="7"/>
  <c r="D290" i="7"/>
  <c r="G290" i="7"/>
  <c r="I290" i="7"/>
  <c r="K291" i="7"/>
  <c r="H291" i="6"/>
  <c r="P291" i="7" s="1"/>
  <c r="E291" i="7"/>
  <c r="S290" i="7"/>
  <c r="V290" i="7"/>
  <c r="W291" i="7"/>
  <c r="T291" i="7"/>
  <c r="H291" i="7"/>
  <c r="N291" i="7"/>
  <c r="B291" i="7"/>
  <c r="M290" i="7"/>
  <c r="L290" i="7"/>
  <c r="U290" i="7"/>
  <c r="J291" i="6"/>
  <c r="R291" i="7" s="1"/>
  <c r="O290" i="7"/>
  <c r="X292" i="4"/>
  <c r="Z292" i="4" s="1"/>
  <c r="A292" i="5" s="1"/>
  <c r="H292" i="6" s="1"/>
  <c r="V292" i="7" s="1"/>
  <c r="T293" i="4"/>
  <c r="C290" i="7"/>
  <c r="J290" i="7"/>
  <c r="Y294" i="4"/>
  <c r="U295" i="4"/>
  <c r="A291" i="7" l="1"/>
  <c r="M291" i="7"/>
  <c r="A292" i="7"/>
  <c r="O291" i="7"/>
  <c r="V291" i="7"/>
  <c r="J291" i="7"/>
  <c r="F291" i="7"/>
  <c r="G291" i="7"/>
  <c r="I291" i="7"/>
  <c r="S291" i="7"/>
  <c r="D291" i="7"/>
  <c r="S292" i="7"/>
  <c r="D292" i="7"/>
  <c r="M292" i="7"/>
  <c r="J292" i="6"/>
  <c r="L292" i="7" s="1"/>
  <c r="J292" i="7"/>
  <c r="I292" i="6"/>
  <c r="N292" i="7" s="1"/>
  <c r="G292" i="7"/>
  <c r="P292" i="7"/>
  <c r="L291" i="7"/>
  <c r="C291" i="7"/>
  <c r="U291" i="7"/>
  <c r="X291" i="7"/>
  <c r="T294" i="4"/>
  <c r="X293" i="4"/>
  <c r="Z293" i="4" s="1"/>
  <c r="A293" i="5" s="1"/>
  <c r="I293" i="6" s="1"/>
  <c r="Q293" i="7" s="1"/>
  <c r="U296" i="4"/>
  <c r="Y295" i="4"/>
  <c r="F292" i="7" l="1"/>
  <c r="B293" i="7"/>
  <c r="E292" i="7"/>
  <c r="W292" i="7"/>
  <c r="B292" i="7"/>
  <c r="N293" i="7"/>
  <c r="Q292" i="7"/>
  <c r="K292" i="7"/>
  <c r="T292" i="7"/>
  <c r="I292" i="7"/>
  <c r="C292" i="7"/>
  <c r="U292" i="7"/>
  <c r="W293" i="7"/>
  <c r="K293" i="7"/>
  <c r="X292" i="7"/>
  <c r="H293" i="7"/>
  <c r="E293" i="7"/>
  <c r="J293" i="6"/>
  <c r="C293" i="7" s="1"/>
  <c r="H292" i="7"/>
  <c r="O292" i="7"/>
  <c r="R292" i="7"/>
  <c r="T293" i="7"/>
  <c r="H293" i="6"/>
  <c r="G293" i="7" s="1"/>
  <c r="T295" i="4"/>
  <c r="X294" i="4"/>
  <c r="Z294" i="4" s="1"/>
  <c r="A294" i="5" s="1"/>
  <c r="J294" i="6" s="1"/>
  <c r="C294" i="7" s="1"/>
  <c r="U297" i="4"/>
  <c r="Y296" i="4"/>
  <c r="F293" i="7" l="1"/>
  <c r="L293" i="7"/>
  <c r="R293" i="7"/>
  <c r="O293" i="7"/>
  <c r="D293" i="7"/>
  <c r="J293" i="7"/>
  <c r="I293" i="7"/>
  <c r="X293" i="7"/>
  <c r="U293" i="7"/>
  <c r="V293" i="7"/>
  <c r="A293" i="7"/>
  <c r="S293" i="7"/>
  <c r="P293" i="7"/>
  <c r="X294" i="7"/>
  <c r="O294" i="7"/>
  <c r="H294" i="6"/>
  <c r="V294" i="7" s="1"/>
  <c r="F294" i="7"/>
  <c r="R294" i="7"/>
  <c r="L294" i="7"/>
  <c r="U294" i="7"/>
  <c r="I294" i="7"/>
  <c r="M293" i="7"/>
  <c r="X295" i="4"/>
  <c r="Z295" i="4" s="1"/>
  <c r="A295" i="5" s="1"/>
  <c r="H295" i="6" s="1"/>
  <c r="G295" i="7" s="1"/>
  <c r="T296" i="4"/>
  <c r="I294" i="6"/>
  <c r="B294" i="7" s="1"/>
  <c r="Y297" i="4"/>
  <c r="U298" i="4"/>
  <c r="M294" i="7" l="1"/>
  <c r="J294" i="7"/>
  <c r="Q294" i="7"/>
  <c r="S295" i="7"/>
  <c r="P295" i="7"/>
  <c r="J295" i="7"/>
  <c r="V295" i="7"/>
  <c r="I295" i="6"/>
  <c r="K295" i="7" s="1"/>
  <c r="M295" i="7"/>
  <c r="J295" i="6"/>
  <c r="C295" i="7" s="1"/>
  <c r="W294" i="7"/>
  <c r="D295" i="7"/>
  <c r="G294" i="7"/>
  <c r="D294" i="7"/>
  <c r="S294" i="7"/>
  <c r="N294" i="7"/>
  <c r="A295" i="7"/>
  <c r="P294" i="7"/>
  <c r="A294" i="7"/>
  <c r="T294" i="7"/>
  <c r="K294" i="7"/>
  <c r="T297" i="4"/>
  <c r="X296" i="4"/>
  <c r="Z296" i="4" s="1"/>
  <c r="A296" i="5" s="1"/>
  <c r="I296" i="6" s="1"/>
  <c r="E296" i="7" s="1"/>
  <c r="E294" i="7"/>
  <c r="H294" i="7"/>
  <c r="Y298" i="4"/>
  <c r="U299" i="4"/>
  <c r="L295" i="7" l="1"/>
  <c r="T295" i="7"/>
  <c r="H295" i="7"/>
  <c r="W295" i="7"/>
  <c r="F295" i="7"/>
  <c r="B295" i="7"/>
  <c r="Q295" i="7"/>
  <c r="N295" i="7"/>
  <c r="E295" i="7"/>
  <c r="O295" i="7"/>
  <c r="B296" i="7"/>
  <c r="N296" i="7"/>
  <c r="H296" i="6"/>
  <c r="P296" i="7" s="1"/>
  <c r="K296" i="7"/>
  <c r="W296" i="7"/>
  <c r="R295" i="7"/>
  <c r="X295" i="7"/>
  <c r="Q296" i="7"/>
  <c r="T296" i="7"/>
  <c r="H296" i="7"/>
  <c r="U295" i="7"/>
  <c r="I295" i="7"/>
  <c r="J296" i="6"/>
  <c r="C296" i="7" s="1"/>
  <c r="T298" i="4"/>
  <c r="X297" i="4"/>
  <c r="Z297" i="4" s="1"/>
  <c r="A297" i="5" s="1"/>
  <c r="J297" i="6" s="1"/>
  <c r="U297" i="7" s="1"/>
  <c r="U300" i="4"/>
  <c r="Y299" i="4"/>
  <c r="X296" i="7" l="1"/>
  <c r="L296" i="7"/>
  <c r="S296" i="7"/>
  <c r="A296" i="7"/>
  <c r="V296" i="7"/>
  <c r="R296" i="7"/>
  <c r="O296" i="7"/>
  <c r="M296" i="7"/>
  <c r="I296" i="7"/>
  <c r="F296" i="7"/>
  <c r="J296" i="7"/>
  <c r="D296" i="7"/>
  <c r="G296" i="7"/>
  <c r="L297" i="7"/>
  <c r="R297" i="7"/>
  <c r="I297" i="7"/>
  <c r="X297" i="7"/>
  <c r="F297" i="7"/>
  <c r="C297" i="7"/>
  <c r="H297" i="6"/>
  <c r="M297" i="7" s="1"/>
  <c r="O297" i="7"/>
  <c r="U296" i="7"/>
  <c r="X298" i="4"/>
  <c r="Z298" i="4" s="1"/>
  <c r="A298" i="5" s="1"/>
  <c r="H298" i="6" s="1"/>
  <c r="P298" i="7" s="1"/>
  <c r="T299" i="4"/>
  <c r="I297" i="6"/>
  <c r="K297" i="7" s="1"/>
  <c r="U301" i="4"/>
  <c r="Y300" i="4"/>
  <c r="B297" i="7" l="1"/>
  <c r="V297" i="7"/>
  <c r="D297" i="7"/>
  <c r="J298" i="7"/>
  <c r="J298" i="6"/>
  <c r="U298" i="7" s="1"/>
  <c r="G298" i="7"/>
  <c r="I298" i="6"/>
  <c r="N298" i="7" s="1"/>
  <c r="P297" i="7"/>
  <c r="A298" i="7"/>
  <c r="G297" i="7"/>
  <c r="H297" i="7"/>
  <c r="T297" i="7"/>
  <c r="N297" i="7"/>
  <c r="E297" i="7"/>
  <c r="J297" i="7"/>
  <c r="V298" i="7"/>
  <c r="A297" i="7"/>
  <c r="Q297" i="7"/>
  <c r="W297" i="7"/>
  <c r="S297" i="7"/>
  <c r="X299" i="4"/>
  <c r="Z299" i="4" s="1"/>
  <c r="A299" i="5" s="1"/>
  <c r="H299" i="6" s="1"/>
  <c r="M299" i="7" s="1"/>
  <c r="T300" i="4"/>
  <c r="D298" i="7"/>
  <c r="S298" i="7"/>
  <c r="M298" i="7"/>
  <c r="Y301" i="4"/>
  <c r="U302" i="4"/>
  <c r="H298" i="7" l="1"/>
  <c r="T298" i="7"/>
  <c r="E298" i="7"/>
  <c r="B298" i="7"/>
  <c r="Q298" i="7"/>
  <c r="R298" i="7"/>
  <c r="L298" i="7"/>
  <c r="K298" i="7"/>
  <c r="J299" i="6"/>
  <c r="O299" i="7" s="1"/>
  <c r="X298" i="7"/>
  <c r="O298" i="7"/>
  <c r="F298" i="7"/>
  <c r="I298" i="7"/>
  <c r="C298" i="7"/>
  <c r="W298" i="7"/>
  <c r="D299" i="7"/>
  <c r="S299" i="7"/>
  <c r="V299" i="7"/>
  <c r="G299" i="7"/>
  <c r="J299" i="7"/>
  <c r="I299" i="6"/>
  <c r="H299" i="7" s="1"/>
  <c r="A299" i="7"/>
  <c r="P299" i="7"/>
  <c r="X300" i="4"/>
  <c r="Z300" i="4" s="1"/>
  <c r="A300" i="5" s="1"/>
  <c r="I300" i="6" s="1"/>
  <c r="Q300" i="7" s="1"/>
  <c r="T301" i="4"/>
  <c r="Y302" i="4"/>
  <c r="U303" i="4"/>
  <c r="U299" i="7" l="1"/>
  <c r="B299" i="7"/>
  <c r="C299" i="7"/>
  <c r="W299" i="7"/>
  <c r="X299" i="7"/>
  <c r="I299" i="7"/>
  <c r="T299" i="7"/>
  <c r="L299" i="7"/>
  <c r="E299" i="7"/>
  <c r="F299" i="7"/>
  <c r="R299" i="7"/>
  <c r="N299" i="7"/>
  <c r="Q299" i="7"/>
  <c r="K299" i="7"/>
  <c r="H300" i="6"/>
  <c r="A300" i="7" s="1"/>
  <c r="T300" i="7"/>
  <c r="J300" i="6"/>
  <c r="R300" i="7" s="1"/>
  <c r="H300" i="7"/>
  <c r="K300" i="7"/>
  <c r="N300" i="7"/>
  <c r="W300" i="7"/>
  <c r="B300" i="7"/>
  <c r="E300" i="7"/>
  <c r="X301" i="4"/>
  <c r="Z301" i="4" s="1"/>
  <c r="A301" i="5" s="1"/>
  <c r="J301" i="6" s="1"/>
  <c r="C301" i="7" s="1"/>
  <c r="T302" i="4"/>
  <c r="U304" i="4"/>
  <c r="Y303" i="4"/>
  <c r="M300" i="7" l="1"/>
  <c r="P300" i="7"/>
  <c r="D300" i="7"/>
  <c r="G300" i="7"/>
  <c r="S300" i="7"/>
  <c r="V300" i="7"/>
  <c r="R301" i="7"/>
  <c r="I301" i="6"/>
  <c r="K301" i="7" s="1"/>
  <c r="J300" i="7"/>
  <c r="I300" i="7"/>
  <c r="O301" i="7"/>
  <c r="X300" i="7"/>
  <c r="U301" i="7"/>
  <c r="L300" i="7"/>
  <c r="F301" i="7"/>
  <c r="H301" i="6"/>
  <c r="D301" i="7" s="1"/>
  <c r="F300" i="7"/>
  <c r="C300" i="7"/>
  <c r="L301" i="7"/>
  <c r="X301" i="7"/>
  <c r="U300" i="7"/>
  <c r="O300" i="7"/>
  <c r="T303" i="4"/>
  <c r="X302" i="4"/>
  <c r="Z302" i="4" s="1"/>
  <c r="A302" i="5" s="1"/>
  <c r="I302" i="6" s="1"/>
  <c r="E302" i="7" s="1"/>
  <c r="I301" i="7"/>
  <c r="U305" i="4"/>
  <c r="Y304" i="4"/>
  <c r="E301" i="7" l="1"/>
  <c r="G301" i="7"/>
  <c r="J302" i="6"/>
  <c r="I302" i="7" s="1"/>
  <c r="A301" i="7"/>
  <c r="T301" i="7"/>
  <c r="Q301" i="7"/>
  <c r="W301" i="7"/>
  <c r="M301" i="7"/>
  <c r="N301" i="7"/>
  <c r="Q302" i="7"/>
  <c r="B301" i="7"/>
  <c r="H301" i="7"/>
  <c r="K302" i="7"/>
  <c r="V301" i="7"/>
  <c r="N302" i="7"/>
  <c r="B302" i="7"/>
  <c r="H302" i="7"/>
  <c r="J301" i="7"/>
  <c r="W302" i="7"/>
  <c r="H302" i="6"/>
  <c r="D302" i="7" s="1"/>
  <c r="T302" i="7"/>
  <c r="S301" i="7"/>
  <c r="P301" i="7"/>
  <c r="X303" i="4"/>
  <c r="Z303" i="4" s="1"/>
  <c r="A303" i="5" s="1"/>
  <c r="H303" i="6" s="1"/>
  <c r="A303" i="7" s="1"/>
  <c r="T304" i="4"/>
  <c r="Y305" i="4"/>
  <c r="U306" i="4"/>
  <c r="F302" i="7" l="1"/>
  <c r="U302" i="7"/>
  <c r="R302" i="7"/>
  <c r="L302" i="7"/>
  <c r="X302" i="7"/>
  <c r="C302" i="7"/>
  <c r="O302" i="7"/>
  <c r="V303" i="7"/>
  <c r="J302" i="7"/>
  <c r="A302" i="7"/>
  <c r="S302" i="7"/>
  <c r="M303" i="7"/>
  <c r="D303" i="7"/>
  <c r="J303" i="7"/>
  <c r="S303" i="7"/>
  <c r="J303" i="6"/>
  <c r="O303" i="7" s="1"/>
  <c r="V302" i="7"/>
  <c r="M302" i="7"/>
  <c r="G302" i="7"/>
  <c r="G303" i="7"/>
  <c r="P303" i="7"/>
  <c r="P302" i="7"/>
  <c r="I303" i="6"/>
  <c r="T303" i="7" s="1"/>
  <c r="X304" i="4"/>
  <c r="Z304" i="4" s="1"/>
  <c r="A304" i="5" s="1"/>
  <c r="J304" i="6" s="1"/>
  <c r="L304" i="7" s="1"/>
  <c r="T305" i="4"/>
  <c r="U307" i="4"/>
  <c r="Y306" i="4"/>
  <c r="L303" i="7" l="1"/>
  <c r="F303" i="7"/>
  <c r="F304" i="7"/>
  <c r="B303" i="7"/>
  <c r="R304" i="7"/>
  <c r="X304" i="7"/>
  <c r="I304" i="6"/>
  <c r="H304" i="7" s="1"/>
  <c r="R303" i="7"/>
  <c r="I303" i="7"/>
  <c r="H304" i="6"/>
  <c r="V304" i="7" s="1"/>
  <c r="C303" i="7"/>
  <c r="C304" i="7"/>
  <c r="I304" i="7"/>
  <c r="U304" i="7"/>
  <c r="U303" i="7"/>
  <c r="X303" i="7"/>
  <c r="Q303" i="7"/>
  <c r="K303" i="7"/>
  <c r="E303" i="7"/>
  <c r="H303" i="7"/>
  <c r="N303" i="7"/>
  <c r="W303" i="7"/>
  <c r="X305" i="4"/>
  <c r="Z305" i="4" s="1"/>
  <c r="A305" i="5" s="1"/>
  <c r="H305" i="6" s="1"/>
  <c r="A305" i="7" s="1"/>
  <c r="T306" i="4"/>
  <c r="O304" i="7"/>
  <c r="U308" i="4"/>
  <c r="Y307" i="4"/>
  <c r="S304" i="7" l="1"/>
  <c r="T304" i="7"/>
  <c r="D304" i="7"/>
  <c r="P304" i="7"/>
  <c r="J304" i="7"/>
  <c r="M305" i="7"/>
  <c r="J305" i="6"/>
  <c r="U305" i="7" s="1"/>
  <c r="M304" i="7"/>
  <c r="W304" i="7"/>
  <c r="A304" i="7"/>
  <c r="S305" i="7"/>
  <c r="G305" i="7"/>
  <c r="V305" i="7"/>
  <c r="E304" i="7"/>
  <c r="K304" i="7"/>
  <c r="N304" i="7"/>
  <c r="P305" i="7"/>
  <c r="D305" i="7"/>
  <c r="I305" i="6"/>
  <c r="B305" i="7" s="1"/>
  <c r="Q304" i="7"/>
  <c r="G304" i="7"/>
  <c r="B304" i="7"/>
  <c r="J305" i="7"/>
  <c r="T307" i="4"/>
  <c r="X306" i="4"/>
  <c r="Z306" i="4" s="1"/>
  <c r="A306" i="5" s="1"/>
  <c r="J306" i="6" s="1"/>
  <c r="U306" i="7" s="1"/>
  <c r="Y308" i="4"/>
  <c r="U309" i="4"/>
  <c r="O305" i="7" l="1"/>
  <c r="W305" i="7"/>
  <c r="R305" i="7"/>
  <c r="X305" i="7"/>
  <c r="T305" i="7"/>
  <c r="Q305" i="7"/>
  <c r="C305" i="7"/>
  <c r="E305" i="7"/>
  <c r="L305" i="7"/>
  <c r="K305" i="7"/>
  <c r="H305" i="7"/>
  <c r="F305" i="7"/>
  <c r="I305" i="7"/>
  <c r="O306" i="7"/>
  <c r="L306" i="7"/>
  <c r="N305" i="7"/>
  <c r="I306" i="6"/>
  <c r="K306" i="7" s="1"/>
  <c r="F306" i="7"/>
  <c r="H306" i="6"/>
  <c r="J306" i="7" s="1"/>
  <c r="I306" i="7"/>
  <c r="X306" i="7"/>
  <c r="R306" i="7"/>
  <c r="C306" i="7"/>
  <c r="X307" i="4"/>
  <c r="Z307" i="4" s="1"/>
  <c r="A307" i="5" s="1"/>
  <c r="J307" i="6" s="1"/>
  <c r="I307" i="7" s="1"/>
  <c r="T308" i="4"/>
  <c r="Y309" i="4"/>
  <c r="U310" i="4"/>
  <c r="A306" i="7" l="1"/>
  <c r="G306" i="7"/>
  <c r="P306" i="7"/>
  <c r="B306" i="7"/>
  <c r="T306" i="7"/>
  <c r="H306" i="7"/>
  <c r="N306" i="7"/>
  <c r="W306" i="7"/>
  <c r="E306" i="7"/>
  <c r="Q306" i="7"/>
  <c r="F307" i="7"/>
  <c r="C307" i="7"/>
  <c r="O307" i="7"/>
  <c r="S306" i="7"/>
  <c r="I307" i="6"/>
  <c r="B307" i="7" s="1"/>
  <c r="V306" i="7"/>
  <c r="H307" i="6"/>
  <c r="P307" i="7" s="1"/>
  <c r="L307" i="7"/>
  <c r="X307" i="7"/>
  <c r="U307" i="7"/>
  <c r="D306" i="7"/>
  <c r="M306" i="7"/>
  <c r="R307" i="7"/>
  <c r="T309" i="4"/>
  <c r="X308" i="4"/>
  <c r="Z308" i="4" s="1"/>
  <c r="A308" i="5" s="1"/>
  <c r="J308" i="6" s="1"/>
  <c r="F308" i="7" s="1"/>
  <c r="U311" i="4"/>
  <c r="Y310" i="4"/>
  <c r="M307" i="7" l="1"/>
  <c r="J307" i="7"/>
  <c r="E307" i="7"/>
  <c r="Q307" i="7"/>
  <c r="W307" i="7"/>
  <c r="K307" i="7"/>
  <c r="T307" i="7"/>
  <c r="N307" i="7"/>
  <c r="H307" i="7"/>
  <c r="V307" i="7"/>
  <c r="G307" i="7"/>
  <c r="S307" i="7"/>
  <c r="A307" i="7"/>
  <c r="D307" i="7"/>
  <c r="R308" i="7"/>
  <c r="U308" i="7"/>
  <c r="L308" i="7"/>
  <c r="X308" i="7"/>
  <c r="O308" i="7"/>
  <c r="I308" i="6"/>
  <c r="W308" i="7" s="1"/>
  <c r="C308" i="7"/>
  <c r="I308" i="7"/>
  <c r="H308" i="6"/>
  <c r="G308" i="7" s="1"/>
  <c r="X309" i="4"/>
  <c r="Z309" i="4" s="1"/>
  <c r="A309" i="5" s="1"/>
  <c r="H309" i="6" s="1"/>
  <c r="A309" i="7" s="1"/>
  <c r="T310" i="4"/>
  <c r="U312" i="4"/>
  <c r="Y311" i="4"/>
  <c r="Q308" i="7" l="1"/>
  <c r="N308" i="7"/>
  <c r="H308" i="7"/>
  <c r="D308" i="7"/>
  <c r="M308" i="7"/>
  <c r="J308" i="7"/>
  <c r="V308" i="7"/>
  <c r="P308" i="7"/>
  <c r="M309" i="7"/>
  <c r="T308" i="7"/>
  <c r="J309" i="7"/>
  <c r="S308" i="7"/>
  <c r="A308" i="7"/>
  <c r="K308" i="7"/>
  <c r="S309" i="7"/>
  <c r="J309" i="6"/>
  <c r="F309" i="7" s="1"/>
  <c r="V309" i="7"/>
  <c r="B308" i="7"/>
  <c r="E308" i="7"/>
  <c r="T311" i="4"/>
  <c r="X310" i="4"/>
  <c r="Z310" i="4" s="1"/>
  <c r="A310" i="5" s="1"/>
  <c r="H310" i="6" s="1"/>
  <c r="P310" i="7" s="1"/>
  <c r="G309" i="7"/>
  <c r="D309" i="7"/>
  <c r="I309" i="6"/>
  <c r="B309" i="7" s="1"/>
  <c r="P309" i="7"/>
  <c r="Y312" i="4"/>
  <c r="U313" i="4"/>
  <c r="D310" i="7" l="1"/>
  <c r="M310" i="7"/>
  <c r="I309" i="7"/>
  <c r="H309" i="7"/>
  <c r="X309" i="7"/>
  <c r="T309" i="7"/>
  <c r="R309" i="7"/>
  <c r="U309" i="7"/>
  <c r="K309" i="7"/>
  <c r="N309" i="7"/>
  <c r="L309" i="7"/>
  <c r="Q309" i="7"/>
  <c r="G310" i="7"/>
  <c r="S310" i="7"/>
  <c r="A310" i="7"/>
  <c r="J310" i="7"/>
  <c r="I310" i="6"/>
  <c r="T310" i="7" s="1"/>
  <c r="V310" i="7"/>
  <c r="J310" i="6"/>
  <c r="U310" i="7" s="1"/>
  <c r="C309" i="7"/>
  <c r="O309" i="7"/>
  <c r="W309" i="7"/>
  <c r="E309" i="7"/>
  <c r="X311" i="4"/>
  <c r="Z311" i="4" s="1"/>
  <c r="A311" i="5" s="1"/>
  <c r="J311" i="6" s="1"/>
  <c r="F311" i="7" s="1"/>
  <c r="T312" i="4"/>
  <c r="Y313" i="4"/>
  <c r="U314" i="4"/>
  <c r="B310" i="7" l="1"/>
  <c r="E310" i="7"/>
  <c r="H310" i="7"/>
  <c r="C310" i="7"/>
  <c r="W310" i="7"/>
  <c r="Q310" i="7"/>
  <c r="K310" i="7"/>
  <c r="N310" i="7"/>
  <c r="X310" i="7"/>
  <c r="I310" i="7"/>
  <c r="R310" i="7"/>
  <c r="O311" i="7"/>
  <c r="I311" i="6"/>
  <c r="Q311" i="7" s="1"/>
  <c r="X311" i="7"/>
  <c r="L310" i="7"/>
  <c r="U311" i="7"/>
  <c r="O310" i="7"/>
  <c r="F310" i="7"/>
  <c r="C311" i="7"/>
  <c r="I311" i="7"/>
  <c r="L311" i="7"/>
  <c r="T313" i="4"/>
  <c r="X312" i="4"/>
  <c r="Z312" i="4" s="1"/>
  <c r="A312" i="5" s="1"/>
  <c r="J312" i="6" s="1"/>
  <c r="R312" i="7" s="1"/>
  <c r="R311" i="7"/>
  <c r="H311" i="6"/>
  <c r="M311" i="7" s="1"/>
  <c r="U315" i="4"/>
  <c r="Y314" i="4"/>
  <c r="H311" i="7" l="1"/>
  <c r="J311" i="7"/>
  <c r="K311" i="7"/>
  <c r="S311" i="7"/>
  <c r="E311" i="7"/>
  <c r="B311" i="7"/>
  <c r="N311" i="7"/>
  <c r="H312" i="6"/>
  <c r="D312" i="7" s="1"/>
  <c r="L312" i="7"/>
  <c r="O312" i="7"/>
  <c r="I312" i="7"/>
  <c r="C312" i="7"/>
  <c r="X312" i="7"/>
  <c r="U312" i="7"/>
  <c r="T311" i="7"/>
  <c r="W311" i="7"/>
  <c r="D311" i="7"/>
  <c r="G311" i="7"/>
  <c r="F312" i="7"/>
  <c r="P311" i="7"/>
  <c r="V311" i="7"/>
  <c r="A311" i="7"/>
  <c r="I312" i="6"/>
  <c r="T312" i="7" s="1"/>
  <c r="T314" i="4"/>
  <c r="X313" i="4"/>
  <c r="Z313" i="4" s="1"/>
  <c r="A313" i="5" s="1"/>
  <c r="J313" i="6" s="1"/>
  <c r="R313" i="7" s="1"/>
  <c r="U316" i="4"/>
  <c r="Y315" i="4"/>
  <c r="S312" i="7" l="1"/>
  <c r="M312" i="7"/>
  <c r="G312" i="7"/>
  <c r="A312" i="7"/>
  <c r="C313" i="7"/>
  <c r="L313" i="7"/>
  <c r="I313" i="6"/>
  <c r="W313" i="7" s="1"/>
  <c r="P312" i="7"/>
  <c r="O313" i="7"/>
  <c r="J312" i="7"/>
  <c r="V312" i="7"/>
  <c r="X313" i="7"/>
  <c r="H313" i="6"/>
  <c r="S313" i="7" s="1"/>
  <c r="W312" i="7"/>
  <c r="K312" i="7"/>
  <c r="U313" i="7"/>
  <c r="I313" i="7"/>
  <c r="F313" i="7"/>
  <c r="B312" i="7"/>
  <c r="E312" i="7"/>
  <c r="N312" i="7"/>
  <c r="X314" i="4"/>
  <c r="Z314" i="4" s="1"/>
  <c r="A314" i="5" s="1"/>
  <c r="J314" i="6" s="1"/>
  <c r="X314" i="7" s="1"/>
  <c r="T315" i="4"/>
  <c r="Q312" i="7"/>
  <c r="H312" i="7"/>
  <c r="Y316" i="4"/>
  <c r="U317" i="4"/>
  <c r="E313" i="7" l="1"/>
  <c r="A313" i="7"/>
  <c r="J313" i="7"/>
  <c r="G313" i="7"/>
  <c r="M313" i="7"/>
  <c r="K313" i="7"/>
  <c r="H313" i="7"/>
  <c r="D313" i="7"/>
  <c r="F314" i="7"/>
  <c r="I314" i="6"/>
  <c r="E314" i="7" s="1"/>
  <c r="B313" i="7"/>
  <c r="T313" i="7"/>
  <c r="N313" i="7"/>
  <c r="Q313" i="7"/>
  <c r="U314" i="7"/>
  <c r="O314" i="7"/>
  <c r="V313" i="7"/>
  <c r="P313" i="7"/>
  <c r="R314" i="7"/>
  <c r="X315" i="4"/>
  <c r="Z315" i="4" s="1"/>
  <c r="A315" i="5" s="1"/>
  <c r="J315" i="6" s="1"/>
  <c r="R315" i="7" s="1"/>
  <c r="T316" i="4"/>
  <c r="I314" i="7"/>
  <c r="L314" i="7"/>
  <c r="C314" i="7"/>
  <c r="H314" i="6"/>
  <c r="A314" i="7" s="1"/>
  <c r="Y317" i="4"/>
  <c r="U318" i="4"/>
  <c r="K314" i="7" l="1"/>
  <c r="B314" i="7"/>
  <c r="T314" i="7"/>
  <c r="N314" i="7"/>
  <c r="W314" i="7"/>
  <c r="H314" i="7"/>
  <c r="Q314" i="7"/>
  <c r="F315" i="7"/>
  <c r="C315" i="7"/>
  <c r="U315" i="7"/>
  <c r="O315" i="7"/>
  <c r="H315" i="6"/>
  <c r="S315" i="7" s="1"/>
  <c r="L315" i="7"/>
  <c r="I315" i="7"/>
  <c r="I315" i="6"/>
  <c r="B315" i="7" s="1"/>
  <c r="M314" i="7"/>
  <c r="S314" i="7"/>
  <c r="J314" i="7"/>
  <c r="X315" i="7"/>
  <c r="D314" i="7"/>
  <c r="P314" i="7"/>
  <c r="G314" i="7"/>
  <c r="T317" i="4"/>
  <c r="X316" i="4"/>
  <c r="Z316" i="4" s="1"/>
  <c r="A316" i="5" s="1"/>
  <c r="I316" i="6" s="1"/>
  <c r="B316" i="7" s="1"/>
  <c r="V314" i="7"/>
  <c r="U319" i="4"/>
  <c r="Y318" i="4"/>
  <c r="G315" i="7" l="1"/>
  <c r="P315" i="7"/>
  <c r="D315" i="7"/>
  <c r="V315" i="7"/>
  <c r="Q315" i="7"/>
  <c r="E315" i="7"/>
  <c r="K315" i="7"/>
  <c r="W315" i="7"/>
  <c r="H315" i="7"/>
  <c r="J316" i="6"/>
  <c r="O316" i="7" s="1"/>
  <c r="J315" i="7"/>
  <c r="E316" i="7"/>
  <c r="Q316" i="7"/>
  <c r="A315" i="7"/>
  <c r="T315" i="7"/>
  <c r="N315" i="7"/>
  <c r="M315" i="7"/>
  <c r="T316" i="7"/>
  <c r="K316" i="7"/>
  <c r="W316" i="7"/>
  <c r="N316" i="7"/>
  <c r="H316" i="7"/>
  <c r="H316" i="6"/>
  <c r="G316" i="7" s="1"/>
  <c r="X317" i="4"/>
  <c r="Z317" i="4" s="1"/>
  <c r="A317" i="5" s="1"/>
  <c r="J317" i="6" s="1"/>
  <c r="X317" i="7" s="1"/>
  <c r="T318" i="4"/>
  <c r="U320" i="4"/>
  <c r="Y319" i="4"/>
  <c r="I316" i="7" l="1"/>
  <c r="U316" i="7"/>
  <c r="R316" i="7"/>
  <c r="L316" i="7"/>
  <c r="C316" i="7"/>
  <c r="F316" i="7"/>
  <c r="D316" i="7"/>
  <c r="X316" i="7"/>
  <c r="C317" i="7"/>
  <c r="F317" i="7"/>
  <c r="I317" i="6"/>
  <c r="K317" i="7" s="1"/>
  <c r="R317" i="7"/>
  <c r="O317" i="7"/>
  <c r="H317" i="6"/>
  <c r="M317" i="7" s="1"/>
  <c r="S316" i="7"/>
  <c r="J316" i="7"/>
  <c r="V316" i="7"/>
  <c r="P316" i="7"/>
  <c r="X318" i="4"/>
  <c r="Z318" i="4" s="1"/>
  <c r="A318" i="5" s="1"/>
  <c r="J318" i="6" s="1"/>
  <c r="C318" i="7" s="1"/>
  <c r="T319" i="4"/>
  <c r="I317" i="7"/>
  <c r="U317" i="7"/>
  <c r="L317" i="7"/>
  <c r="M316" i="7"/>
  <c r="A316" i="7"/>
  <c r="Y320" i="4"/>
  <c r="U321" i="4"/>
  <c r="B317" i="7" l="1"/>
  <c r="G317" i="7"/>
  <c r="W317" i="7"/>
  <c r="P317" i="7"/>
  <c r="H317" i="7"/>
  <c r="T317" i="7"/>
  <c r="E317" i="7"/>
  <c r="I318" i="7"/>
  <c r="R318" i="7"/>
  <c r="N317" i="7"/>
  <c r="J317" i="7"/>
  <c r="Q317" i="7"/>
  <c r="L318" i="7"/>
  <c r="I318" i="6"/>
  <c r="H318" i="7" s="1"/>
  <c r="A317" i="7"/>
  <c r="F318" i="7"/>
  <c r="D317" i="7"/>
  <c r="O318" i="7"/>
  <c r="X318" i="7"/>
  <c r="U318" i="7"/>
  <c r="V317" i="7"/>
  <c r="S317" i="7"/>
  <c r="H318" i="6"/>
  <c r="M318" i="7" s="1"/>
  <c r="X319" i="4"/>
  <c r="Z319" i="4" s="1"/>
  <c r="A319" i="5" s="1"/>
  <c r="J319" i="6" s="1"/>
  <c r="F319" i="7" s="1"/>
  <c r="T320" i="4"/>
  <c r="Y321" i="4"/>
  <c r="U322" i="4"/>
  <c r="T318" i="7" l="1"/>
  <c r="Q318" i="7"/>
  <c r="B318" i="7"/>
  <c r="E318" i="7"/>
  <c r="P318" i="7"/>
  <c r="D318" i="7"/>
  <c r="G318" i="7"/>
  <c r="N318" i="7"/>
  <c r="W318" i="7"/>
  <c r="X319" i="7"/>
  <c r="J318" i="7"/>
  <c r="H319" i="6"/>
  <c r="A319" i="7" s="1"/>
  <c r="I319" i="7"/>
  <c r="C319" i="7"/>
  <c r="S318" i="7"/>
  <c r="L319" i="7"/>
  <c r="R319" i="7"/>
  <c r="V318" i="7"/>
  <c r="A318" i="7"/>
  <c r="K318" i="7"/>
  <c r="O319" i="7"/>
  <c r="T321" i="4"/>
  <c r="X320" i="4"/>
  <c r="Z320" i="4" s="1"/>
  <c r="A320" i="5" s="1"/>
  <c r="I320" i="6" s="1"/>
  <c r="H320" i="7" s="1"/>
  <c r="I319" i="6"/>
  <c r="Q319" i="7" s="1"/>
  <c r="U319" i="7"/>
  <c r="U323" i="4"/>
  <c r="Y322" i="4"/>
  <c r="V319" i="7" l="1"/>
  <c r="G319" i="7"/>
  <c r="M319" i="7"/>
  <c r="K320" i="7"/>
  <c r="J319" i="7"/>
  <c r="S319" i="7"/>
  <c r="D319" i="7"/>
  <c r="P319" i="7"/>
  <c r="H319" i="7"/>
  <c r="E320" i="7"/>
  <c r="H320" i="6"/>
  <c r="M320" i="7" s="1"/>
  <c r="T320" i="7"/>
  <c r="N319" i="7"/>
  <c r="W319" i="7"/>
  <c r="Q320" i="7"/>
  <c r="W320" i="7"/>
  <c r="B320" i="7"/>
  <c r="J320" i="6"/>
  <c r="C320" i="7" s="1"/>
  <c r="N320" i="7"/>
  <c r="B319" i="7"/>
  <c r="T319" i="7"/>
  <c r="E319" i="7"/>
  <c r="K319" i="7"/>
  <c r="T322" i="4"/>
  <c r="X321" i="4"/>
  <c r="Z321" i="4" s="1"/>
  <c r="A321" i="5" s="1"/>
  <c r="I321" i="6" s="1"/>
  <c r="Q321" i="7" s="1"/>
  <c r="U324" i="4"/>
  <c r="Y323" i="4"/>
  <c r="J321" i="6" l="1"/>
  <c r="I321" i="7" s="1"/>
  <c r="R320" i="7"/>
  <c r="U320" i="7"/>
  <c r="S320" i="7"/>
  <c r="D320" i="7"/>
  <c r="J320" i="7"/>
  <c r="A320" i="7"/>
  <c r="P320" i="7"/>
  <c r="L320" i="7"/>
  <c r="O320" i="7"/>
  <c r="I320" i="7"/>
  <c r="V320" i="7"/>
  <c r="X320" i="7"/>
  <c r="F320" i="7"/>
  <c r="G320" i="7"/>
  <c r="W321" i="7"/>
  <c r="N321" i="7"/>
  <c r="H321" i="6"/>
  <c r="P321" i="7" s="1"/>
  <c r="T321" i="7"/>
  <c r="X322" i="4"/>
  <c r="Z322" i="4" s="1"/>
  <c r="A322" i="5" s="1"/>
  <c r="J322" i="6" s="1"/>
  <c r="R322" i="7" s="1"/>
  <c r="T323" i="4"/>
  <c r="K321" i="7"/>
  <c r="B321" i="7"/>
  <c r="E321" i="7"/>
  <c r="H321" i="7"/>
  <c r="Y324" i="4"/>
  <c r="U325" i="4"/>
  <c r="F321" i="7" l="1"/>
  <c r="R321" i="7"/>
  <c r="C321" i="7"/>
  <c r="L321" i="7"/>
  <c r="U321" i="7"/>
  <c r="X321" i="7"/>
  <c r="O321" i="7"/>
  <c r="M321" i="7"/>
  <c r="O322" i="7"/>
  <c r="F322" i="7"/>
  <c r="H322" i="6"/>
  <c r="A322" i="7" s="1"/>
  <c r="X322" i="7"/>
  <c r="I322" i="7"/>
  <c r="L322" i="7"/>
  <c r="U322" i="7"/>
  <c r="C322" i="7"/>
  <c r="A321" i="7"/>
  <c r="J321" i="7"/>
  <c r="I322" i="6"/>
  <c r="Q322" i="7" s="1"/>
  <c r="D321" i="7"/>
  <c r="G321" i="7"/>
  <c r="X323" i="4"/>
  <c r="Z323" i="4" s="1"/>
  <c r="A323" i="5" s="1"/>
  <c r="I323" i="6" s="1"/>
  <c r="H323" i="7" s="1"/>
  <c r="T324" i="4"/>
  <c r="V321" i="7"/>
  <c r="S321" i="7"/>
  <c r="Y325" i="4"/>
  <c r="U326" i="4"/>
  <c r="B322" i="7" l="1"/>
  <c r="W322" i="7"/>
  <c r="T322" i="7"/>
  <c r="E322" i="7"/>
  <c r="G322" i="7"/>
  <c r="D322" i="7"/>
  <c r="N323" i="7"/>
  <c r="P322" i="7"/>
  <c r="E323" i="7"/>
  <c r="W323" i="7"/>
  <c r="J322" i="7"/>
  <c r="V322" i="7"/>
  <c r="M322" i="7"/>
  <c r="T323" i="7"/>
  <c r="S322" i="7"/>
  <c r="B323" i="7"/>
  <c r="Q323" i="7"/>
  <c r="J323" i="6"/>
  <c r="R323" i="7" s="1"/>
  <c r="K323" i="7"/>
  <c r="H323" i="6"/>
  <c r="D323" i="7" s="1"/>
  <c r="K322" i="7"/>
  <c r="N322" i="7"/>
  <c r="H322" i="7"/>
  <c r="X324" i="4"/>
  <c r="Z324" i="4" s="1"/>
  <c r="A324" i="5" s="1"/>
  <c r="I324" i="6" s="1"/>
  <c r="B324" i="7" s="1"/>
  <c r="T325" i="4"/>
  <c r="U327" i="4"/>
  <c r="Y326" i="4"/>
  <c r="C323" i="7" l="1"/>
  <c r="S323" i="7"/>
  <c r="E324" i="7"/>
  <c r="H324" i="7"/>
  <c r="J324" i="6"/>
  <c r="C324" i="7" s="1"/>
  <c r="P323" i="7"/>
  <c r="G323" i="7"/>
  <c r="V323" i="7"/>
  <c r="W324" i="7"/>
  <c r="T324" i="7"/>
  <c r="N324" i="7"/>
  <c r="A323" i="7"/>
  <c r="I323" i="7"/>
  <c r="F323" i="7"/>
  <c r="K324" i="7"/>
  <c r="H324" i="6"/>
  <c r="D324" i="7" s="1"/>
  <c r="Q324" i="7"/>
  <c r="U323" i="7"/>
  <c r="X323" i="7"/>
  <c r="M323" i="7"/>
  <c r="J323" i="7"/>
  <c r="O323" i="7"/>
  <c r="L323" i="7"/>
  <c r="X325" i="4"/>
  <c r="Z325" i="4" s="1"/>
  <c r="A325" i="5" s="1"/>
  <c r="I325" i="6" s="1"/>
  <c r="K325" i="7" s="1"/>
  <c r="T326" i="4"/>
  <c r="U328" i="4"/>
  <c r="Y327" i="4"/>
  <c r="X324" i="7" l="1"/>
  <c r="L324" i="7"/>
  <c r="F324" i="7"/>
  <c r="Q325" i="7"/>
  <c r="U324" i="7"/>
  <c r="O324" i="7"/>
  <c r="R324" i="7"/>
  <c r="I324" i="7"/>
  <c r="J324" i="7"/>
  <c r="A324" i="7"/>
  <c r="E325" i="7"/>
  <c r="S324" i="7"/>
  <c r="V324" i="7"/>
  <c r="G324" i="7"/>
  <c r="J325" i="6"/>
  <c r="U325" i="7" s="1"/>
  <c r="M324" i="7"/>
  <c r="P324" i="7"/>
  <c r="W325" i="7"/>
  <c r="B325" i="7"/>
  <c r="T325" i="7"/>
  <c r="H325" i="6"/>
  <c r="S325" i="7" s="1"/>
  <c r="H325" i="7"/>
  <c r="N325" i="7"/>
  <c r="X326" i="4"/>
  <c r="Z326" i="4" s="1"/>
  <c r="A326" i="5" s="1"/>
  <c r="I326" i="6" s="1"/>
  <c r="K326" i="7" s="1"/>
  <c r="T327" i="4"/>
  <c r="U329" i="4"/>
  <c r="Y328" i="4"/>
  <c r="D325" i="7" l="1"/>
  <c r="X325" i="7"/>
  <c r="C325" i="7"/>
  <c r="R325" i="7"/>
  <c r="V325" i="7"/>
  <c r="I325" i="7"/>
  <c r="O325" i="7"/>
  <c r="T326" i="7"/>
  <c r="H326" i="6"/>
  <c r="V326" i="7" s="1"/>
  <c r="Q326" i="7"/>
  <c r="L325" i="7"/>
  <c r="J326" i="6"/>
  <c r="I326" i="7" s="1"/>
  <c r="N326" i="7"/>
  <c r="F325" i="7"/>
  <c r="E326" i="7"/>
  <c r="P325" i="7"/>
  <c r="B326" i="7"/>
  <c r="W326" i="7"/>
  <c r="G325" i="7"/>
  <c r="A325" i="7"/>
  <c r="H326" i="7"/>
  <c r="M325" i="7"/>
  <c r="J325" i="7"/>
  <c r="X327" i="4"/>
  <c r="Z327" i="4" s="1"/>
  <c r="A327" i="5" s="1"/>
  <c r="I327" i="6" s="1"/>
  <c r="B327" i="7" s="1"/>
  <c r="T328" i="4"/>
  <c r="Y329" i="4"/>
  <c r="U330" i="4"/>
  <c r="S326" i="7" l="1"/>
  <c r="P326" i="7"/>
  <c r="J326" i="7"/>
  <c r="A326" i="7"/>
  <c r="D326" i="7"/>
  <c r="M326" i="7"/>
  <c r="G326" i="7"/>
  <c r="O326" i="7"/>
  <c r="C326" i="7"/>
  <c r="X326" i="7"/>
  <c r="L326" i="7"/>
  <c r="N327" i="7"/>
  <c r="R326" i="7"/>
  <c r="F326" i="7"/>
  <c r="U326" i="7"/>
  <c r="H327" i="6"/>
  <c r="V327" i="7" s="1"/>
  <c r="T327" i="7"/>
  <c r="Q327" i="7"/>
  <c r="H327" i="7"/>
  <c r="K327" i="7"/>
  <c r="E327" i="7"/>
  <c r="W327" i="7"/>
  <c r="J327" i="6"/>
  <c r="C327" i="7" s="1"/>
  <c r="X328" i="4"/>
  <c r="Z328" i="4" s="1"/>
  <c r="A328" i="5" s="1"/>
  <c r="J328" i="6" s="1"/>
  <c r="X328" i="7" s="1"/>
  <c r="T329" i="4"/>
  <c r="U331" i="4"/>
  <c r="Y330" i="4"/>
  <c r="P327" i="7" l="1"/>
  <c r="S327" i="7"/>
  <c r="A327" i="7"/>
  <c r="M327" i="7"/>
  <c r="G327" i="7"/>
  <c r="D327" i="7"/>
  <c r="J327" i="7"/>
  <c r="I327" i="7"/>
  <c r="F327" i="7"/>
  <c r="L327" i="7"/>
  <c r="C328" i="7"/>
  <c r="R328" i="7"/>
  <c r="O328" i="7"/>
  <c r="O327" i="7"/>
  <c r="R327" i="7"/>
  <c r="I328" i="7"/>
  <c r="L328" i="7"/>
  <c r="H328" i="6"/>
  <c r="P328" i="7" s="1"/>
  <c r="F328" i="7"/>
  <c r="U328" i="7"/>
  <c r="I328" i="6"/>
  <c r="K328" i="7" s="1"/>
  <c r="X327" i="7"/>
  <c r="U327" i="7"/>
  <c r="T330" i="4"/>
  <c r="X329" i="4"/>
  <c r="Z329" i="4" s="1"/>
  <c r="A329" i="5" s="1"/>
  <c r="I329" i="6" s="1"/>
  <c r="H329" i="7" s="1"/>
  <c r="U332" i="4"/>
  <c r="Y331" i="4"/>
  <c r="E328" i="7" l="1"/>
  <c r="G328" i="7"/>
  <c r="E329" i="7"/>
  <c r="H328" i="7"/>
  <c r="J328" i="7"/>
  <c r="B328" i="7"/>
  <c r="W328" i="7"/>
  <c r="K329" i="7"/>
  <c r="T329" i="7"/>
  <c r="J329" i="6"/>
  <c r="O329" i="7" s="1"/>
  <c r="S328" i="7"/>
  <c r="Q329" i="7"/>
  <c r="Q328" i="7"/>
  <c r="D328" i="7"/>
  <c r="M328" i="7"/>
  <c r="W329" i="7"/>
  <c r="T328" i="7"/>
  <c r="N329" i="7"/>
  <c r="N328" i="7"/>
  <c r="H329" i="6"/>
  <c r="A329" i="7" s="1"/>
  <c r="V328" i="7"/>
  <c r="A328" i="7"/>
  <c r="B329" i="7"/>
  <c r="T331" i="4"/>
  <c r="X330" i="4"/>
  <c r="Z330" i="4" s="1"/>
  <c r="A330" i="5" s="1"/>
  <c r="I330" i="6" s="1"/>
  <c r="H330" i="7" s="1"/>
  <c r="Y332" i="4"/>
  <c r="U333" i="4"/>
  <c r="C329" i="7" l="1"/>
  <c r="P329" i="7"/>
  <c r="V329" i="7"/>
  <c r="I329" i="7"/>
  <c r="M329" i="7"/>
  <c r="X329" i="7"/>
  <c r="D329" i="7"/>
  <c r="S329" i="7"/>
  <c r="J329" i="7"/>
  <c r="N330" i="7"/>
  <c r="L329" i="7"/>
  <c r="W330" i="7"/>
  <c r="Q330" i="7"/>
  <c r="G329" i="7"/>
  <c r="F329" i="7"/>
  <c r="B330" i="7"/>
  <c r="H330" i="6"/>
  <c r="M330" i="7" s="1"/>
  <c r="R329" i="7"/>
  <c r="U329" i="7"/>
  <c r="E330" i="7"/>
  <c r="T330" i="7"/>
  <c r="J330" i="6"/>
  <c r="R330" i="7" s="1"/>
  <c r="T332" i="4"/>
  <c r="X331" i="4"/>
  <c r="Z331" i="4" s="1"/>
  <c r="A331" i="5" s="1"/>
  <c r="H331" i="6" s="1"/>
  <c r="J331" i="7" s="1"/>
  <c r="K330" i="7"/>
  <c r="Y333" i="4"/>
  <c r="U334" i="4"/>
  <c r="G331" i="7" l="1"/>
  <c r="J330" i="7"/>
  <c r="P331" i="7"/>
  <c r="I331" i="6"/>
  <c r="T331" i="7" s="1"/>
  <c r="U330" i="7"/>
  <c r="O330" i="7"/>
  <c r="I330" i="7"/>
  <c r="S331" i="7"/>
  <c r="A331" i="7"/>
  <c r="J331" i="6"/>
  <c r="R331" i="7" s="1"/>
  <c r="A330" i="7"/>
  <c r="D330" i="7"/>
  <c r="D331" i="7"/>
  <c r="V330" i="7"/>
  <c r="P330" i="7"/>
  <c r="S330" i="7"/>
  <c r="M331" i="7"/>
  <c r="V331" i="7"/>
  <c r="G330" i="7"/>
  <c r="L330" i="7"/>
  <c r="X330" i="7"/>
  <c r="F330" i="7"/>
  <c r="T333" i="4"/>
  <c r="X332" i="4"/>
  <c r="Z332" i="4" s="1"/>
  <c r="A332" i="5" s="1"/>
  <c r="I332" i="6" s="1"/>
  <c r="B332" i="7" s="1"/>
  <c r="C330" i="7"/>
  <c r="U335" i="4"/>
  <c r="Y334" i="4"/>
  <c r="U331" i="7" l="1"/>
  <c r="N331" i="7"/>
  <c r="B331" i="7"/>
  <c r="K331" i="7"/>
  <c r="E331" i="7"/>
  <c r="Q331" i="7"/>
  <c r="H331" i="7"/>
  <c r="O331" i="7"/>
  <c r="W331" i="7"/>
  <c r="T332" i="7"/>
  <c r="J332" i="6"/>
  <c r="F332" i="7" s="1"/>
  <c r="Q332" i="7"/>
  <c r="E332" i="7"/>
  <c r="F331" i="7"/>
  <c r="L331" i="7"/>
  <c r="I331" i="7"/>
  <c r="C331" i="7"/>
  <c r="X331" i="7"/>
  <c r="W332" i="7"/>
  <c r="H332" i="6"/>
  <c r="G332" i="7" s="1"/>
  <c r="T334" i="4"/>
  <c r="X333" i="4"/>
  <c r="Z333" i="4" s="1"/>
  <c r="A333" i="5" s="1"/>
  <c r="H333" i="6" s="1"/>
  <c r="M333" i="7" s="1"/>
  <c r="N332" i="7"/>
  <c r="H332" i="7"/>
  <c r="K332" i="7"/>
  <c r="U336" i="4"/>
  <c r="Y335" i="4"/>
  <c r="U332" i="7" l="1"/>
  <c r="R332" i="7"/>
  <c r="I332" i="7"/>
  <c r="L332" i="7"/>
  <c r="C332" i="7"/>
  <c r="X332" i="7"/>
  <c r="O332" i="7"/>
  <c r="V332" i="7"/>
  <c r="M332" i="7"/>
  <c r="S332" i="7"/>
  <c r="D332" i="7"/>
  <c r="J333" i="7"/>
  <c r="D333" i="7"/>
  <c r="P332" i="7"/>
  <c r="A332" i="7"/>
  <c r="A333" i="7"/>
  <c r="J333" i="6"/>
  <c r="X333" i="7" s="1"/>
  <c r="X334" i="4"/>
  <c r="Z334" i="4" s="1"/>
  <c r="A334" i="5" s="1"/>
  <c r="I334" i="6" s="1"/>
  <c r="N334" i="7" s="1"/>
  <c r="T335" i="4"/>
  <c r="G333" i="7"/>
  <c r="S333" i="7"/>
  <c r="I333" i="6"/>
  <c r="K333" i="7" s="1"/>
  <c r="V333" i="7"/>
  <c r="P333" i="7"/>
  <c r="J332" i="7"/>
  <c r="Y336" i="4"/>
  <c r="U337" i="4"/>
  <c r="B333" i="7" l="1"/>
  <c r="N333" i="7"/>
  <c r="I333" i="7"/>
  <c r="R333" i="7"/>
  <c r="C333" i="7"/>
  <c r="O333" i="7"/>
  <c r="H334" i="7"/>
  <c r="W334" i="7"/>
  <c r="E334" i="7"/>
  <c r="T333" i="7"/>
  <c r="H334" i="6"/>
  <c r="J334" i="7" s="1"/>
  <c r="H333" i="7"/>
  <c r="X335" i="4"/>
  <c r="Z335" i="4" s="1"/>
  <c r="A335" i="5" s="1"/>
  <c r="I335" i="6" s="1"/>
  <c r="K335" i="7" s="1"/>
  <c r="T336" i="4"/>
  <c r="T334" i="7"/>
  <c r="K334" i="7"/>
  <c r="Q334" i="7"/>
  <c r="J334" i="6"/>
  <c r="F334" i="7" s="1"/>
  <c r="Q333" i="7"/>
  <c r="U333" i="7"/>
  <c r="B334" i="7"/>
  <c r="L333" i="7"/>
  <c r="W333" i="7"/>
  <c r="F333" i="7"/>
  <c r="E333" i="7"/>
  <c r="Y337" i="4"/>
  <c r="U338" i="4"/>
  <c r="O334" i="7" l="1"/>
  <c r="I334" i="7"/>
  <c r="C334" i="7"/>
  <c r="X334" i="7"/>
  <c r="V334" i="7"/>
  <c r="J335" i="6"/>
  <c r="C335" i="7" s="1"/>
  <c r="P334" i="7"/>
  <c r="S334" i="7"/>
  <c r="M334" i="7"/>
  <c r="D334" i="7"/>
  <c r="G334" i="7"/>
  <c r="B335" i="7"/>
  <c r="H335" i="7"/>
  <c r="Q335" i="7"/>
  <c r="W335" i="7"/>
  <c r="A334" i="7"/>
  <c r="X336" i="4"/>
  <c r="Z336" i="4" s="1"/>
  <c r="A336" i="5" s="1"/>
  <c r="H336" i="6" s="1"/>
  <c r="G336" i="7" s="1"/>
  <c r="T337" i="4"/>
  <c r="N335" i="7"/>
  <c r="T335" i="7"/>
  <c r="H335" i="6"/>
  <c r="V335" i="7" s="1"/>
  <c r="L334" i="7"/>
  <c r="E335" i="7"/>
  <c r="R334" i="7"/>
  <c r="U334" i="7"/>
  <c r="U339" i="4"/>
  <c r="Y338" i="4"/>
  <c r="I335" i="7" l="1"/>
  <c r="R335" i="7"/>
  <c r="V336" i="7"/>
  <c r="D336" i="7"/>
  <c r="P336" i="7"/>
  <c r="I336" i="6"/>
  <c r="T336" i="7" s="1"/>
  <c r="S336" i="7"/>
  <c r="A336" i="7"/>
  <c r="O335" i="7"/>
  <c r="F335" i="7"/>
  <c r="X335" i="7"/>
  <c r="L335" i="7"/>
  <c r="D335" i="7"/>
  <c r="J336" i="7"/>
  <c r="J336" i="6"/>
  <c r="I336" i="7" s="1"/>
  <c r="J335" i="7"/>
  <c r="G335" i="7"/>
  <c r="U335" i="7"/>
  <c r="M336" i="7"/>
  <c r="S335" i="7"/>
  <c r="A335" i="7"/>
  <c r="P335" i="7"/>
  <c r="M335" i="7"/>
  <c r="T338" i="4"/>
  <c r="X337" i="4"/>
  <c r="Z337" i="4" s="1"/>
  <c r="A337" i="5" s="1"/>
  <c r="J337" i="6" s="1"/>
  <c r="C337" i="7" s="1"/>
  <c r="U340" i="4"/>
  <c r="Y339" i="4"/>
  <c r="H336" i="7" l="1"/>
  <c r="Q336" i="7"/>
  <c r="N336" i="7"/>
  <c r="E336" i="7"/>
  <c r="B336" i="7"/>
  <c r="K336" i="7"/>
  <c r="W336" i="7"/>
  <c r="R336" i="7"/>
  <c r="L336" i="7"/>
  <c r="F336" i="7"/>
  <c r="X336" i="7"/>
  <c r="C336" i="7"/>
  <c r="O336" i="7"/>
  <c r="U336" i="7"/>
  <c r="F337" i="7"/>
  <c r="I337" i="6"/>
  <c r="W337" i="7" s="1"/>
  <c r="I337" i="7"/>
  <c r="R337" i="7"/>
  <c r="O337" i="7"/>
  <c r="U337" i="7"/>
  <c r="L337" i="7"/>
  <c r="H337" i="6"/>
  <c r="M337" i="7" s="1"/>
  <c r="X337" i="7"/>
  <c r="X338" i="4"/>
  <c r="Z338" i="4" s="1"/>
  <c r="A338" i="5" s="1"/>
  <c r="I338" i="6" s="1"/>
  <c r="W338" i="7" s="1"/>
  <c r="T339" i="4"/>
  <c r="Y340" i="4"/>
  <c r="U341" i="4"/>
  <c r="E337" i="7" l="1"/>
  <c r="N337" i="7"/>
  <c r="N338" i="7"/>
  <c r="H337" i="7"/>
  <c r="B337" i="7"/>
  <c r="H338" i="7"/>
  <c r="Q338" i="7"/>
  <c r="E338" i="7"/>
  <c r="H338" i="6"/>
  <c r="A338" i="7" s="1"/>
  <c r="J337" i="7"/>
  <c r="K338" i="7"/>
  <c r="G337" i="7"/>
  <c r="T338" i="7"/>
  <c r="Q337" i="7"/>
  <c r="K337" i="7"/>
  <c r="T337" i="7"/>
  <c r="A337" i="7"/>
  <c r="V337" i="7"/>
  <c r="P337" i="7"/>
  <c r="B338" i="7"/>
  <c r="S337" i="7"/>
  <c r="D337" i="7"/>
  <c r="J338" i="6"/>
  <c r="X338" i="7" s="1"/>
  <c r="X339" i="4"/>
  <c r="Z339" i="4" s="1"/>
  <c r="A339" i="5" s="1"/>
  <c r="J339" i="6" s="1"/>
  <c r="F339" i="7" s="1"/>
  <c r="T340" i="4"/>
  <c r="Y341" i="4"/>
  <c r="U342" i="4"/>
  <c r="P338" i="7" l="1"/>
  <c r="J338" i="7"/>
  <c r="S338" i="7"/>
  <c r="V338" i="7"/>
  <c r="D338" i="7"/>
  <c r="U338" i="7"/>
  <c r="M338" i="7"/>
  <c r="G338" i="7"/>
  <c r="L338" i="7"/>
  <c r="I338" i="7"/>
  <c r="O338" i="7"/>
  <c r="I339" i="7"/>
  <c r="H339" i="6"/>
  <c r="G339" i="7" s="1"/>
  <c r="U339" i="7"/>
  <c r="R339" i="7"/>
  <c r="F338" i="7"/>
  <c r="C339" i="7"/>
  <c r="I339" i="6"/>
  <c r="H339" i="7" s="1"/>
  <c r="C338" i="7"/>
  <c r="L339" i="7"/>
  <c r="R338" i="7"/>
  <c r="O339" i="7"/>
  <c r="X339" i="7"/>
  <c r="X340" i="4"/>
  <c r="Z340" i="4" s="1"/>
  <c r="A340" i="5" s="1"/>
  <c r="H340" i="6" s="1"/>
  <c r="J340" i="7" s="1"/>
  <c r="T341" i="4"/>
  <c r="U343" i="4"/>
  <c r="Y342" i="4"/>
  <c r="W339" i="7" l="1"/>
  <c r="Q339" i="7"/>
  <c r="T339" i="7"/>
  <c r="K339" i="7"/>
  <c r="P339" i="7"/>
  <c r="I340" i="6"/>
  <c r="E340" i="7" s="1"/>
  <c r="A340" i="7"/>
  <c r="M339" i="7"/>
  <c r="D339" i="7"/>
  <c r="M340" i="7"/>
  <c r="A339" i="7"/>
  <c r="P340" i="7"/>
  <c r="V339" i="7"/>
  <c r="V340" i="7"/>
  <c r="J339" i="7"/>
  <c r="S339" i="7"/>
  <c r="E339" i="7"/>
  <c r="N339" i="7"/>
  <c r="B339" i="7"/>
  <c r="T342" i="4"/>
  <c r="X341" i="4"/>
  <c r="Z341" i="4" s="1"/>
  <c r="A341" i="5" s="1"/>
  <c r="H341" i="6" s="1"/>
  <c r="A341" i="7" s="1"/>
  <c r="G340" i="7"/>
  <c r="D340" i="7"/>
  <c r="S340" i="7"/>
  <c r="J340" i="6"/>
  <c r="U340" i="7" s="1"/>
  <c r="U344" i="4"/>
  <c r="Y343" i="4"/>
  <c r="T340" i="7" l="1"/>
  <c r="K340" i="7"/>
  <c r="Q340" i="7"/>
  <c r="H340" i="7"/>
  <c r="B340" i="7"/>
  <c r="N340" i="7"/>
  <c r="W340" i="7"/>
  <c r="J341" i="7"/>
  <c r="V341" i="7"/>
  <c r="G341" i="7"/>
  <c r="M341" i="7"/>
  <c r="S341" i="7"/>
  <c r="F340" i="7"/>
  <c r="O340" i="7"/>
  <c r="J341" i="6"/>
  <c r="I341" i="7" s="1"/>
  <c r="L340" i="7"/>
  <c r="P341" i="7"/>
  <c r="I341" i="6"/>
  <c r="Q341" i="7" s="1"/>
  <c r="X340" i="7"/>
  <c r="R340" i="7"/>
  <c r="D341" i="7"/>
  <c r="C340" i="7"/>
  <c r="I340" i="7"/>
  <c r="T343" i="4"/>
  <c r="X342" i="4"/>
  <c r="Z342" i="4" s="1"/>
  <c r="A342" i="5" s="1"/>
  <c r="J342" i="6" s="1"/>
  <c r="C342" i="7" s="1"/>
  <c r="Y344" i="4"/>
  <c r="U345" i="4"/>
  <c r="W341" i="7" l="1"/>
  <c r="L341" i="7"/>
  <c r="U342" i="7"/>
  <c r="E341" i="7"/>
  <c r="F341" i="7"/>
  <c r="H341" i="7"/>
  <c r="K341" i="7"/>
  <c r="B341" i="7"/>
  <c r="T341" i="7"/>
  <c r="O341" i="7"/>
  <c r="N341" i="7"/>
  <c r="R341" i="7"/>
  <c r="X341" i="7"/>
  <c r="C341" i="7"/>
  <c r="U341" i="7"/>
  <c r="R342" i="7"/>
  <c r="L342" i="7"/>
  <c r="O342" i="7"/>
  <c r="X342" i="7"/>
  <c r="I342" i="6"/>
  <c r="K342" i="7" s="1"/>
  <c r="I342" i="7"/>
  <c r="H342" i="6"/>
  <c r="G342" i="7" s="1"/>
  <c r="X343" i="4"/>
  <c r="Z343" i="4" s="1"/>
  <c r="A343" i="5" s="1"/>
  <c r="J343" i="6" s="1"/>
  <c r="C343" i="7" s="1"/>
  <c r="T344" i="4"/>
  <c r="F342" i="7"/>
  <c r="Y345" i="4"/>
  <c r="U346" i="4"/>
  <c r="N342" i="7" l="1"/>
  <c r="M342" i="7"/>
  <c r="P342" i="7"/>
  <c r="D342" i="7"/>
  <c r="A342" i="7"/>
  <c r="O343" i="7"/>
  <c r="I343" i="6"/>
  <c r="K343" i="7" s="1"/>
  <c r="R343" i="7"/>
  <c r="S342" i="7"/>
  <c r="V342" i="7"/>
  <c r="T345" i="4"/>
  <c r="X344" i="4"/>
  <c r="Z344" i="4" s="1"/>
  <c r="A344" i="5" s="1"/>
  <c r="J344" i="6" s="1"/>
  <c r="F344" i="7" s="1"/>
  <c r="U343" i="7"/>
  <c r="B342" i="7"/>
  <c r="L343" i="7"/>
  <c r="Q342" i="7"/>
  <c r="W342" i="7"/>
  <c r="X343" i="7"/>
  <c r="I343" i="7"/>
  <c r="T342" i="7"/>
  <c r="F343" i="7"/>
  <c r="H343" i="6"/>
  <c r="D343" i="7" s="1"/>
  <c r="H342" i="7"/>
  <c r="J342" i="7"/>
  <c r="E342" i="7"/>
  <c r="U347" i="4"/>
  <c r="Y346" i="4"/>
  <c r="H343" i="7" l="1"/>
  <c r="B343" i="7"/>
  <c r="Q343" i="7"/>
  <c r="W343" i="7"/>
  <c r="A343" i="7"/>
  <c r="P343" i="7"/>
  <c r="T343" i="7"/>
  <c r="E343" i="7"/>
  <c r="U344" i="7"/>
  <c r="I344" i="6"/>
  <c r="N344" i="7" s="1"/>
  <c r="L344" i="7"/>
  <c r="O344" i="7"/>
  <c r="X344" i="7"/>
  <c r="R344" i="7"/>
  <c r="N343" i="7"/>
  <c r="C344" i="7"/>
  <c r="I344" i="7"/>
  <c r="H344" i="6"/>
  <c r="S344" i="7" s="1"/>
  <c r="J343" i="7"/>
  <c r="V343" i="7"/>
  <c r="S343" i="7"/>
  <c r="G343" i="7"/>
  <c r="M343" i="7"/>
  <c r="T346" i="4"/>
  <c r="X345" i="4"/>
  <c r="Z345" i="4" s="1"/>
  <c r="A345" i="5" s="1"/>
  <c r="H345" i="6" s="1"/>
  <c r="P345" i="7" s="1"/>
  <c r="Y347" i="4"/>
  <c r="U348" i="4"/>
  <c r="H344" i="7" l="1"/>
  <c r="T344" i="7"/>
  <c r="A344" i="7"/>
  <c r="M345" i="7"/>
  <c r="K344" i="7"/>
  <c r="J345" i="7"/>
  <c r="G344" i="7"/>
  <c r="Q344" i="7"/>
  <c r="B344" i="7"/>
  <c r="S345" i="7"/>
  <c r="W344" i="7"/>
  <c r="E344" i="7"/>
  <c r="V344" i="7"/>
  <c r="D344" i="7"/>
  <c r="P344" i="7"/>
  <c r="D345" i="7"/>
  <c r="M344" i="7"/>
  <c r="J344" i="7"/>
  <c r="J345" i="6"/>
  <c r="F345" i="7" s="1"/>
  <c r="A345" i="7"/>
  <c r="G345" i="7"/>
  <c r="I345" i="6"/>
  <c r="H345" i="7" s="1"/>
  <c r="X346" i="4"/>
  <c r="Z346" i="4" s="1"/>
  <c r="A346" i="5" s="1"/>
  <c r="J346" i="6" s="1"/>
  <c r="R346" i="7" s="1"/>
  <c r="T347" i="4"/>
  <c r="V345" i="7"/>
  <c r="Y348" i="4"/>
  <c r="U349" i="4"/>
  <c r="L346" i="7" l="1"/>
  <c r="K345" i="7"/>
  <c r="U345" i="7"/>
  <c r="U346" i="7"/>
  <c r="F346" i="7"/>
  <c r="I346" i="7"/>
  <c r="R345" i="7"/>
  <c r="O346" i="7"/>
  <c r="I346" i="6"/>
  <c r="Q346" i="7" s="1"/>
  <c r="C346" i="7"/>
  <c r="H346" i="6"/>
  <c r="G346" i="7" s="1"/>
  <c r="L345" i="7"/>
  <c r="X346" i="7"/>
  <c r="C345" i="7"/>
  <c r="Q345" i="7"/>
  <c r="E345" i="7"/>
  <c r="N345" i="7"/>
  <c r="T345" i="7"/>
  <c r="B345" i="7"/>
  <c r="T348" i="4"/>
  <c r="X347" i="4"/>
  <c r="Z347" i="4" s="1"/>
  <c r="A347" i="5" s="1"/>
  <c r="H347" i="6" s="1"/>
  <c r="V347" i="7" s="1"/>
  <c r="W345" i="7"/>
  <c r="O345" i="7"/>
  <c r="I345" i="7"/>
  <c r="X345" i="7"/>
  <c r="U350" i="4"/>
  <c r="Y349" i="4"/>
  <c r="K346" i="7" l="1"/>
  <c r="T346" i="7"/>
  <c r="E346" i="7"/>
  <c r="W346" i="7"/>
  <c r="N346" i="7"/>
  <c r="H346" i="7"/>
  <c r="B346" i="7"/>
  <c r="P346" i="7"/>
  <c r="S346" i="7"/>
  <c r="M346" i="7"/>
  <c r="D346" i="7"/>
  <c r="V346" i="7"/>
  <c r="A346" i="7"/>
  <c r="J347" i="7"/>
  <c r="J346" i="7"/>
  <c r="A347" i="7"/>
  <c r="I347" i="6"/>
  <c r="W347" i="7" s="1"/>
  <c r="P347" i="7"/>
  <c r="D347" i="7"/>
  <c r="G347" i="7"/>
  <c r="J347" i="6"/>
  <c r="C347" i="7" s="1"/>
  <c r="T349" i="4"/>
  <c r="X348" i="4"/>
  <c r="Z348" i="4" s="1"/>
  <c r="A348" i="5" s="1"/>
  <c r="H348" i="6" s="1"/>
  <c r="A348" i="7" s="1"/>
  <c r="M347" i="7"/>
  <c r="S347" i="7"/>
  <c r="U351" i="4"/>
  <c r="Y350" i="4"/>
  <c r="T347" i="7" l="1"/>
  <c r="Q347" i="7"/>
  <c r="K347" i="7"/>
  <c r="E347" i="7"/>
  <c r="H347" i="7"/>
  <c r="O347" i="7"/>
  <c r="X347" i="7"/>
  <c r="R347" i="7"/>
  <c r="B347" i="7"/>
  <c r="F347" i="7"/>
  <c r="J348" i="6"/>
  <c r="O348" i="7" s="1"/>
  <c r="P348" i="7"/>
  <c r="D348" i="7"/>
  <c r="J348" i="7"/>
  <c r="M348" i="7"/>
  <c r="N347" i="7"/>
  <c r="I347" i="7"/>
  <c r="U347" i="7"/>
  <c r="T350" i="4"/>
  <c r="X349" i="4"/>
  <c r="Z349" i="4" s="1"/>
  <c r="A349" i="5" s="1"/>
  <c r="J349" i="6" s="1"/>
  <c r="O349" i="7" s="1"/>
  <c r="G348" i="7"/>
  <c r="S348" i="7"/>
  <c r="V348" i="7"/>
  <c r="I348" i="6"/>
  <c r="T348" i="7" s="1"/>
  <c r="L347" i="7"/>
  <c r="U352" i="4"/>
  <c r="Y351" i="4"/>
  <c r="R348" i="7" l="1"/>
  <c r="L348" i="7"/>
  <c r="C348" i="7"/>
  <c r="Q348" i="7"/>
  <c r="X348" i="7"/>
  <c r="H349" i="6"/>
  <c r="J349" i="7" s="1"/>
  <c r="U349" i="7"/>
  <c r="X349" i="7"/>
  <c r="K348" i="7"/>
  <c r="F348" i="7"/>
  <c r="I348" i="7"/>
  <c r="C349" i="7"/>
  <c r="R349" i="7"/>
  <c r="U348" i="7"/>
  <c r="I349" i="6"/>
  <c r="W349" i="7" s="1"/>
  <c r="L349" i="7"/>
  <c r="F349" i="7"/>
  <c r="N348" i="7"/>
  <c r="B348" i="7"/>
  <c r="E348" i="7"/>
  <c r="I349" i="7"/>
  <c r="W348" i="7"/>
  <c r="H348" i="7"/>
  <c r="X350" i="4"/>
  <c r="Z350" i="4" s="1"/>
  <c r="A350" i="5" s="1"/>
  <c r="I350" i="6" s="1"/>
  <c r="E350" i="7" s="1"/>
  <c r="T351" i="4"/>
  <c r="Y352" i="4"/>
  <c r="U353" i="4"/>
  <c r="P349" i="7" l="1"/>
  <c r="S349" i="7"/>
  <c r="K349" i="7"/>
  <c r="G349" i="7"/>
  <c r="A349" i="7"/>
  <c r="M349" i="7"/>
  <c r="V349" i="7"/>
  <c r="D349" i="7"/>
  <c r="E349" i="7"/>
  <c r="H349" i="7"/>
  <c r="Q349" i="7"/>
  <c r="T349" i="7"/>
  <c r="B350" i="7"/>
  <c r="N350" i="7"/>
  <c r="J350" i="6"/>
  <c r="X350" i="7" s="1"/>
  <c r="Q350" i="7"/>
  <c r="T350" i="7"/>
  <c r="W350" i="7"/>
  <c r="H350" i="6"/>
  <c r="A350" i="7" s="1"/>
  <c r="H350" i="7"/>
  <c r="K350" i="7"/>
  <c r="N349" i="7"/>
  <c r="B349" i="7"/>
  <c r="X351" i="4"/>
  <c r="Z351" i="4" s="1"/>
  <c r="A351" i="5" s="1"/>
  <c r="I351" i="6" s="1"/>
  <c r="T351" i="7" s="1"/>
  <c r="T352" i="4"/>
  <c r="Y353" i="4"/>
  <c r="U354" i="4"/>
  <c r="I350" i="7" l="1"/>
  <c r="L350" i="7"/>
  <c r="V350" i="7"/>
  <c r="C350" i="7"/>
  <c r="O350" i="7"/>
  <c r="P350" i="7"/>
  <c r="M350" i="7"/>
  <c r="E351" i="7"/>
  <c r="S350" i="7"/>
  <c r="U350" i="7"/>
  <c r="R350" i="7"/>
  <c r="J350" i="7"/>
  <c r="F350" i="7"/>
  <c r="D350" i="7"/>
  <c r="G350" i="7"/>
  <c r="K351" i="7"/>
  <c r="H351" i="6"/>
  <c r="V351" i="7" s="1"/>
  <c r="H351" i="7"/>
  <c r="J351" i="6"/>
  <c r="C351" i="7" s="1"/>
  <c r="W351" i="7"/>
  <c r="Q351" i="7"/>
  <c r="B351" i="7"/>
  <c r="N351" i="7"/>
  <c r="T353" i="4"/>
  <c r="X352" i="4"/>
  <c r="Z352" i="4" s="1"/>
  <c r="A352" i="5" s="1"/>
  <c r="I352" i="6" s="1"/>
  <c r="K352" i="7" s="1"/>
  <c r="U355" i="4"/>
  <c r="Y354" i="4"/>
  <c r="P351" i="7" l="1"/>
  <c r="H352" i="7"/>
  <c r="G351" i="7"/>
  <c r="D351" i="7"/>
  <c r="J352" i="6"/>
  <c r="O352" i="7" s="1"/>
  <c r="N352" i="7"/>
  <c r="W352" i="7"/>
  <c r="J351" i="7"/>
  <c r="M351" i="7"/>
  <c r="U351" i="7"/>
  <c r="E352" i="7"/>
  <c r="B352" i="7"/>
  <c r="Q352" i="7"/>
  <c r="T352" i="7"/>
  <c r="A351" i="7"/>
  <c r="S351" i="7"/>
  <c r="R351" i="7"/>
  <c r="H352" i="6"/>
  <c r="G352" i="7" s="1"/>
  <c r="X351" i="7"/>
  <c r="F351" i="7"/>
  <c r="O351" i="7"/>
  <c r="L351" i="7"/>
  <c r="I351" i="7"/>
  <c r="T354" i="4"/>
  <c r="X353" i="4"/>
  <c r="Z353" i="4" s="1"/>
  <c r="A353" i="5" s="1"/>
  <c r="H353" i="6" s="1"/>
  <c r="A353" i="7" s="1"/>
  <c r="U356" i="4"/>
  <c r="Y355" i="4"/>
  <c r="M352" i="7" l="1"/>
  <c r="V352" i="7"/>
  <c r="S352" i="7"/>
  <c r="J352" i="7"/>
  <c r="P352" i="7"/>
  <c r="L352" i="7"/>
  <c r="D352" i="7"/>
  <c r="A352" i="7"/>
  <c r="C352" i="7"/>
  <c r="I352" i="7"/>
  <c r="U352" i="7"/>
  <c r="R352" i="7"/>
  <c r="F352" i="7"/>
  <c r="X352" i="7"/>
  <c r="J353" i="7"/>
  <c r="G353" i="7"/>
  <c r="P353" i="7"/>
  <c r="I353" i="6"/>
  <c r="T353" i="7" s="1"/>
  <c r="M353" i="7"/>
  <c r="S353" i="7"/>
  <c r="J353" i="6"/>
  <c r="F353" i="7" s="1"/>
  <c r="D353" i="7"/>
  <c r="V353" i="7"/>
  <c r="T355" i="4"/>
  <c r="X354" i="4"/>
  <c r="Z354" i="4" s="1"/>
  <c r="A354" i="5" s="1"/>
  <c r="J354" i="6" s="1"/>
  <c r="U354" i="7" s="1"/>
  <c r="Y356" i="4"/>
  <c r="U357" i="4"/>
  <c r="C353" i="7" l="1"/>
  <c r="I353" i="7"/>
  <c r="B353" i="7"/>
  <c r="E353" i="7"/>
  <c r="Q353" i="7"/>
  <c r="X354" i="7"/>
  <c r="O353" i="7"/>
  <c r="W353" i="7"/>
  <c r="I354" i="7"/>
  <c r="L354" i="7"/>
  <c r="I354" i="6"/>
  <c r="N354" i="7" s="1"/>
  <c r="F354" i="7"/>
  <c r="C354" i="7"/>
  <c r="H353" i="7"/>
  <c r="X353" i="7"/>
  <c r="L353" i="7"/>
  <c r="N353" i="7"/>
  <c r="O354" i="7"/>
  <c r="R353" i="7"/>
  <c r="U353" i="7"/>
  <c r="K353" i="7"/>
  <c r="H354" i="6"/>
  <c r="G354" i="7" s="1"/>
  <c r="R354" i="7"/>
  <c r="T356" i="4"/>
  <c r="X355" i="4"/>
  <c r="Z355" i="4" s="1"/>
  <c r="A355" i="5" s="1"/>
  <c r="I355" i="6" s="1"/>
  <c r="Q355" i="7" s="1"/>
  <c r="U358" i="4"/>
  <c r="Y357" i="4"/>
  <c r="H354" i="7" l="1"/>
  <c r="T355" i="7"/>
  <c r="V354" i="7"/>
  <c r="P354" i="7"/>
  <c r="S354" i="7"/>
  <c r="J354" i="7"/>
  <c r="D354" i="7"/>
  <c r="M354" i="7"/>
  <c r="A354" i="7"/>
  <c r="K354" i="7"/>
  <c r="Q354" i="7"/>
  <c r="E354" i="7"/>
  <c r="W354" i="7"/>
  <c r="B354" i="7"/>
  <c r="T354" i="7"/>
  <c r="B355" i="7"/>
  <c r="N355" i="7"/>
  <c r="H355" i="6"/>
  <c r="V355" i="7" s="1"/>
  <c r="E355" i="7"/>
  <c r="K355" i="7"/>
  <c r="W355" i="7"/>
  <c r="H355" i="7"/>
  <c r="J355" i="6"/>
  <c r="F355" i="7" s="1"/>
  <c r="X356" i="4"/>
  <c r="Z356" i="4" s="1"/>
  <c r="A356" i="5" s="1"/>
  <c r="H356" i="6" s="1"/>
  <c r="A356" i="7" s="1"/>
  <c r="T357" i="4"/>
  <c r="Y358" i="4"/>
  <c r="U359" i="4"/>
  <c r="S355" i="7" l="1"/>
  <c r="J356" i="6"/>
  <c r="L356" i="7" s="1"/>
  <c r="M356" i="7"/>
  <c r="P355" i="7"/>
  <c r="V356" i="7"/>
  <c r="A355" i="7"/>
  <c r="P356" i="7"/>
  <c r="D355" i="7"/>
  <c r="J355" i="7"/>
  <c r="J356" i="7"/>
  <c r="I356" i="6"/>
  <c r="K356" i="7" s="1"/>
  <c r="G356" i="7"/>
  <c r="S356" i="7"/>
  <c r="D356" i="7"/>
  <c r="L355" i="7"/>
  <c r="R355" i="7"/>
  <c r="U355" i="7"/>
  <c r="G355" i="7"/>
  <c r="X355" i="7"/>
  <c r="M355" i="7"/>
  <c r="C355" i="7"/>
  <c r="I355" i="7"/>
  <c r="O355" i="7"/>
  <c r="X357" i="4"/>
  <c r="Z357" i="4" s="1"/>
  <c r="A357" i="5" s="1"/>
  <c r="J357" i="6" s="1"/>
  <c r="R357" i="7" s="1"/>
  <c r="T358" i="4"/>
  <c r="Y359" i="4"/>
  <c r="U360" i="4"/>
  <c r="I356" i="7" l="1"/>
  <c r="U356" i="7"/>
  <c r="F356" i="7"/>
  <c r="C356" i="7"/>
  <c r="X356" i="7"/>
  <c r="T356" i="7"/>
  <c r="R356" i="7"/>
  <c r="O356" i="7"/>
  <c r="B356" i="7"/>
  <c r="H356" i="7"/>
  <c r="E356" i="7"/>
  <c r="Q356" i="7"/>
  <c r="N356" i="7"/>
  <c r="W356" i="7"/>
  <c r="L357" i="7"/>
  <c r="O357" i="7"/>
  <c r="I357" i="7"/>
  <c r="I357" i="6"/>
  <c r="N357" i="7" s="1"/>
  <c r="X357" i="7"/>
  <c r="C357" i="7"/>
  <c r="F357" i="7"/>
  <c r="H357" i="6"/>
  <c r="A357" i="7" s="1"/>
  <c r="U357" i="7"/>
  <c r="X358" i="4"/>
  <c r="Z358" i="4" s="1"/>
  <c r="A358" i="5" s="1"/>
  <c r="H358" i="6" s="1"/>
  <c r="P358" i="7" s="1"/>
  <c r="T359" i="4"/>
  <c r="U361" i="4"/>
  <c r="Y360" i="4"/>
  <c r="W357" i="7" l="1"/>
  <c r="J358" i="7"/>
  <c r="J358" i="6"/>
  <c r="L358" i="7" s="1"/>
  <c r="D358" i="7"/>
  <c r="G358" i="7"/>
  <c r="I358" i="6"/>
  <c r="H358" i="7" s="1"/>
  <c r="A358" i="7"/>
  <c r="V358" i="7"/>
  <c r="S358" i="7"/>
  <c r="K357" i="7"/>
  <c r="V357" i="7"/>
  <c r="J357" i="7"/>
  <c r="M357" i="7"/>
  <c r="D357" i="7"/>
  <c r="H357" i="7"/>
  <c r="P357" i="7"/>
  <c r="T357" i="7"/>
  <c r="B357" i="7"/>
  <c r="M358" i="7"/>
  <c r="S357" i="7"/>
  <c r="G357" i="7"/>
  <c r="Q357" i="7"/>
  <c r="E357" i="7"/>
  <c r="X359" i="4"/>
  <c r="Z359" i="4" s="1"/>
  <c r="A359" i="5" s="1"/>
  <c r="J359" i="6" s="1"/>
  <c r="U359" i="7" s="1"/>
  <c r="T360" i="4"/>
  <c r="U362" i="4"/>
  <c r="Y361" i="4"/>
  <c r="B358" i="7" l="1"/>
  <c r="N358" i="7"/>
  <c r="Q358" i="7"/>
  <c r="F358" i="7"/>
  <c r="X358" i="7"/>
  <c r="K358" i="7"/>
  <c r="W358" i="7"/>
  <c r="U358" i="7"/>
  <c r="T358" i="7"/>
  <c r="C359" i="7"/>
  <c r="O358" i="7"/>
  <c r="I358" i="7"/>
  <c r="C358" i="7"/>
  <c r="R358" i="7"/>
  <c r="E358" i="7"/>
  <c r="L359" i="7"/>
  <c r="X359" i="7"/>
  <c r="F359" i="7"/>
  <c r="H359" i="6"/>
  <c r="D359" i="7" s="1"/>
  <c r="R359" i="7"/>
  <c r="O359" i="7"/>
  <c r="I359" i="6"/>
  <c r="E359" i="7" s="1"/>
  <c r="I359" i="7"/>
  <c r="X360" i="4"/>
  <c r="Z360" i="4" s="1"/>
  <c r="A360" i="5" s="1"/>
  <c r="H360" i="6" s="1"/>
  <c r="J360" i="7" s="1"/>
  <c r="T361" i="4"/>
  <c r="Y362" i="4"/>
  <c r="U363" i="4"/>
  <c r="V360" i="7" l="1"/>
  <c r="T359" i="7"/>
  <c r="S360" i="7"/>
  <c r="I360" i="6"/>
  <c r="Q360" i="7" s="1"/>
  <c r="K359" i="7"/>
  <c r="Q359" i="7"/>
  <c r="P360" i="7"/>
  <c r="H359" i="7"/>
  <c r="V359" i="7"/>
  <c r="N359" i="7"/>
  <c r="J359" i="7"/>
  <c r="G359" i="7"/>
  <c r="M359" i="7"/>
  <c r="S359" i="7"/>
  <c r="W359" i="7"/>
  <c r="B359" i="7"/>
  <c r="P359" i="7"/>
  <c r="A359" i="7"/>
  <c r="D360" i="7"/>
  <c r="M360" i="7"/>
  <c r="J360" i="6"/>
  <c r="I360" i="7" s="1"/>
  <c r="G360" i="7"/>
  <c r="A360" i="7"/>
  <c r="T362" i="4"/>
  <c r="X361" i="4"/>
  <c r="Z361" i="4" s="1"/>
  <c r="A361" i="5" s="1"/>
  <c r="I361" i="6" s="1"/>
  <c r="W361" i="7" s="1"/>
  <c r="Y363" i="4"/>
  <c r="U364" i="4"/>
  <c r="B360" i="7" l="1"/>
  <c r="T360" i="7"/>
  <c r="H360" i="7"/>
  <c r="K360" i="7"/>
  <c r="W360" i="7"/>
  <c r="E360" i="7"/>
  <c r="N360" i="7"/>
  <c r="L360" i="7"/>
  <c r="E361" i="7"/>
  <c r="K361" i="7"/>
  <c r="X360" i="7"/>
  <c r="H361" i="7"/>
  <c r="R360" i="7"/>
  <c r="N361" i="7"/>
  <c r="T361" i="7"/>
  <c r="H361" i="6"/>
  <c r="M361" i="7" s="1"/>
  <c r="Q361" i="7"/>
  <c r="O360" i="7"/>
  <c r="J361" i="6"/>
  <c r="I361" i="7" s="1"/>
  <c r="U360" i="7"/>
  <c r="B361" i="7"/>
  <c r="C360" i="7"/>
  <c r="F360" i="7"/>
  <c r="X362" i="4"/>
  <c r="Z362" i="4" s="1"/>
  <c r="A362" i="5" s="1"/>
  <c r="I362" i="6" s="1"/>
  <c r="B362" i="7" s="1"/>
  <c r="T363" i="4"/>
  <c r="U365" i="4"/>
  <c r="Y364" i="4"/>
  <c r="V361" i="7" l="1"/>
  <c r="F361" i="7"/>
  <c r="A361" i="7"/>
  <c r="J362" i="6"/>
  <c r="L362" i="7" s="1"/>
  <c r="D361" i="7"/>
  <c r="J361" i="7"/>
  <c r="N362" i="7"/>
  <c r="K362" i="7"/>
  <c r="H362" i="6"/>
  <c r="P362" i="7" s="1"/>
  <c r="S361" i="7"/>
  <c r="X361" i="7"/>
  <c r="Q362" i="7"/>
  <c r="H362" i="7"/>
  <c r="T362" i="7"/>
  <c r="W362" i="7"/>
  <c r="G361" i="7"/>
  <c r="P361" i="7"/>
  <c r="O361" i="7"/>
  <c r="R361" i="7"/>
  <c r="C361" i="7"/>
  <c r="L361" i="7"/>
  <c r="U361" i="7"/>
  <c r="X363" i="4"/>
  <c r="Z363" i="4" s="1"/>
  <c r="A363" i="5" s="1"/>
  <c r="H363" i="6" s="1"/>
  <c r="S363" i="7" s="1"/>
  <c r="T364" i="4"/>
  <c r="E362" i="7"/>
  <c r="U366" i="4"/>
  <c r="Y365" i="4"/>
  <c r="S362" i="7" l="1"/>
  <c r="V362" i="7"/>
  <c r="C362" i="7"/>
  <c r="F362" i="7"/>
  <c r="U362" i="7"/>
  <c r="I362" i="7"/>
  <c r="X362" i="7"/>
  <c r="J362" i="7"/>
  <c r="D362" i="7"/>
  <c r="A362" i="7"/>
  <c r="P363" i="7"/>
  <c r="G362" i="7"/>
  <c r="M362" i="7"/>
  <c r="O362" i="7"/>
  <c r="R362" i="7"/>
  <c r="D363" i="7"/>
  <c r="V363" i="7"/>
  <c r="I363" i="6"/>
  <c r="B363" i="7" s="1"/>
  <c r="G363" i="7"/>
  <c r="A363" i="7"/>
  <c r="J363" i="7"/>
  <c r="M363" i="7"/>
  <c r="J363" i="6"/>
  <c r="L363" i="7" s="1"/>
  <c r="T365" i="4"/>
  <c r="X364" i="4"/>
  <c r="Z364" i="4" s="1"/>
  <c r="A364" i="5" s="1"/>
  <c r="J364" i="6" s="1"/>
  <c r="I364" i="7" s="1"/>
  <c r="Y366" i="4"/>
  <c r="U367" i="4"/>
  <c r="H364" i="6" l="1"/>
  <c r="A364" i="7" s="1"/>
  <c r="R364" i="7"/>
  <c r="X364" i="7"/>
  <c r="I364" i="6"/>
  <c r="W364" i="7" s="1"/>
  <c r="F363" i="7"/>
  <c r="C364" i="7"/>
  <c r="T363" i="7"/>
  <c r="N363" i="7"/>
  <c r="O363" i="7"/>
  <c r="U364" i="7"/>
  <c r="X363" i="7"/>
  <c r="W363" i="7"/>
  <c r="H363" i="7"/>
  <c r="F364" i="7"/>
  <c r="I363" i="7"/>
  <c r="E363" i="7"/>
  <c r="U363" i="7"/>
  <c r="O364" i="7"/>
  <c r="R363" i="7"/>
  <c r="Q363" i="7"/>
  <c r="K363" i="7"/>
  <c r="C363" i="7"/>
  <c r="L364" i="7"/>
  <c r="X365" i="4"/>
  <c r="Z365" i="4" s="1"/>
  <c r="A365" i="5" s="1"/>
  <c r="J365" i="6" s="1"/>
  <c r="U365" i="7" s="1"/>
  <c r="T366" i="4"/>
  <c r="Y367" i="4"/>
  <c r="U368" i="4"/>
  <c r="J364" i="7" l="1"/>
  <c r="G364" i="7"/>
  <c r="S364" i="7"/>
  <c r="P364" i="7"/>
  <c r="V364" i="7"/>
  <c r="M364" i="7"/>
  <c r="D364" i="7"/>
  <c r="B364" i="7"/>
  <c r="T364" i="7"/>
  <c r="Q364" i="7"/>
  <c r="E364" i="7"/>
  <c r="N364" i="7"/>
  <c r="K364" i="7"/>
  <c r="H364" i="7"/>
  <c r="O365" i="7"/>
  <c r="F365" i="7"/>
  <c r="X365" i="7"/>
  <c r="H365" i="6"/>
  <c r="G365" i="7" s="1"/>
  <c r="L365" i="7"/>
  <c r="X366" i="4"/>
  <c r="Z366" i="4" s="1"/>
  <c r="A366" i="5" s="1"/>
  <c r="J366" i="6" s="1"/>
  <c r="F366" i="7" s="1"/>
  <c r="T367" i="4"/>
  <c r="I365" i="7"/>
  <c r="R365" i="7"/>
  <c r="I365" i="6"/>
  <c r="E365" i="7" s="1"/>
  <c r="C365" i="7"/>
  <c r="U369" i="4"/>
  <c r="Y368" i="4"/>
  <c r="B365" i="7" l="1"/>
  <c r="R366" i="7"/>
  <c r="A365" i="7"/>
  <c r="P365" i="7"/>
  <c r="U366" i="7"/>
  <c r="V365" i="7"/>
  <c r="M365" i="7"/>
  <c r="D365" i="7"/>
  <c r="T365" i="7"/>
  <c r="I366" i="7"/>
  <c r="J365" i="7"/>
  <c r="S365" i="7"/>
  <c r="N365" i="7"/>
  <c r="O366" i="7"/>
  <c r="W365" i="7"/>
  <c r="I366" i="6"/>
  <c r="B366" i="7" s="1"/>
  <c r="L366" i="7"/>
  <c r="C366" i="7"/>
  <c r="X366" i="7"/>
  <c r="Q365" i="7"/>
  <c r="H365" i="7"/>
  <c r="H366" i="6"/>
  <c r="P366" i="7" s="1"/>
  <c r="K365" i="7"/>
  <c r="T368" i="4"/>
  <c r="X367" i="4"/>
  <c r="Z367" i="4" s="1"/>
  <c r="A367" i="5" s="1"/>
  <c r="I367" i="6" s="1"/>
  <c r="W367" i="7" s="1"/>
  <c r="U370" i="4"/>
  <c r="Y369" i="4"/>
  <c r="G366" i="7" l="1"/>
  <c r="N366" i="7"/>
  <c r="A366" i="7"/>
  <c r="M366" i="7"/>
  <c r="D366" i="7"/>
  <c r="J366" i="7"/>
  <c r="S366" i="7"/>
  <c r="V366" i="7"/>
  <c r="Q367" i="7"/>
  <c r="B367" i="7"/>
  <c r="H367" i="7"/>
  <c r="N367" i="7"/>
  <c r="T367" i="7"/>
  <c r="E367" i="7"/>
  <c r="K367" i="7"/>
  <c r="J367" i="6"/>
  <c r="X367" i="7" s="1"/>
  <c r="Q366" i="7"/>
  <c r="W366" i="7"/>
  <c r="T366" i="7"/>
  <c r="H366" i="7"/>
  <c r="E366" i="7"/>
  <c r="K366" i="7"/>
  <c r="H367" i="6"/>
  <c r="G367" i="7" s="1"/>
  <c r="T369" i="4"/>
  <c r="X368" i="4"/>
  <c r="Z368" i="4" s="1"/>
  <c r="A368" i="5" s="1"/>
  <c r="H368" i="6" s="1"/>
  <c r="D368" i="7" s="1"/>
  <c r="Y370" i="4"/>
  <c r="U371" i="4"/>
  <c r="G368" i="7" l="1"/>
  <c r="O367" i="7"/>
  <c r="F367" i="7"/>
  <c r="I367" i="7"/>
  <c r="U367" i="7"/>
  <c r="P368" i="7"/>
  <c r="M368" i="7"/>
  <c r="L367" i="7"/>
  <c r="P367" i="7"/>
  <c r="V367" i="7"/>
  <c r="R367" i="7"/>
  <c r="C367" i="7"/>
  <c r="A367" i="7"/>
  <c r="D367" i="7"/>
  <c r="M367" i="7"/>
  <c r="J367" i="7"/>
  <c r="S367" i="7"/>
  <c r="V368" i="7"/>
  <c r="J368" i="7"/>
  <c r="A368" i="7"/>
  <c r="J368" i="6"/>
  <c r="X368" i="7" s="1"/>
  <c r="T370" i="4"/>
  <c r="X369" i="4"/>
  <c r="Z369" i="4" s="1"/>
  <c r="A369" i="5" s="1"/>
  <c r="H369" i="6" s="1"/>
  <c r="V369" i="7" s="1"/>
  <c r="S368" i="7"/>
  <c r="I368" i="6"/>
  <c r="T368" i="7" s="1"/>
  <c r="U372" i="4"/>
  <c r="Y371" i="4"/>
  <c r="R368" i="7" l="1"/>
  <c r="H368" i="7"/>
  <c r="L368" i="7"/>
  <c r="K368" i="7"/>
  <c r="U368" i="7"/>
  <c r="E368" i="7"/>
  <c r="N368" i="7"/>
  <c r="O368" i="7"/>
  <c r="J369" i="6"/>
  <c r="C369" i="7" s="1"/>
  <c r="D369" i="7"/>
  <c r="G369" i="7"/>
  <c r="M369" i="7"/>
  <c r="J369" i="7"/>
  <c r="I369" i="6"/>
  <c r="H369" i="7" s="1"/>
  <c r="S369" i="7"/>
  <c r="P369" i="7"/>
  <c r="A369" i="7"/>
  <c r="Q368" i="7"/>
  <c r="W368" i="7"/>
  <c r="F368" i="7"/>
  <c r="I368" i="7"/>
  <c r="B368" i="7"/>
  <c r="C368" i="7"/>
  <c r="T371" i="4"/>
  <c r="X370" i="4"/>
  <c r="Z370" i="4" s="1"/>
  <c r="A370" i="5" s="1"/>
  <c r="I370" i="6" s="1"/>
  <c r="B370" i="7" s="1"/>
  <c r="U373" i="4"/>
  <c r="Y372" i="4"/>
  <c r="W369" i="7" l="1"/>
  <c r="R369" i="7"/>
  <c r="B369" i="7"/>
  <c r="Q369" i="7"/>
  <c r="T369" i="7"/>
  <c r="K369" i="7"/>
  <c r="F369" i="7"/>
  <c r="H370" i="6"/>
  <c r="M370" i="7" s="1"/>
  <c r="I369" i="7"/>
  <c r="L369" i="7"/>
  <c r="W370" i="7"/>
  <c r="Q370" i="7"/>
  <c r="X369" i="7"/>
  <c r="T370" i="7"/>
  <c r="H370" i="7"/>
  <c r="O369" i="7"/>
  <c r="U369" i="7"/>
  <c r="N369" i="7"/>
  <c r="E369" i="7"/>
  <c r="X371" i="4"/>
  <c r="Z371" i="4" s="1"/>
  <c r="A371" i="5" s="1"/>
  <c r="I371" i="6" s="1"/>
  <c r="W371" i="7" s="1"/>
  <c r="T372" i="4"/>
  <c r="K370" i="7"/>
  <c r="N370" i="7"/>
  <c r="E370" i="7"/>
  <c r="J370" i="6"/>
  <c r="O370" i="7" s="1"/>
  <c r="Y373" i="4"/>
  <c r="U374" i="4"/>
  <c r="A370" i="7" l="1"/>
  <c r="D370" i="7"/>
  <c r="S370" i="7"/>
  <c r="P370" i="7"/>
  <c r="N371" i="7"/>
  <c r="G370" i="7"/>
  <c r="J370" i="7"/>
  <c r="V370" i="7"/>
  <c r="L370" i="7"/>
  <c r="T371" i="7"/>
  <c r="B371" i="7"/>
  <c r="E371" i="7"/>
  <c r="H371" i="7"/>
  <c r="K371" i="7"/>
  <c r="H371" i="6"/>
  <c r="M371" i="7" s="1"/>
  <c r="Q371" i="7"/>
  <c r="U370" i="7"/>
  <c r="C370" i="7"/>
  <c r="R370" i="7"/>
  <c r="J371" i="6"/>
  <c r="C371" i="7" s="1"/>
  <c r="I370" i="7"/>
  <c r="F370" i="7"/>
  <c r="T373" i="4"/>
  <c r="X372" i="4"/>
  <c r="Z372" i="4" s="1"/>
  <c r="A372" i="5" s="1"/>
  <c r="H372" i="6" s="1"/>
  <c r="V372" i="7" s="1"/>
  <c r="X370" i="7"/>
  <c r="Y374" i="4"/>
  <c r="U375" i="4"/>
  <c r="V371" i="7" l="1"/>
  <c r="D371" i="7"/>
  <c r="A371" i="7"/>
  <c r="S371" i="7"/>
  <c r="D372" i="7"/>
  <c r="I371" i="7"/>
  <c r="G371" i="7"/>
  <c r="J371" i="7"/>
  <c r="P371" i="7"/>
  <c r="J372" i="6"/>
  <c r="O372" i="7" s="1"/>
  <c r="X371" i="7"/>
  <c r="F371" i="7"/>
  <c r="M372" i="7"/>
  <c r="O371" i="7"/>
  <c r="U371" i="7"/>
  <c r="L371" i="7"/>
  <c r="R371" i="7"/>
  <c r="G372" i="7"/>
  <c r="X373" i="4"/>
  <c r="Z373" i="4" s="1"/>
  <c r="A373" i="5" s="1"/>
  <c r="H373" i="6" s="1"/>
  <c r="A373" i="7" s="1"/>
  <c r="T374" i="4"/>
  <c r="S372" i="7"/>
  <c r="A372" i="7"/>
  <c r="P372" i="7"/>
  <c r="J372" i="7"/>
  <c r="I372" i="6"/>
  <c r="Q372" i="7" s="1"/>
  <c r="U376" i="4"/>
  <c r="Y375" i="4"/>
  <c r="F372" i="7" l="1"/>
  <c r="L372" i="7"/>
  <c r="C372" i="7"/>
  <c r="X372" i="7"/>
  <c r="T372" i="7"/>
  <c r="R372" i="7"/>
  <c r="U372" i="7"/>
  <c r="I372" i="7"/>
  <c r="W372" i="7"/>
  <c r="J373" i="6"/>
  <c r="C373" i="7" s="1"/>
  <c r="G373" i="7"/>
  <c r="S373" i="7"/>
  <c r="J373" i="7"/>
  <c r="P373" i="7"/>
  <c r="D373" i="7"/>
  <c r="V373" i="7"/>
  <c r="M373" i="7"/>
  <c r="N372" i="7"/>
  <c r="T375" i="4"/>
  <c r="X374" i="4"/>
  <c r="Z374" i="4" s="1"/>
  <c r="A374" i="5" s="1"/>
  <c r="J374" i="6" s="1"/>
  <c r="L374" i="7" s="1"/>
  <c r="H372" i="7"/>
  <c r="E372" i="7"/>
  <c r="B372" i="7"/>
  <c r="K372" i="7"/>
  <c r="I373" i="6"/>
  <c r="E373" i="7" s="1"/>
  <c r="U377" i="4"/>
  <c r="Y376" i="4"/>
  <c r="F373" i="7" l="1"/>
  <c r="O373" i="7"/>
  <c r="X373" i="7"/>
  <c r="I373" i="7"/>
  <c r="L373" i="7"/>
  <c r="R373" i="7"/>
  <c r="U374" i="7"/>
  <c r="U373" i="7"/>
  <c r="X374" i="7"/>
  <c r="H373" i="7"/>
  <c r="C374" i="7"/>
  <c r="H374" i="6"/>
  <c r="G374" i="7" s="1"/>
  <c r="K373" i="7"/>
  <c r="Q373" i="7"/>
  <c r="O374" i="7"/>
  <c r="W373" i="7"/>
  <c r="T376" i="4"/>
  <c r="X375" i="4"/>
  <c r="Z375" i="4" s="1"/>
  <c r="A375" i="5" s="1"/>
  <c r="I375" i="6" s="1"/>
  <c r="H375" i="7" s="1"/>
  <c r="I374" i="7"/>
  <c r="I374" i="6"/>
  <c r="B374" i="7" s="1"/>
  <c r="T373" i="7"/>
  <c r="R374" i="7"/>
  <c r="N373" i="7"/>
  <c r="F374" i="7"/>
  <c r="B373" i="7"/>
  <c r="Y377" i="4"/>
  <c r="U378" i="4"/>
  <c r="T375" i="7" l="1"/>
  <c r="E374" i="7"/>
  <c r="A374" i="7"/>
  <c r="D374" i="7"/>
  <c r="W375" i="7"/>
  <c r="K375" i="7"/>
  <c r="Q375" i="7"/>
  <c r="E375" i="7"/>
  <c r="H375" i="6"/>
  <c r="P375" i="7" s="1"/>
  <c r="B375" i="7"/>
  <c r="M374" i="7"/>
  <c r="S374" i="7"/>
  <c r="P374" i="7"/>
  <c r="V374" i="7"/>
  <c r="N375" i="7"/>
  <c r="J375" i="6"/>
  <c r="L375" i="7" s="1"/>
  <c r="J374" i="7"/>
  <c r="H374" i="7"/>
  <c r="N374" i="7"/>
  <c r="T374" i="7"/>
  <c r="Q374" i="7"/>
  <c r="W374" i="7"/>
  <c r="K374" i="7"/>
  <c r="T377" i="4"/>
  <c r="X376" i="4"/>
  <c r="Z376" i="4" s="1"/>
  <c r="A376" i="5" s="1"/>
  <c r="I376" i="6" s="1"/>
  <c r="K376" i="7" s="1"/>
  <c r="Y378" i="4"/>
  <c r="U379" i="4"/>
  <c r="A375" i="7" l="1"/>
  <c r="D375" i="7"/>
  <c r="M375" i="7"/>
  <c r="V375" i="7"/>
  <c r="S375" i="7"/>
  <c r="G375" i="7"/>
  <c r="C375" i="7"/>
  <c r="J375" i="7"/>
  <c r="R375" i="7"/>
  <c r="U375" i="7"/>
  <c r="X375" i="7"/>
  <c r="O375" i="7"/>
  <c r="F375" i="7"/>
  <c r="I375" i="7"/>
  <c r="E376" i="7"/>
  <c r="N376" i="7"/>
  <c r="T378" i="4"/>
  <c r="X377" i="4"/>
  <c r="Z377" i="4" s="1"/>
  <c r="A377" i="5" s="1"/>
  <c r="H377" i="6" s="1"/>
  <c r="A377" i="7" s="1"/>
  <c r="T376" i="7"/>
  <c r="W376" i="7"/>
  <c r="H376" i="6"/>
  <c r="V376" i="7" s="1"/>
  <c r="H376" i="7"/>
  <c r="Q376" i="7"/>
  <c r="B376" i="7"/>
  <c r="J376" i="6"/>
  <c r="R376" i="7" s="1"/>
  <c r="U380" i="4"/>
  <c r="Y379" i="4"/>
  <c r="A376" i="7" l="1"/>
  <c r="S376" i="7"/>
  <c r="G376" i="7"/>
  <c r="F376" i="7"/>
  <c r="I376" i="7"/>
  <c r="S377" i="7"/>
  <c r="I377" i="6"/>
  <c r="E377" i="7" s="1"/>
  <c r="L376" i="7"/>
  <c r="D377" i="7"/>
  <c r="P377" i="7"/>
  <c r="G377" i="7"/>
  <c r="X376" i="7"/>
  <c r="M377" i="7"/>
  <c r="J377" i="6"/>
  <c r="U377" i="7" s="1"/>
  <c r="U376" i="7"/>
  <c r="X378" i="4"/>
  <c r="Z378" i="4" s="1"/>
  <c r="A378" i="5" s="1"/>
  <c r="H378" i="6" s="1"/>
  <c r="J378" i="7" s="1"/>
  <c r="T379" i="4"/>
  <c r="J377" i="7"/>
  <c r="M376" i="7"/>
  <c r="C376" i="7"/>
  <c r="V377" i="7"/>
  <c r="J376" i="7"/>
  <c r="D376" i="7"/>
  <c r="O376" i="7"/>
  <c r="P376" i="7"/>
  <c r="U381" i="4"/>
  <c r="Y380" i="4"/>
  <c r="N377" i="7" l="1"/>
  <c r="T377" i="7"/>
  <c r="R377" i="7"/>
  <c r="F377" i="7"/>
  <c r="C377" i="7"/>
  <c r="K377" i="7"/>
  <c r="L377" i="7"/>
  <c r="H377" i="7"/>
  <c r="X377" i="7"/>
  <c r="Q377" i="7"/>
  <c r="B377" i="7"/>
  <c r="W377" i="7"/>
  <c r="I377" i="7"/>
  <c r="O377" i="7"/>
  <c r="P378" i="7"/>
  <c r="V378" i="7"/>
  <c r="M378" i="7"/>
  <c r="I378" i="6"/>
  <c r="N378" i="7" s="1"/>
  <c r="S378" i="7"/>
  <c r="D378" i="7"/>
  <c r="G378" i="7"/>
  <c r="A378" i="7"/>
  <c r="J378" i="6"/>
  <c r="I378" i="7" s="1"/>
  <c r="X379" i="4"/>
  <c r="Z379" i="4" s="1"/>
  <c r="A379" i="5" s="1"/>
  <c r="I379" i="6" s="1"/>
  <c r="B379" i="7" s="1"/>
  <c r="T380" i="4"/>
  <c r="Y381" i="4"/>
  <c r="U382" i="4"/>
  <c r="E379" i="7" l="1"/>
  <c r="Q378" i="7"/>
  <c r="N379" i="7"/>
  <c r="K378" i="7"/>
  <c r="L378" i="7"/>
  <c r="R378" i="7"/>
  <c r="F378" i="7"/>
  <c r="X378" i="7"/>
  <c r="U378" i="7"/>
  <c r="O378" i="7"/>
  <c r="C378" i="7"/>
  <c r="J379" i="6"/>
  <c r="O379" i="7" s="1"/>
  <c r="H379" i="7"/>
  <c r="H379" i="6"/>
  <c r="M379" i="7" s="1"/>
  <c r="T379" i="7"/>
  <c r="H378" i="7"/>
  <c r="K379" i="7"/>
  <c r="Q379" i="7"/>
  <c r="B378" i="7"/>
  <c r="X380" i="4"/>
  <c r="Z380" i="4" s="1"/>
  <c r="A380" i="5" s="1"/>
  <c r="I380" i="6" s="1"/>
  <c r="Q380" i="7" s="1"/>
  <c r="T381" i="4"/>
  <c r="E378" i="7"/>
  <c r="W379" i="7"/>
  <c r="T378" i="7"/>
  <c r="W378" i="7"/>
  <c r="Y382" i="4"/>
  <c r="U383" i="4"/>
  <c r="S379" i="7" l="1"/>
  <c r="V379" i="7"/>
  <c r="P379" i="7"/>
  <c r="U379" i="7"/>
  <c r="L379" i="7"/>
  <c r="I379" i="7"/>
  <c r="B380" i="7"/>
  <c r="E380" i="7"/>
  <c r="J380" i="6"/>
  <c r="I380" i="7" s="1"/>
  <c r="H380" i="7"/>
  <c r="H380" i="6"/>
  <c r="G380" i="7" s="1"/>
  <c r="R379" i="7"/>
  <c r="N380" i="7"/>
  <c r="C379" i="7"/>
  <c r="K380" i="7"/>
  <c r="T380" i="7"/>
  <c r="X379" i="7"/>
  <c r="F379" i="7"/>
  <c r="G379" i="7"/>
  <c r="J379" i="7"/>
  <c r="A379" i="7"/>
  <c r="D379" i="7"/>
  <c r="W380" i="7"/>
  <c r="T382" i="4"/>
  <c r="X381" i="4"/>
  <c r="Z381" i="4" s="1"/>
  <c r="A381" i="5" s="1"/>
  <c r="J381" i="6" s="1"/>
  <c r="L381" i="7" s="1"/>
  <c r="U384" i="4"/>
  <c r="Y383" i="4"/>
  <c r="X380" i="7" l="1"/>
  <c r="U380" i="7"/>
  <c r="O380" i="7"/>
  <c r="C380" i="7"/>
  <c r="R380" i="7"/>
  <c r="L380" i="7"/>
  <c r="F380" i="7"/>
  <c r="A380" i="7"/>
  <c r="D380" i="7"/>
  <c r="J380" i="7"/>
  <c r="V380" i="7"/>
  <c r="P380" i="7"/>
  <c r="M380" i="7"/>
  <c r="S380" i="7"/>
  <c r="F381" i="7"/>
  <c r="C381" i="7"/>
  <c r="O381" i="7"/>
  <c r="I381" i="7"/>
  <c r="H381" i="6"/>
  <c r="A381" i="7" s="1"/>
  <c r="X381" i="7"/>
  <c r="U381" i="7"/>
  <c r="R381" i="7"/>
  <c r="I381" i="6"/>
  <c r="W381" i="7" s="1"/>
  <c r="T383" i="4"/>
  <c r="X382" i="4"/>
  <c r="Z382" i="4" s="1"/>
  <c r="A382" i="5" s="1"/>
  <c r="I382" i="6" s="1"/>
  <c r="N382" i="7" s="1"/>
  <c r="Y384" i="4"/>
  <c r="U385" i="4"/>
  <c r="K381" i="7" l="1"/>
  <c r="H381" i="7"/>
  <c r="V381" i="7"/>
  <c r="N381" i="7"/>
  <c r="M381" i="7"/>
  <c r="B381" i="7"/>
  <c r="S381" i="7"/>
  <c r="Q381" i="7"/>
  <c r="D381" i="7"/>
  <c r="K382" i="7"/>
  <c r="P381" i="7"/>
  <c r="J381" i="7"/>
  <c r="G381" i="7"/>
  <c r="B382" i="7"/>
  <c r="J382" i="6"/>
  <c r="L382" i="7" s="1"/>
  <c r="T384" i="4"/>
  <c r="X383" i="4"/>
  <c r="Z383" i="4" s="1"/>
  <c r="A383" i="5" s="1"/>
  <c r="I383" i="6" s="1"/>
  <c r="B383" i="7" s="1"/>
  <c r="H382" i="7"/>
  <c r="E382" i="7"/>
  <c r="Q382" i="7"/>
  <c r="T382" i="7"/>
  <c r="W382" i="7"/>
  <c r="H382" i="6"/>
  <c r="P382" i="7" s="1"/>
  <c r="E381" i="7"/>
  <c r="T381" i="7"/>
  <c r="U386" i="4"/>
  <c r="Y385" i="4"/>
  <c r="D382" i="7" l="1"/>
  <c r="M382" i="7"/>
  <c r="O382" i="7"/>
  <c r="U382" i="7"/>
  <c r="S382" i="7"/>
  <c r="X382" i="7"/>
  <c r="T383" i="7"/>
  <c r="W383" i="7"/>
  <c r="H383" i="7"/>
  <c r="V382" i="7"/>
  <c r="I382" i="7"/>
  <c r="K383" i="7"/>
  <c r="E383" i="7"/>
  <c r="H383" i="6"/>
  <c r="P383" i="7" s="1"/>
  <c r="Q383" i="7"/>
  <c r="N383" i="7"/>
  <c r="G382" i="7"/>
  <c r="J382" i="7"/>
  <c r="C382" i="7"/>
  <c r="F382" i="7"/>
  <c r="J383" i="6"/>
  <c r="F383" i="7" s="1"/>
  <c r="A382" i="7"/>
  <c r="R382" i="7"/>
  <c r="T385" i="4"/>
  <c r="X384" i="4"/>
  <c r="Z384" i="4" s="1"/>
  <c r="A384" i="5" s="1"/>
  <c r="J384" i="6" s="1"/>
  <c r="I384" i="7" s="1"/>
  <c r="U387" i="4"/>
  <c r="Y386" i="4"/>
  <c r="I383" i="7" l="1"/>
  <c r="U383" i="7"/>
  <c r="C383" i="7"/>
  <c r="L383" i="7"/>
  <c r="R384" i="7"/>
  <c r="D383" i="7"/>
  <c r="U384" i="7"/>
  <c r="M383" i="7"/>
  <c r="V383" i="7"/>
  <c r="L384" i="7"/>
  <c r="O384" i="7"/>
  <c r="C384" i="7"/>
  <c r="I384" i="6"/>
  <c r="H384" i="7" s="1"/>
  <c r="S383" i="7"/>
  <c r="F384" i="7"/>
  <c r="R383" i="7"/>
  <c r="X383" i="7"/>
  <c r="J383" i="7"/>
  <c r="X384" i="7"/>
  <c r="H384" i="6"/>
  <c r="S384" i="7" s="1"/>
  <c r="G383" i="7"/>
  <c r="O383" i="7"/>
  <c r="A383" i="7"/>
  <c r="T386" i="4"/>
  <c r="X385" i="4"/>
  <c r="Z385" i="4" s="1"/>
  <c r="A385" i="5" s="1"/>
  <c r="I385" i="6" s="1"/>
  <c r="W385" i="7" s="1"/>
  <c r="Y387" i="4"/>
  <c r="U388" i="4"/>
  <c r="K384" i="7" l="1"/>
  <c r="J384" i="7"/>
  <c r="P384" i="7"/>
  <c r="M384" i="7"/>
  <c r="T385" i="7"/>
  <c r="B384" i="7"/>
  <c r="E384" i="7"/>
  <c r="T384" i="7"/>
  <c r="W384" i="7"/>
  <c r="G384" i="7"/>
  <c r="A384" i="7"/>
  <c r="Q384" i="7"/>
  <c r="N384" i="7"/>
  <c r="J385" i="6"/>
  <c r="O385" i="7" s="1"/>
  <c r="E385" i="7"/>
  <c r="N385" i="7"/>
  <c r="Q385" i="7"/>
  <c r="H385" i="7"/>
  <c r="B385" i="7"/>
  <c r="D384" i="7"/>
  <c r="V384" i="7"/>
  <c r="K385" i="7"/>
  <c r="H385" i="6"/>
  <c r="M385" i="7" s="1"/>
  <c r="T387" i="4"/>
  <c r="X386" i="4"/>
  <c r="Z386" i="4" s="1"/>
  <c r="A386" i="5" s="1"/>
  <c r="H386" i="6" s="1"/>
  <c r="P386" i="7" s="1"/>
  <c r="Y388" i="4"/>
  <c r="U389" i="4"/>
  <c r="L385" i="7" l="1"/>
  <c r="F385" i="7"/>
  <c r="G385" i="7"/>
  <c r="V385" i="7"/>
  <c r="U385" i="7"/>
  <c r="R385" i="7"/>
  <c r="X385" i="7"/>
  <c r="I385" i="7"/>
  <c r="C385" i="7"/>
  <c r="A385" i="7"/>
  <c r="D385" i="7"/>
  <c r="P385" i="7"/>
  <c r="I386" i="6"/>
  <c r="K386" i="7" s="1"/>
  <c r="X387" i="4"/>
  <c r="Z387" i="4" s="1"/>
  <c r="A387" i="5" s="1"/>
  <c r="I387" i="6" s="1"/>
  <c r="T387" i="7" s="1"/>
  <c r="T388" i="4"/>
  <c r="D386" i="7"/>
  <c r="A386" i="7"/>
  <c r="J386" i="7"/>
  <c r="S386" i="7"/>
  <c r="M386" i="7"/>
  <c r="J386" i="6"/>
  <c r="C386" i="7" s="1"/>
  <c r="V386" i="7"/>
  <c r="G386" i="7"/>
  <c r="J385" i="7"/>
  <c r="S385" i="7"/>
  <c r="U390" i="4"/>
  <c r="Y389" i="4"/>
  <c r="U386" i="7" l="1"/>
  <c r="I386" i="7"/>
  <c r="B386" i="7"/>
  <c r="E386" i="7"/>
  <c r="H386" i="7"/>
  <c r="N386" i="7"/>
  <c r="W386" i="7"/>
  <c r="F386" i="7"/>
  <c r="Q387" i="7"/>
  <c r="Q386" i="7"/>
  <c r="J387" i="6"/>
  <c r="R387" i="7" s="1"/>
  <c r="H387" i="7"/>
  <c r="W387" i="7"/>
  <c r="E387" i="7"/>
  <c r="N387" i="7"/>
  <c r="K387" i="7"/>
  <c r="T386" i="7"/>
  <c r="L386" i="7"/>
  <c r="X386" i="7"/>
  <c r="R386" i="7"/>
  <c r="O386" i="7"/>
  <c r="B387" i="7"/>
  <c r="T389" i="4"/>
  <c r="X388" i="4"/>
  <c r="Z388" i="4" s="1"/>
  <c r="A388" i="5" s="1"/>
  <c r="I388" i="6" s="1"/>
  <c r="Q388" i="7" s="1"/>
  <c r="H387" i="6"/>
  <c r="P387" i="7" s="1"/>
  <c r="U391" i="4"/>
  <c r="Y390" i="4"/>
  <c r="F387" i="7" l="1"/>
  <c r="L387" i="7"/>
  <c r="U387" i="7"/>
  <c r="X387" i="7"/>
  <c r="C387" i="7"/>
  <c r="O387" i="7"/>
  <c r="I387" i="7"/>
  <c r="M387" i="7"/>
  <c r="H388" i="7"/>
  <c r="B388" i="7"/>
  <c r="N388" i="7"/>
  <c r="E388" i="7"/>
  <c r="K388" i="7"/>
  <c r="T388" i="7"/>
  <c r="V387" i="7"/>
  <c r="J388" i="6"/>
  <c r="A387" i="7"/>
  <c r="H388" i="6"/>
  <c r="A388" i="7" s="1"/>
  <c r="W388" i="7"/>
  <c r="D387" i="7"/>
  <c r="G387" i="7"/>
  <c r="J387" i="7"/>
  <c r="S387" i="7"/>
  <c r="T390" i="4"/>
  <c r="X389" i="4"/>
  <c r="Z389" i="4" s="1"/>
  <c r="A389" i="5" s="1"/>
  <c r="I389" i="6" s="1"/>
  <c r="N389" i="7" s="1"/>
  <c r="U392" i="4"/>
  <c r="Y391" i="4"/>
  <c r="M388" i="7" l="1"/>
  <c r="V388" i="7"/>
  <c r="P388" i="7"/>
  <c r="S388" i="7"/>
  <c r="J388" i="7"/>
  <c r="D388" i="7"/>
  <c r="G388" i="7"/>
  <c r="H389" i="7"/>
  <c r="W389" i="7"/>
  <c r="H389" i="6"/>
  <c r="A389" i="7" s="1"/>
  <c r="C388" i="7"/>
  <c r="L388" i="7"/>
  <c r="I388" i="7"/>
  <c r="R388" i="7"/>
  <c r="X388" i="7"/>
  <c r="U388" i="7"/>
  <c r="O388" i="7"/>
  <c r="F388" i="7"/>
  <c r="K389" i="7"/>
  <c r="B389" i="7"/>
  <c r="E389" i="7"/>
  <c r="T391" i="4"/>
  <c r="X390" i="4"/>
  <c r="Z390" i="4" s="1"/>
  <c r="A390" i="5" s="1"/>
  <c r="H390" i="6" s="1"/>
  <c r="J390" i="7" s="1"/>
  <c r="Q389" i="7"/>
  <c r="J389" i="6"/>
  <c r="F389" i="7" s="1"/>
  <c r="T389" i="7"/>
  <c r="U393" i="4"/>
  <c r="Y392" i="4"/>
  <c r="D389" i="7" l="1"/>
  <c r="S389" i="7"/>
  <c r="G389" i="7"/>
  <c r="G390" i="7"/>
  <c r="P390" i="7"/>
  <c r="I390" i="6"/>
  <c r="B390" i="7" s="1"/>
  <c r="D390" i="7"/>
  <c r="V390" i="7"/>
  <c r="J390" i="6"/>
  <c r="L390" i="7" s="1"/>
  <c r="S390" i="7"/>
  <c r="M390" i="7"/>
  <c r="V389" i="7"/>
  <c r="O389" i="7"/>
  <c r="A390" i="7"/>
  <c r="M389" i="7"/>
  <c r="P389" i="7"/>
  <c r="J389" i="7"/>
  <c r="X389" i="7"/>
  <c r="C389" i="7"/>
  <c r="L389" i="7"/>
  <c r="T392" i="4"/>
  <c r="X391" i="4"/>
  <c r="Z391" i="4" s="1"/>
  <c r="A391" i="5" s="1"/>
  <c r="I391" i="6" s="1"/>
  <c r="E391" i="7" s="1"/>
  <c r="U389" i="7"/>
  <c r="R389" i="7"/>
  <c r="I389" i="7"/>
  <c r="U394" i="4"/>
  <c r="Y393" i="4"/>
  <c r="T390" i="7" l="1"/>
  <c r="Q390" i="7"/>
  <c r="Q391" i="7"/>
  <c r="H391" i="6"/>
  <c r="S391" i="7" s="1"/>
  <c r="H390" i="7"/>
  <c r="H391" i="7"/>
  <c r="T391" i="7"/>
  <c r="W391" i="7"/>
  <c r="X390" i="7"/>
  <c r="O390" i="7"/>
  <c r="I390" i="7"/>
  <c r="R390" i="7"/>
  <c r="U390" i="7"/>
  <c r="F390" i="7"/>
  <c r="J391" i="6"/>
  <c r="I391" i="7" s="1"/>
  <c r="B391" i="7"/>
  <c r="K391" i="7"/>
  <c r="N390" i="7"/>
  <c r="N391" i="7"/>
  <c r="C390" i="7"/>
  <c r="K390" i="7"/>
  <c r="E390" i="7"/>
  <c r="W390" i="7"/>
  <c r="X392" i="4"/>
  <c r="Z392" i="4" s="1"/>
  <c r="A392" i="5" s="1"/>
  <c r="I392" i="6" s="1"/>
  <c r="N392" i="7" s="1"/>
  <c r="T393" i="4"/>
  <c r="Y394" i="4"/>
  <c r="U395" i="4"/>
  <c r="V391" i="7" l="1"/>
  <c r="J391" i="7"/>
  <c r="M391" i="7"/>
  <c r="A391" i="7"/>
  <c r="D391" i="7"/>
  <c r="P391" i="7"/>
  <c r="G391" i="7"/>
  <c r="R391" i="7"/>
  <c r="O391" i="7"/>
  <c r="B392" i="7"/>
  <c r="Q392" i="7"/>
  <c r="H392" i="7"/>
  <c r="L391" i="7"/>
  <c r="J392" i="6"/>
  <c r="L392" i="7" s="1"/>
  <c r="C391" i="7"/>
  <c r="F391" i="7"/>
  <c r="U391" i="7"/>
  <c r="H392" i="6"/>
  <c r="J392" i="7" s="1"/>
  <c r="W392" i="7"/>
  <c r="K392" i="7"/>
  <c r="T392" i="7"/>
  <c r="E392" i="7"/>
  <c r="X391" i="7"/>
  <c r="X393" i="4"/>
  <c r="Z393" i="4" s="1"/>
  <c r="A393" i="5" s="1"/>
  <c r="J393" i="6" s="1"/>
  <c r="I393" i="7" s="1"/>
  <c r="T394" i="4"/>
  <c r="Y395" i="4"/>
  <c r="U396" i="4"/>
  <c r="U392" i="7" l="1"/>
  <c r="F393" i="7"/>
  <c r="F392" i="7"/>
  <c r="A392" i="7"/>
  <c r="S392" i="7"/>
  <c r="D392" i="7"/>
  <c r="O392" i="7"/>
  <c r="R392" i="7"/>
  <c r="P392" i="7"/>
  <c r="I392" i="7"/>
  <c r="X392" i="7"/>
  <c r="V392" i="7"/>
  <c r="M392" i="7"/>
  <c r="G392" i="7"/>
  <c r="C392" i="7"/>
  <c r="H393" i="6"/>
  <c r="M393" i="7" s="1"/>
  <c r="X393" i="7"/>
  <c r="I393" i="6"/>
  <c r="B393" i="7" s="1"/>
  <c r="L393" i="7"/>
  <c r="O393" i="7"/>
  <c r="C393" i="7"/>
  <c r="U393" i="7"/>
  <c r="R393" i="7"/>
  <c r="T395" i="4"/>
  <c r="X394" i="4"/>
  <c r="Z394" i="4" s="1"/>
  <c r="A394" i="5" s="1"/>
  <c r="J394" i="6" s="1"/>
  <c r="I394" i="7" s="1"/>
  <c r="U397" i="4"/>
  <c r="Y396" i="4"/>
  <c r="N393" i="7" l="1"/>
  <c r="K393" i="7"/>
  <c r="E393" i="7"/>
  <c r="H393" i="7"/>
  <c r="D393" i="7"/>
  <c r="G393" i="7"/>
  <c r="S393" i="7"/>
  <c r="P393" i="7"/>
  <c r="V393" i="7"/>
  <c r="Q393" i="7"/>
  <c r="J393" i="7"/>
  <c r="A393" i="7"/>
  <c r="W393" i="7"/>
  <c r="T393" i="7"/>
  <c r="F394" i="7"/>
  <c r="C394" i="7"/>
  <c r="I394" i="6"/>
  <c r="K394" i="7" s="1"/>
  <c r="R394" i="7"/>
  <c r="L394" i="7"/>
  <c r="U394" i="7"/>
  <c r="X394" i="7"/>
  <c r="O394" i="7"/>
  <c r="H394" i="6"/>
  <c r="S394" i="7" s="1"/>
  <c r="X395" i="4"/>
  <c r="Z395" i="4" s="1"/>
  <c r="A395" i="5" s="1"/>
  <c r="J395" i="6" s="1"/>
  <c r="C395" i="7" s="1"/>
  <c r="T396" i="4"/>
  <c r="U398" i="4"/>
  <c r="Y397" i="4"/>
  <c r="B394" i="7" l="1"/>
  <c r="N394" i="7"/>
  <c r="T394" i="7"/>
  <c r="E394" i="7"/>
  <c r="Q394" i="7"/>
  <c r="W394" i="7"/>
  <c r="H394" i="7"/>
  <c r="G394" i="7"/>
  <c r="R395" i="7"/>
  <c r="D394" i="7"/>
  <c r="M394" i="7"/>
  <c r="V394" i="7"/>
  <c r="H395" i="6"/>
  <c r="M395" i="7" s="1"/>
  <c r="A394" i="7"/>
  <c r="F395" i="7"/>
  <c r="P394" i="7"/>
  <c r="T397" i="4"/>
  <c r="X396" i="4"/>
  <c r="Z396" i="4" s="1"/>
  <c r="A396" i="5" s="1"/>
  <c r="I396" i="6" s="1"/>
  <c r="T396" i="7" s="1"/>
  <c r="L395" i="7"/>
  <c r="I395" i="6"/>
  <c r="B395" i="7" s="1"/>
  <c r="X395" i="7"/>
  <c r="U395" i="7"/>
  <c r="I395" i="7"/>
  <c r="O395" i="7"/>
  <c r="J394" i="7"/>
  <c r="Y398" i="4"/>
  <c r="U399" i="4"/>
  <c r="P395" i="7" l="1"/>
  <c r="D395" i="7"/>
  <c r="A395" i="7"/>
  <c r="V395" i="7"/>
  <c r="S395" i="7"/>
  <c r="E396" i="7"/>
  <c r="J395" i="7"/>
  <c r="W396" i="7"/>
  <c r="H396" i="6"/>
  <c r="V396" i="7" s="1"/>
  <c r="Q396" i="7"/>
  <c r="H396" i="7"/>
  <c r="N396" i="7"/>
  <c r="B396" i="7"/>
  <c r="J396" i="6"/>
  <c r="U396" i="7" s="1"/>
  <c r="G395" i="7"/>
  <c r="N395" i="7"/>
  <c r="E395" i="7"/>
  <c r="H395" i="7"/>
  <c r="W395" i="7"/>
  <c r="Q395" i="7"/>
  <c r="K395" i="7"/>
  <c r="K396" i="7"/>
  <c r="T395" i="7"/>
  <c r="T398" i="4"/>
  <c r="X397" i="4"/>
  <c r="Z397" i="4" s="1"/>
  <c r="A397" i="5" s="1"/>
  <c r="J397" i="6" s="1"/>
  <c r="C397" i="7" s="1"/>
  <c r="Y399" i="4"/>
  <c r="U400" i="4"/>
  <c r="O396" i="7" l="1"/>
  <c r="L396" i="7"/>
  <c r="X396" i="7"/>
  <c r="D396" i="7"/>
  <c r="M396" i="7"/>
  <c r="S396" i="7"/>
  <c r="G396" i="7"/>
  <c r="X397" i="7"/>
  <c r="I397" i="6"/>
  <c r="W397" i="7" s="1"/>
  <c r="F396" i="7"/>
  <c r="C396" i="7"/>
  <c r="J396" i="7"/>
  <c r="A396" i="7"/>
  <c r="I396" i="7"/>
  <c r="P396" i="7"/>
  <c r="R396" i="7"/>
  <c r="L397" i="7"/>
  <c r="H397" i="6"/>
  <c r="D397" i="7" s="1"/>
  <c r="I397" i="7"/>
  <c r="U397" i="7"/>
  <c r="F397" i="7"/>
  <c r="R397" i="7"/>
  <c r="O397" i="7"/>
  <c r="T399" i="4"/>
  <c r="X398" i="4"/>
  <c r="Z398" i="4" s="1"/>
  <c r="A398" i="5" s="1"/>
  <c r="I398" i="6" s="1"/>
  <c r="W398" i="7" s="1"/>
  <c r="U401" i="4"/>
  <c r="Y400" i="4"/>
  <c r="Q397" i="7" l="1"/>
  <c r="K397" i="7"/>
  <c r="H397" i="7"/>
  <c r="B397" i="7"/>
  <c r="S397" i="7"/>
  <c r="N397" i="7"/>
  <c r="Q398" i="7"/>
  <c r="B398" i="7"/>
  <c r="A397" i="7"/>
  <c r="V397" i="7"/>
  <c r="H398" i="7"/>
  <c r="P397" i="7"/>
  <c r="M397" i="7"/>
  <c r="E398" i="7"/>
  <c r="E397" i="7"/>
  <c r="J397" i="7"/>
  <c r="K398" i="7"/>
  <c r="T398" i="7"/>
  <c r="G397" i="7"/>
  <c r="T397" i="7"/>
  <c r="N398" i="7"/>
  <c r="H398" i="6"/>
  <c r="J398" i="7" s="1"/>
  <c r="T400" i="4"/>
  <c r="X399" i="4"/>
  <c r="Z399" i="4" s="1"/>
  <c r="A399" i="5" s="1"/>
  <c r="H399" i="6" s="1"/>
  <c r="J399" i="7" s="1"/>
  <c r="J398" i="6"/>
  <c r="O398" i="7" s="1"/>
  <c r="U402" i="4"/>
  <c r="Y402" i="4" s="1"/>
  <c r="Y401" i="4"/>
  <c r="U398" i="7" l="1"/>
  <c r="L398" i="7"/>
  <c r="X398" i="7"/>
  <c r="F398" i="7"/>
  <c r="P398" i="7"/>
  <c r="M398" i="7"/>
  <c r="C398" i="7"/>
  <c r="R398" i="7"/>
  <c r="A398" i="7"/>
  <c r="I398" i="7"/>
  <c r="S398" i="7"/>
  <c r="V398" i="7"/>
  <c r="G398" i="7"/>
  <c r="G399" i="7"/>
  <c r="T401" i="4"/>
  <c r="X400" i="4"/>
  <c r="Z400" i="4" s="1"/>
  <c r="A400" i="5" s="1"/>
  <c r="I400" i="6" s="1"/>
  <c r="N400" i="7" s="1"/>
  <c r="M399" i="7"/>
  <c r="V399" i="7"/>
  <c r="S399" i="7"/>
  <c r="D399" i="7"/>
  <c r="J399" i="6"/>
  <c r="U399" i="7" s="1"/>
  <c r="P399" i="7"/>
  <c r="A399" i="7"/>
  <c r="I399" i="6"/>
  <c r="N399" i="7" s="1"/>
  <c r="D398" i="7"/>
  <c r="L399" i="7" l="1"/>
  <c r="F399" i="7"/>
  <c r="H400" i="6"/>
  <c r="P400" i="7" s="1"/>
  <c r="E400" i="7"/>
  <c r="W399" i="7"/>
  <c r="T399" i="7"/>
  <c r="W400" i="7"/>
  <c r="K399" i="7"/>
  <c r="T400" i="7"/>
  <c r="K400" i="7"/>
  <c r="J400" i="6"/>
  <c r="O400" i="7" s="1"/>
  <c r="B399" i="7"/>
  <c r="Q400" i="7"/>
  <c r="B400" i="7"/>
  <c r="E399" i="7"/>
  <c r="R399" i="7"/>
  <c r="O399" i="7"/>
  <c r="Q399" i="7"/>
  <c r="X401" i="4"/>
  <c r="Z401" i="4" s="1"/>
  <c r="A401" i="5" s="1"/>
  <c r="J401" i="6" s="1"/>
  <c r="U401" i="7" s="1"/>
  <c r="T402" i="4"/>
  <c r="X402" i="4" s="1"/>
  <c r="Z402" i="4" s="1"/>
  <c r="A402" i="5" s="1"/>
  <c r="I402" i="6" s="1"/>
  <c r="H400" i="7"/>
  <c r="C399" i="7"/>
  <c r="X399" i="7"/>
  <c r="I399" i="7"/>
  <c r="H399" i="7"/>
  <c r="U400" i="7" l="1"/>
  <c r="C400" i="7"/>
  <c r="R400" i="7"/>
  <c r="F401" i="7"/>
  <c r="M400" i="7"/>
  <c r="G400" i="7"/>
  <c r="S400" i="7"/>
  <c r="O401" i="7"/>
  <c r="I401" i="7"/>
  <c r="J400" i="7"/>
  <c r="I401" i="6"/>
  <c r="W401" i="7" s="1"/>
  <c r="A400" i="7"/>
  <c r="L400" i="7"/>
  <c r="X400" i="7"/>
  <c r="V400" i="7"/>
  <c r="H402" i="6"/>
  <c r="G402" i="7" s="1"/>
  <c r="C401" i="7"/>
  <c r="X401" i="7"/>
  <c r="L401" i="7"/>
  <c r="I400" i="7"/>
  <c r="F400" i="7"/>
  <c r="D400" i="7"/>
  <c r="J402" i="6"/>
  <c r="L402" i="7" s="1"/>
  <c r="R401" i="7"/>
  <c r="H401" i="6"/>
  <c r="P401" i="7" s="1"/>
  <c r="B402" i="7"/>
  <c r="T402" i="7"/>
  <c r="Q402" i="7"/>
  <c r="N402" i="7"/>
  <c r="E402" i="7"/>
  <c r="W402" i="7"/>
  <c r="K402" i="7"/>
  <c r="H402" i="7"/>
  <c r="S12" i="5" l="1"/>
  <c r="S23" i="5"/>
  <c r="Q2" i="5"/>
  <c r="O2" i="5"/>
  <c r="P2" i="5"/>
  <c r="V402" i="7"/>
  <c r="A402" i="7"/>
  <c r="C402" i="7"/>
  <c r="S3" i="5" s="1"/>
  <c r="P402" i="7"/>
  <c r="S16" i="5" s="1"/>
  <c r="D401" i="7"/>
  <c r="F402" i="7"/>
  <c r="S6" i="5" s="1"/>
  <c r="M402" i="7"/>
  <c r="B401" i="7"/>
  <c r="S2" i="5" s="1"/>
  <c r="U402" i="7"/>
  <c r="S21" i="5" s="1"/>
  <c r="S402" i="7"/>
  <c r="J402" i="7"/>
  <c r="T401" i="7"/>
  <c r="S20" i="5" s="1"/>
  <c r="D402" i="7"/>
  <c r="N401" i="7"/>
  <c r="S14" i="5" s="1"/>
  <c r="E401" i="7"/>
  <c r="S5" i="5" s="1"/>
  <c r="K401" i="7"/>
  <c r="S11" i="5" s="1"/>
  <c r="O402" i="7"/>
  <c r="S15" i="5" s="1"/>
  <c r="I402" i="7"/>
  <c r="S9" i="5" s="1"/>
  <c r="R402" i="7"/>
  <c r="S18" i="5" s="1"/>
  <c r="H401" i="7"/>
  <c r="S8" i="5" s="1"/>
  <c r="Q401" i="7"/>
  <c r="S17" i="5" s="1"/>
  <c r="X402" i="7"/>
  <c r="S24" i="5" s="1"/>
  <c r="G401" i="7"/>
  <c r="S7" i="5" s="1"/>
  <c r="J401" i="7"/>
  <c r="M401" i="7"/>
  <c r="A401" i="7"/>
  <c r="V401" i="7"/>
  <c r="S401" i="7"/>
  <c r="S10" i="5" l="1"/>
  <c r="U7" i="5" s="1"/>
  <c r="AK16" i="5"/>
  <c r="AQ16" i="5" s="1"/>
  <c r="AK14" i="5"/>
  <c r="AQ14" i="5" s="1"/>
  <c r="AK21" i="5"/>
  <c r="AQ21" i="5" s="1"/>
  <c r="S19" i="5"/>
  <c r="U14" i="5" s="1"/>
  <c r="P4" i="5"/>
  <c r="O11" i="5"/>
  <c r="S13" i="5"/>
  <c r="U10" i="5" s="1"/>
  <c r="O4" i="5"/>
  <c r="AK15" i="5"/>
  <c r="AQ15" i="5" s="1"/>
  <c r="AK18" i="5"/>
  <c r="AQ18" i="5" s="1"/>
  <c r="U11" i="5"/>
  <c r="S4" i="5"/>
  <c r="U3" i="5" s="1"/>
  <c r="S22" i="5"/>
  <c r="U16" i="5" s="1"/>
  <c r="S1" i="5"/>
  <c r="U2" i="5" s="1"/>
  <c r="U12" i="5"/>
  <c r="AK19" i="5"/>
  <c r="AQ19" i="5" s="1"/>
  <c r="U6" i="5"/>
  <c r="AK20" i="5"/>
  <c r="AQ20" i="5" s="1"/>
  <c r="U5" i="5"/>
  <c r="AK17" i="5"/>
  <c r="AQ17" i="5" s="1"/>
  <c r="U8" i="5" l="1"/>
  <c r="AB7" i="5" s="1"/>
  <c r="U13" i="5"/>
  <c r="AB13" i="5" s="1"/>
  <c r="P11" i="5"/>
  <c r="P15" i="5" s="1"/>
  <c r="P19" i="5" s="1"/>
  <c r="AN7" i="5" s="1"/>
  <c r="U9" i="5"/>
  <c r="AB10" i="5" s="1"/>
  <c r="AB11" i="5"/>
  <c r="U4" i="5"/>
  <c r="AB4" i="5" s="1"/>
  <c r="U15" i="5"/>
  <c r="AB15" i="5" s="1"/>
  <c r="U1" i="5"/>
  <c r="AB1" i="5" s="1"/>
  <c r="AB12" i="5"/>
  <c r="AB5" i="5"/>
  <c r="AB6" i="5"/>
  <c r="AB8" i="5" l="1"/>
  <c r="AG8" i="5" s="1"/>
  <c r="AL5" i="5" s="1"/>
  <c r="O15" i="5"/>
  <c r="O19" i="5" s="1"/>
  <c r="AB14" i="5"/>
  <c r="AG13" i="5" s="1"/>
  <c r="AB9" i="5"/>
  <c r="AG10" i="5" s="1"/>
  <c r="AL6" i="5" s="1"/>
  <c r="AG11" i="5"/>
  <c r="AB3" i="5"/>
  <c r="AG4" i="5" s="1"/>
  <c r="AL3" i="5" s="1"/>
  <c r="AB16" i="5"/>
  <c r="AG16" i="5" s="1"/>
  <c r="AL9" i="5" s="1"/>
  <c r="AB2" i="5"/>
  <c r="AG2" i="5" s="1"/>
  <c r="AL2" i="5" s="1"/>
  <c r="AG12" i="5"/>
  <c r="AL7" i="5" s="1"/>
  <c r="AG5" i="5"/>
  <c r="AG6" i="5"/>
  <c r="AL4" i="5" s="1"/>
  <c r="AN3" i="5"/>
  <c r="AN2" i="5"/>
  <c r="AN6" i="5"/>
  <c r="AN4" i="5"/>
  <c r="AN5" i="5"/>
  <c r="AN9" i="5"/>
  <c r="AN8" i="5"/>
  <c r="AO10" i="5" l="1"/>
  <c r="AQ10" i="5" s="1"/>
  <c r="AT10" i="5"/>
  <c r="AG7" i="5"/>
  <c r="AK5" i="5" s="1"/>
  <c r="AP5" i="5" s="1"/>
  <c r="AG14" i="5"/>
  <c r="AL8" i="5" s="1"/>
  <c r="AG9" i="5"/>
  <c r="AK6" i="5" s="1"/>
  <c r="AO6" i="5" s="1"/>
  <c r="AR6" i="5" s="1"/>
  <c r="AG3" i="5"/>
  <c r="AK3" i="5" s="1"/>
  <c r="AP3" i="5" s="1"/>
  <c r="AG15" i="5"/>
  <c r="AK9" i="5" s="1"/>
  <c r="AO9" i="5" s="1"/>
  <c r="AR9" i="5" s="1"/>
  <c r="AG1" i="5"/>
  <c r="AK2" i="5" s="1"/>
  <c r="AO2" i="5" s="1"/>
  <c r="AR2" i="5" s="1"/>
  <c r="AM9" i="5"/>
  <c r="AS9" i="5" s="1"/>
  <c r="AV9" i="5" s="1"/>
  <c r="AM8" i="5"/>
  <c r="AS8" i="5" s="1"/>
  <c r="AV8" i="5" s="1"/>
  <c r="AK8" i="5"/>
  <c r="AM4" i="5"/>
  <c r="AS4" i="5" s="1"/>
  <c r="AV4" i="5" s="1"/>
  <c r="AM2" i="5"/>
  <c r="AS2" i="5" s="1"/>
  <c r="AV2" i="5" s="1"/>
  <c r="AK4" i="5"/>
  <c r="AP4" i="5" s="1"/>
  <c r="AM7" i="5"/>
  <c r="AT7" i="5" s="1"/>
  <c r="AM6" i="5"/>
  <c r="AT6" i="5" s="1"/>
  <c r="AM3" i="5"/>
  <c r="AT3" i="5" s="1"/>
  <c r="AK7" i="5"/>
  <c r="AP7" i="5" s="1"/>
  <c r="AM5" i="5"/>
  <c r="AT5" i="5" s="1"/>
  <c r="AS10" i="5"/>
  <c r="AV10" i="5" s="1"/>
  <c r="AR10" i="5" l="1"/>
  <c r="AO18" i="5" s="1"/>
  <c r="AP8" i="5"/>
  <c r="AU10" i="5"/>
  <c r="AP9" i="5"/>
  <c r="AQ9" i="5" s="1"/>
  <c r="AM21" i="5" s="1"/>
  <c r="AT8" i="5"/>
  <c r="AU8" i="5" s="1"/>
  <c r="AO5" i="5"/>
  <c r="AR5" i="5" s="1"/>
  <c r="AS7" i="5"/>
  <c r="AV7" i="5" s="1"/>
  <c r="AP19" i="5" s="1"/>
  <c r="AP6" i="5"/>
  <c r="AQ6" i="5" s="1"/>
  <c r="AM18" i="5" s="1"/>
  <c r="AT4" i="5"/>
  <c r="AU4" i="5" s="1"/>
  <c r="AO7" i="5"/>
  <c r="AR7" i="5" s="1"/>
  <c r="AS6" i="5"/>
  <c r="AV6" i="5" s="1"/>
  <c r="AP18" i="5" s="1"/>
  <c r="AT2" i="5"/>
  <c r="AU2" i="5" s="1"/>
  <c r="AO8" i="5"/>
  <c r="AR8" i="5" s="1"/>
  <c r="AS5" i="5"/>
  <c r="AV5" i="5" s="1"/>
  <c r="AP17" i="5" s="1"/>
  <c r="AO3" i="5"/>
  <c r="AR3" i="5" s="1"/>
  <c r="AT9" i="5"/>
  <c r="AU9" i="5" s="1"/>
  <c r="AO4" i="5"/>
  <c r="AR4" i="5" s="1"/>
  <c r="AS3" i="5"/>
  <c r="AV3" i="5" s="1"/>
  <c r="AP15" i="5" s="1"/>
  <c r="AP2" i="5"/>
  <c r="AQ2" i="5" s="1"/>
  <c r="AP14" i="5"/>
  <c r="AP16" i="5"/>
  <c r="AP20" i="5"/>
  <c r="AP21" i="5"/>
  <c r="AQ5" i="5" l="1"/>
  <c r="AM17" i="5" s="1"/>
  <c r="AU7" i="5"/>
  <c r="AN19" i="5" s="1"/>
  <c r="AQ8" i="5"/>
  <c r="AM20" i="5" s="1"/>
  <c r="AQ7" i="5"/>
  <c r="AM19" i="5" s="1"/>
  <c r="AU6" i="5"/>
  <c r="AN18" i="5" s="1"/>
  <c r="AS18" i="5" s="1"/>
  <c r="AT18" i="5" s="1"/>
  <c r="AU18" i="5" s="1"/>
  <c r="AQ3" i="5"/>
  <c r="AM15" i="5" s="1"/>
  <c r="AQ4" i="5"/>
  <c r="AM16" i="5" s="1"/>
  <c r="AO20" i="5"/>
  <c r="AO15" i="5"/>
  <c r="AO21" i="5"/>
  <c r="AU5" i="5"/>
  <c r="AN17" i="5" s="1"/>
  <c r="AO19" i="5"/>
  <c r="AO14" i="5"/>
  <c r="AO17" i="5"/>
  <c r="AU3" i="5"/>
  <c r="AN15" i="5" s="1"/>
  <c r="AO16" i="5"/>
  <c r="AM14" i="5"/>
  <c r="AN16" i="5"/>
  <c r="AN20" i="5"/>
  <c r="AN21" i="5"/>
  <c r="AN14" i="5"/>
  <c r="AS21" i="5" l="1"/>
  <c r="AT21" i="5" s="1"/>
  <c r="AU21" i="5" s="1"/>
  <c r="AS20" i="5"/>
  <c r="AT20" i="5" s="1"/>
  <c r="AU20" i="5" s="1"/>
  <c r="AS15" i="5"/>
  <c r="AT15" i="5" s="1"/>
  <c r="AU15" i="5" s="1"/>
  <c r="AS17" i="5"/>
  <c r="AT17" i="5" s="1"/>
  <c r="AU17" i="5" s="1"/>
  <c r="AS19" i="5"/>
  <c r="AT19" i="5" s="1"/>
  <c r="AU19" i="5" s="1"/>
  <c r="AS16" i="5"/>
  <c r="AT16" i="5" s="1"/>
  <c r="AU16" i="5" s="1"/>
  <c r="AS14" i="5"/>
  <c r="AT14" i="5" s="1"/>
  <c r="AU14" i="5" s="1"/>
  <c r="AV14" i="5" l="1"/>
  <c r="L17" i="4" s="1"/>
</calcChain>
</file>

<file path=xl/sharedStrings.xml><?xml version="1.0" encoding="utf-8"?>
<sst xmlns="http://schemas.openxmlformats.org/spreadsheetml/2006/main" count="376" uniqueCount="331">
  <si>
    <t>CIEx</t>
    <phoneticPr fontId="1" type="noConversion"/>
  </si>
  <si>
    <t>CIEy</t>
    <phoneticPr fontId="1" type="noConversion"/>
  </si>
  <si>
    <t>CIEz</t>
    <phoneticPr fontId="1" type="noConversion"/>
  </si>
  <si>
    <t>lambda</t>
    <phoneticPr fontId="1" type="noConversion"/>
  </si>
  <si>
    <t>lambda-s</t>
    <phoneticPr fontId="1" type="noConversion"/>
  </si>
  <si>
    <t>x</t>
  </si>
  <si>
    <t>x</t>
    <phoneticPr fontId="1" type="noConversion"/>
  </si>
  <si>
    <t>y</t>
  </si>
  <si>
    <t>y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</si>
  <si>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</si>
  <si>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</si>
  <si>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</si>
  <si>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</si>
  <si>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</si>
  <si>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</si>
  <si>
    <t>S(lambda)</t>
    <phoneticPr fontId="1" type="noConversion"/>
  </si>
  <si>
    <t>lambda-L</t>
    <phoneticPr fontId="1" type="noConversion"/>
  </si>
  <si>
    <t>FWHM-R</t>
    <phoneticPr fontId="1" type="noConversion"/>
  </si>
  <si>
    <t>FWHM-L</t>
    <phoneticPr fontId="1" type="noConversion"/>
  </si>
  <si>
    <t>FWHM-s</t>
    <phoneticPr fontId="1" type="noConversion"/>
  </si>
  <si>
    <t>LED_X</t>
    <phoneticPr fontId="1" type="noConversion"/>
  </si>
  <si>
    <t>LED_Y</t>
    <phoneticPr fontId="1" type="noConversion"/>
  </si>
  <si>
    <t>LED_Z</t>
    <phoneticPr fontId="1" type="noConversion"/>
  </si>
  <si>
    <t>s_X</t>
    <phoneticPr fontId="1" type="noConversion"/>
  </si>
  <si>
    <t>s_Y</t>
    <phoneticPr fontId="1" type="noConversion"/>
  </si>
  <si>
    <t>s_Z</t>
    <phoneticPr fontId="1" type="noConversion"/>
  </si>
  <si>
    <t>L_X</t>
    <phoneticPr fontId="1" type="noConversion"/>
  </si>
  <si>
    <t>L_Y</t>
    <phoneticPr fontId="1" type="noConversion"/>
  </si>
  <si>
    <t>L_Z</t>
    <phoneticPr fontId="1" type="noConversion"/>
  </si>
  <si>
    <t>XB+YB+ZB</t>
    <phoneticPr fontId="1" type="noConversion"/>
  </si>
  <si>
    <t>XS+YS+ZS</t>
    <phoneticPr fontId="1" type="noConversion"/>
  </si>
  <si>
    <t>XL+YL+ZL</t>
    <phoneticPr fontId="1" type="noConversion"/>
  </si>
  <si>
    <t>Tc</t>
  </si>
  <si>
    <t>Aps</t>
    <phoneticPr fontId="1" type="noConversion"/>
  </si>
  <si>
    <t>Apl</t>
    <phoneticPr fontId="1" type="noConversion"/>
  </si>
  <si>
    <t>(Lambda_L/Lambda)^2</t>
    <phoneticPr fontId="1" type="noConversion"/>
  </si>
  <si>
    <t>Exp(f(lambda)^2)</t>
    <phoneticPr fontId="1" type="noConversion"/>
  </si>
  <si>
    <t>f(lambda)</t>
    <phoneticPr fontId="1" type="noConversion"/>
  </si>
  <si>
    <t>S_s</t>
    <phoneticPr fontId="1" type="noConversion"/>
  </si>
  <si>
    <t>S_L</t>
    <phoneticPr fontId="1" type="noConversion"/>
  </si>
  <si>
    <t>S_LED</t>
    <phoneticPr fontId="1" type="noConversion"/>
  </si>
  <si>
    <t>S_total</t>
    <phoneticPr fontId="1" type="noConversion"/>
  </si>
  <si>
    <t>uc</t>
    <phoneticPr fontId="1" type="noConversion"/>
  </si>
  <si>
    <t>vc</t>
    <phoneticPr fontId="1" type="noConversion"/>
  </si>
  <si>
    <t>distance</t>
    <phoneticPr fontId="1" type="noConversion"/>
  </si>
  <si>
    <t>ucnew</t>
    <phoneticPr fontId="1" type="noConversion"/>
  </si>
  <si>
    <t>vcnew</t>
    <phoneticPr fontId="1" type="noConversion"/>
  </si>
  <si>
    <t>m</t>
    <phoneticPr fontId="1" type="noConversion"/>
  </si>
  <si>
    <t>const</t>
    <phoneticPr fontId="1" type="noConversion"/>
  </si>
  <si>
    <t>S_illuminant</t>
    <phoneticPr fontId="1" type="noConversion"/>
  </si>
  <si>
    <t>c1</t>
    <phoneticPr fontId="1" type="noConversion"/>
  </si>
  <si>
    <t>c2</t>
    <phoneticPr fontId="1" type="noConversion"/>
  </si>
  <si>
    <t>Tc</t>
    <phoneticPr fontId="1" type="noConversion"/>
  </si>
  <si>
    <t>Lambda</t>
    <phoneticPr fontId="1" type="noConversion"/>
  </si>
  <si>
    <t>c1/lambda^5</t>
    <phoneticPr fontId="1" type="noConversion"/>
  </si>
  <si>
    <t>exp</t>
    <phoneticPr fontId="1" type="noConversion"/>
  </si>
  <si>
    <t>TCS01</t>
  </si>
  <si>
    <t>TCS02</t>
  </si>
  <si>
    <t>TCS03</t>
  </si>
  <si>
    <t>TCS04</t>
  </si>
  <si>
    <t>TCS05</t>
  </si>
  <si>
    <t>TCS06</t>
  </si>
  <si>
    <t>TCS07</t>
  </si>
  <si>
    <t>TCS08</t>
  </si>
  <si>
    <t>Xtotal</t>
    <phoneticPr fontId="1" type="noConversion"/>
  </si>
  <si>
    <t>Ytotal</t>
    <phoneticPr fontId="1" type="noConversion"/>
  </si>
  <si>
    <t>Ztotal</t>
    <phoneticPr fontId="1" type="noConversion"/>
  </si>
  <si>
    <t>xtotal</t>
    <phoneticPr fontId="1" type="noConversion"/>
  </si>
  <si>
    <t>ytotal</t>
    <phoneticPr fontId="1" type="noConversion"/>
  </si>
  <si>
    <t>Xillu</t>
    <phoneticPr fontId="1" type="noConversion"/>
  </si>
  <si>
    <t>Zillu</t>
    <phoneticPr fontId="1" type="noConversion"/>
  </si>
  <si>
    <t>Yillu</t>
    <phoneticPr fontId="1" type="noConversion"/>
  </si>
  <si>
    <t>xillu</t>
    <phoneticPr fontId="1" type="noConversion"/>
  </si>
  <si>
    <t>yillu</t>
    <phoneticPr fontId="1" type="noConversion"/>
  </si>
  <si>
    <t>Xk1</t>
    <phoneticPr fontId="1" type="noConversion"/>
  </si>
  <si>
    <t>Xk2</t>
  </si>
  <si>
    <t>Xk3</t>
  </si>
  <si>
    <t>Xk4</t>
  </si>
  <si>
    <t>Xk5</t>
  </si>
  <si>
    <t>Xk6</t>
  </si>
  <si>
    <t>Xk7</t>
  </si>
  <si>
    <t>Xk8</t>
  </si>
  <si>
    <t>Yk1</t>
    <phoneticPr fontId="1" type="noConversion"/>
  </si>
  <si>
    <t>Yk2</t>
  </si>
  <si>
    <t>Yk3</t>
  </si>
  <si>
    <t>Yk4</t>
  </si>
  <si>
    <t>Yk5</t>
  </si>
  <si>
    <t>Yk6</t>
  </si>
  <si>
    <t>Yk7</t>
  </si>
  <si>
    <t>Yk8</t>
  </si>
  <si>
    <t>xk1</t>
    <phoneticPr fontId="1" type="noConversion"/>
  </si>
  <si>
    <t>yk1</t>
    <phoneticPr fontId="1" type="noConversion"/>
  </si>
  <si>
    <t>Zk2</t>
  </si>
  <si>
    <t>Zk1</t>
    <phoneticPr fontId="1" type="noConversion"/>
  </si>
  <si>
    <t>Zk3</t>
  </si>
  <si>
    <t>Zk4</t>
  </si>
  <si>
    <t>Zk5</t>
  </si>
  <si>
    <t>Zk6</t>
  </si>
  <si>
    <t>Zk7</t>
  </si>
  <si>
    <t>Zk8</t>
  </si>
  <si>
    <t>Xr1</t>
    <phoneticPr fontId="1" type="noConversion"/>
  </si>
  <si>
    <t>Yr1</t>
    <phoneticPr fontId="1" type="noConversion"/>
  </si>
  <si>
    <t>Zr1</t>
    <phoneticPr fontId="1" type="noConversion"/>
  </si>
  <si>
    <t>Xr2</t>
  </si>
  <si>
    <t>Yr2</t>
  </si>
  <si>
    <t>Zr2</t>
  </si>
  <si>
    <t>Xr3</t>
  </si>
  <si>
    <t>Yr3</t>
  </si>
  <si>
    <t>Zr3</t>
  </si>
  <si>
    <t>Xr4</t>
  </si>
  <si>
    <t>Yr4</t>
  </si>
  <si>
    <t>Zr4</t>
  </si>
  <si>
    <t>Xr5</t>
  </si>
  <si>
    <t>Yr5</t>
  </si>
  <si>
    <t>Zr5</t>
  </si>
  <si>
    <t>Xr6</t>
  </si>
  <si>
    <t>Yr6</t>
  </si>
  <si>
    <t>Zr6</t>
  </si>
  <si>
    <t>Xr7</t>
  </si>
  <si>
    <t>Yr7</t>
  </si>
  <si>
    <t>Zr7</t>
  </si>
  <si>
    <t>Xr8</t>
  </si>
  <si>
    <t>Yr8</t>
  </si>
  <si>
    <t>Zr8</t>
  </si>
  <si>
    <t>xk2</t>
  </si>
  <si>
    <t>yk2</t>
  </si>
  <si>
    <t>xk3</t>
  </si>
  <si>
    <t>yk3</t>
  </si>
  <si>
    <t>xk4</t>
  </si>
  <si>
    <t>yk4</t>
  </si>
  <si>
    <t>xk5</t>
  </si>
  <si>
    <t>yk5</t>
  </si>
  <si>
    <t>xk6</t>
  </si>
  <si>
    <t>yk6</t>
  </si>
  <si>
    <t>xk7</t>
  </si>
  <si>
    <t>yk7</t>
  </si>
  <si>
    <t>xk8</t>
  </si>
  <si>
    <t>yk8</t>
  </si>
  <si>
    <t>xr1</t>
    <phoneticPr fontId="1" type="noConversion"/>
  </si>
  <si>
    <t>yr1</t>
    <phoneticPr fontId="1" type="noConversion"/>
  </si>
  <si>
    <t>xr2</t>
  </si>
  <si>
    <t>yr2</t>
  </si>
  <si>
    <t>xr3</t>
  </si>
  <si>
    <t>yr3</t>
  </si>
  <si>
    <t>xr4</t>
  </si>
  <si>
    <t>yr4</t>
  </si>
  <si>
    <t>xr5</t>
  </si>
  <si>
    <t>yr5</t>
  </si>
  <si>
    <t>xr6</t>
  </si>
  <si>
    <t>yr6</t>
  </si>
  <si>
    <t>xr7</t>
  </si>
  <si>
    <t>yr7</t>
  </si>
  <si>
    <t>xr8</t>
  </si>
  <si>
    <t>yr8</t>
  </si>
  <si>
    <t>dYtotal</t>
    <phoneticPr fontId="1" type="noConversion"/>
  </si>
  <si>
    <t>dXtotal</t>
    <phoneticPr fontId="1" type="noConversion"/>
  </si>
  <si>
    <t>dZtotal</t>
    <phoneticPr fontId="1" type="noConversion"/>
  </si>
  <si>
    <t>dXillu</t>
    <phoneticPr fontId="1" type="noConversion"/>
  </si>
  <si>
    <t>dYillu</t>
    <phoneticPr fontId="1" type="noConversion"/>
  </si>
  <si>
    <t>dZillu</t>
    <phoneticPr fontId="1" type="noConversion"/>
  </si>
  <si>
    <t>XTCSk1</t>
    <phoneticPr fontId="1" type="noConversion"/>
  </si>
  <si>
    <t>YTCSk1</t>
    <phoneticPr fontId="1" type="noConversion"/>
  </si>
  <si>
    <t>ZTCSk1</t>
    <phoneticPr fontId="1" type="noConversion"/>
  </si>
  <si>
    <t>XTCSr1</t>
    <phoneticPr fontId="1" type="noConversion"/>
  </si>
  <si>
    <t>YTCSr1</t>
    <phoneticPr fontId="1" type="noConversion"/>
  </si>
  <si>
    <t>ZTCSr1</t>
    <phoneticPr fontId="1" type="noConversion"/>
  </si>
  <si>
    <t>XTCSk2</t>
  </si>
  <si>
    <t>YTCSk2</t>
  </si>
  <si>
    <t>ZTCSk2</t>
  </si>
  <si>
    <t>XTCSr2</t>
  </si>
  <si>
    <t>YTCSr2</t>
  </si>
  <si>
    <t>ZTCSr2</t>
  </si>
  <si>
    <t>XTCSk3</t>
  </si>
  <si>
    <t>YTCSk3</t>
  </si>
  <si>
    <t>ZTCSk3</t>
  </si>
  <si>
    <t>XTCSk4</t>
  </si>
  <si>
    <t>YTCSk4</t>
  </si>
  <si>
    <t>ZTCSk4</t>
  </si>
  <si>
    <t>XTCSk5</t>
  </si>
  <si>
    <t>YTCSk5</t>
  </si>
  <si>
    <t>ZTCSk5</t>
  </si>
  <si>
    <t>XTCSk6</t>
  </si>
  <si>
    <t>YTCSk6</t>
  </si>
  <si>
    <t>ZTCSk6</t>
  </si>
  <si>
    <t>XTCSk7</t>
  </si>
  <si>
    <t>YTCSk7</t>
  </si>
  <si>
    <t>ZTCSk7</t>
  </si>
  <si>
    <t>XTCSk8</t>
  </si>
  <si>
    <t>YTCSk8</t>
  </si>
  <si>
    <t>ZTCSk8</t>
  </si>
  <si>
    <t>XTCSr3</t>
  </si>
  <si>
    <t>YTCSr3</t>
  </si>
  <si>
    <t>ZTCSr3</t>
  </si>
  <si>
    <t>XTCSr4</t>
  </si>
  <si>
    <t>YTCSr4</t>
  </si>
  <si>
    <t>ZTCSr4</t>
  </si>
  <si>
    <t>XTCSr5</t>
  </si>
  <si>
    <t>YTCSr5</t>
  </si>
  <si>
    <t>ZTCSr5</t>
  </si>
  <si>
    <t>XTCSr6</t>
  </si>
  <si>
    <t>YTCSr6</t>
  </si>
  <si>
    <t>ZTCSr6</t>
  </si>
  <si>
    <t>XTCSr7</t>
  </si>
  <si>
    <t>YTCSr7</t>
  </si>
  <si>
    <t>ZTCSr7</t>
  </si>
  <si>
    <t>XTCSr8</t>
  </si>
  <si>
    <t>YTCSr8</t>
  </si>
  <si>
    <t>ZTCSr8</t>
  </si>
  <si>
    <t>uk1</t>
    <phoneticPr fontId="1" type="noConversion"/>
  </si>
  <si>
    <t>ur1</t>
    <phoneticPr fontId="1" type="noConversion"/>
  </si>
  <si>
    <t>uk2</t>
  </si>
  <si>
    <t>ur2</t>
  </si>
  <si>
    <t>vk1</t>
    <phoneticPr fontId="1" type="noConversion"/>
  </si>
  <si>
    <t>vk2</t>
  </si>
  <si>
    <t>uk3</t>
  </si>
  <si>
    <t>vk3</t>
  </si>
  <si>
    <t>uk4</t>
  </si>
  <si>
    <t>vk4</t>
  </si>
  <si>
    <t>uk5</t>
  </si>
  <si>
    <t>vk5</t>
  </si>
  <si>
    <t>uk6</t>
  </si>
  <si>
    <t>vk6</t>
  </si>
  <si>
    <t>uk7</t>
  </si>
  <si>
    <t>vk7</t>
  </si>
  <si>
    <t>uk8</t>
  </si>
  <si>
    <t>vk8</t>
  </si>
  <si>
    <t>vr1</t>
    <phoneticPr fontId="1" type="noConversion"/>
  </si>
  <si>
    <t>vr2</t>
  </si>
  <si>
    <t>ur3</t>
  </si>
  <si>
    <t>vr3</t>
  </si>
  <si>
    <t>ur4</t>
  </si>
  <si>
    <t>vr4</t>
  </si>
  <si>
    <t>ur5</t>
  </si>
  <si>
    <t>vr5</t>
  </si>
  <si>
    <t>ur6</t>
  </si>
  <si>
    <t>vr6</t>
  </si>
  <si>
    <t>ur7</t>
  </si>
  <si>
    <t>vr7</t>
  </si>
  <si>
    <t>ur8</t>
  </si>
  <si>
    <t>vr8</t>
  </si>
  <si>
    <t>uk</t>
    <phoneticPr fontId="1" type="noConversion"/>
  </si>
  <si>
    <t>vk</t>
    <phoneticPr fontId="1" type="noConversion"/>
  </si>
  <si>
    <t>ur</t>
    <phoneticPr fontId="1" type="noConversion"/>
  </si>
  <si>
    <t>vr</t>
    <phoneticPr fontId="1" type="noConversion"/>
  </si>
  <si>
    <t>ck</t>
    <phoneticPr fontId="1" type="noConversion"/>
  </si>
  <si>
    <t>dk</t>
    <phoneticPr fontId="1" type="noConversion"/>
  </si>
  <si>
    <t>cr</t>
    <phoneticPr fontId="1" type="noConversion"/>
  </si>
  <si>
    <t>dr</t>
    <phoneticPr fontId="1" type="noConversion"/>
  </si>
  <si>
    <t>cr/ck</t>
    <phoneticPr fontId="1" type="noConversion"/>
  </si>
  <si>
    <t>dr/dk</t>
    <phoneticPr fontId="1" type="noConversion"/>
  </si>
  <si>
    <t>ck1</t>
    <phoneticPr fontId="1" type="noConversion"/>
  </si>
  <si>
    <t>dk1</t>
    <phoneticPr fontId="1" type="noConversion"/>
  </si>
  <si>
    <t>ck2</t>
  </si>
  <si>
    <t>dk2</t>
  </si>
  <si>
    <t>ck3</t>
  </si>
  <si>
    <t>dk3</t>
  </si>
  <si>
    <t>ck4</t>
  </si>
  <si>
    <t>dk4</t>
  </si>
  <si>
    <t>ck5</t>
  </si>
  <si>
    <t>dk5</t>
  </si>
  <si>
    <t>ck6</t>
  </si>
  <si>
    <t>dk6</t>
  </si>
  <si>
    <t>ck7</t>
  </si>
  <si>
    <t>dk7</t>
  </si>
  <si>
    <t>ck8</t>
  </si>
  <si>
    <t>dk8</t>
  </si>
  <si>
    <t>cr1</t>
    <phoneticPr fontId="1" type="noConversion"/>
  </si>
  <si>
    <t>dr1</t>
    <phoneticPr fontId="1" type="noConversion"/>
  </si>
  <si>
    <t>cr2</t>
  </si>
  <si>
    <t>dr2</t>
  </si>
  <si>
    <t>cr3</t>
  </si>
  <si>
    <t>dr3</t>
  </si>
  <si>
    <t>cr4</t>
  </si>
  <si>
    <t>dr4</t>
  </si>
  <si>
    <t>cr5</t>
  </si>
  <si>
    <t>dr5</t>
  </si>
  <si>
    <t>cr6</t>
  </si>
  <si>
    <t>dr6</t>
  </si>
  <si>
    <t>cr7</t>
  </si>
  <si>
    <t>dr7</t>
  </si>
  <si>
    <t>cr8</t>
  </si>
  <si>
    <t>dr8</t>
  </si>
  <si>
    <t>cki*cr/ck</t>
    <phoneticPr fontId="1" type="noConversion"/>
  </si>
  <si>
    <t>dki*dr/dk</t>
    <phoneticPr fontId="1" type="noConversion"/>
  </si>
  <si>
    <t>cri*cr/ck</t>
    <phoneticPr fontId="1" type="noConversion"/>
  </si>
  <si>
    <t>dri*dr/dk</t>
    <phoneticPr fontId="1" type="noConversion"/>
  </si>
  <si>
    <t>u'ki</t>
    <phoneticPr fontId="1" type="noConversion"/>
  </si>
  <si>
    <t>v'ki</t>
    <phoneticPr fontId="1" type="noConversion"/>
  </si>
  <si>
    <t>u'ri</t>
    <phoneticPr fontId="1" type="noConversion"/>
  </si>
  <si>
    <t>v'ri</t>
    <phoneticPr fontId="1" type="noConversion"/>
  </si>
  <si>
    <t>分母</t>
    <phoneticPr fontId="1" type="noConversion"/>
  </si>
  <si>
    <t>分子</t>
    <phoneticPr fontId="1" type="noConversion"/>
  </si>
  <si>
    <t>Yki</t>
    <phoneticPr fontId="1" type="noConversion"/>
  </si>
  <si>
    <t>Yri</t>
    <phoneticPr fontId="1" type="noConversion"/>
  </si>
  <si>
    <t>Uk</t>
    <phoneticPr fontId="1" type="noConversion"/>
  </si>
  <si>
    <t>Ur</t>
    <phoneticPr fontId="1" type="noConversion"/>
  </si>
  <si>
    <t>Vk</t>
    <phoneticPr fontId="1" type="noConversion"/>
  </si>
  <si>
    <t>Vr</t>
    <phoneticPr fontId="1" type="noConversion"/>
  </si>
  <si>
    <t>Wk</t>
    <phoneticPr fontId="1" type="noConversion"/>
  </si>
  <si>
    <t>Wr</t>
    <phoneticPr fontId="1" type="noConversion"/>
  </si>
  <si>
    <t>Ei</t>
    <phoneticPr fontId="1" type="noConversion"/>
  </si>
  <si>
    <t>total</t>
    <phoneticPr fontId="1" type="noConversion"/>
  </si>
  <si>
    <t>Ri</t>
    <phoneticPr fontId="1" type="noConversion"/>
  </si>
  <si>
    <t>CRI</t>
    <phoneticPr fontId="1" type="noConversion"/>
  </si>
  <si>
    <t>LEDwavelength</t>
    <phoneticPr fontId="1" type="noConversion"/>
  </si>
  <si>
    <t>LEDleft FWHM</t>
    <phoneticPr fontId="1" type="noConversion"/>
  </si>
  <si>
    <t>LEDright FWHM</t>
    <phoneticPr fontId="1" type="noConversion"/>
  </si>
  <si>
    <t>Swavelength</t>
    <phoneticPr fontId="1" type="noConversion"/>
  </si>
  <si>
    <t>SFWHM</t>
    <phoneticPr fontId="1" type="noConversion"/>
  </si>
  <si>
    <t>LFWHM</t>
    <phoneticPr fontId="1" type="noConversion"/>
  </si>
  <si>
    <t>Lwavelength</t>
    <phoneticPr fontId="1" type="noConversion"/>
  </si>
  <si>
    <t>Iso_distance</t>
    <phoneticPr fontId="1" type="noConversion"/>
  </si>
  <si>
    <t>left</t>
    <phoneticPr fontId="1" type="noConversion"/>
  </si>
  <si>
    <t>right</t>
    <phoneticPr fontId="1" type="noConversion"/>
  </si>
  <si>
    <t>yD</t>
    <phoneticPr fontId="1" type="noConversion"/>
  </si>
  <si>
    <t>xD&gt;7000</t>
    <phoneticPr fontId="1" type="noConversion"/>
  </si>
  <si>
    <t>xD&lt;=7000</t>
    <phoneticPr fontId="1" type="noConversion"/>
  </si>
  <si>
    <t>M1</t>
    <phoneticPr fontId="1" type="noConversion"/>
  </si>
  <si>
    <t>M2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</si>
  <si>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</si>
  <si>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</si>
  <si>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</si>
  <si>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S0_10nm</t>
    <phoneticPr fontId="1" type="noConversion"/>
  </si>
  <si>
    <t>S1_10nm</t>
    <phoneticPr fontId="1" type="noConversion"/>
  </si>
  <si>
    <t>S2_10nm</t>
    <phoneticPr fontId="1" type="noConversion"/>
  </si>
  <si>
    <t>Wavelength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</si>
  <si>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</si>
  <si>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</si>
  <si>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</si>
  <si>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c0</t>
    <phoneticPr fontId="1" type="noConversion"/>
  </si>
  <si>
    <t>S_Daylight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</si>
</sst>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LED-</a:t>
            </a:r>
            <a:r>
              <a:rPr lang="zh-TW"/>
              <a:t>藍光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LED!$E$1</c:f>
              <c:strCache>
                <c:ptCount val="1"/>
                <c:pt idx="0">
                  <c:v>CIEx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LED!$E$2:$E$452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442C-BAB9-0DDC4D8D6027}"/>
            </c:ext>
          </c:extLst>
        </c:ser>
        <c:ser>
          <c:idx val="1"/>
          <c:order val="1"/>
          <c:tx>
            <c:strRef>
              <c:f>LED!$F$1</c:f>
              <c:strCache>
                <c:ptCount val="1"/>
                <c:pt idx="0">
                  <c:v>CIEy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LED!$F$2:$F$452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DE-442C-BAB9-0DDC4D8D6027}"/>
            </c:ext>
          </c:extLst>
        </c:ser>
        <c:ser>
          <c:idx val="2"/>
          <c:order val="2"/>
          <c:tx>
            <c:strRef>
              <c:f>LED!$G$1</c:f>
              <c:strCache>
                <c:ptCount val="1"/>
                <c:pt idx="0">
                  <c:v>CIEz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LED!$G$2:$G$452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DE-442C-BAB9-0DDC4D8D6027}"/>
            </c:ext>
          </c:extLst>
        </c:ser>
        <c:ser>
          <c:idx val="3"/>
          <c:order val="3"/>
          <c:tx>
            <c:strRef>
              <c:f>LED!$H$1</c:f>
              <c:strCache>
                <c:ptCount val="1"/>
                <c:pt idx="0">
                  <c:v>S(lambda)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LED!$A$2:$A$452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LED!$H$2:$H$452</c:f>
              <c:numCache>
                <c:formatCode>General</c:formatCode>
                <c:ptCount val="451"/>
                <c:pt idx="0">
                  <c:v>4.8480593488337177E-4</c:v>
                </c:pt>
                <c:pt idx="1">
                  <c:v>5.447805659448843E-4</c:v>
                </c:pt>
                <c:pt idx="2">
                  <c:v>6.1217452967915866E-4</c:v>
                </c:pt>
                <c:pt idx="3">
                  <c:v>6.8790564124018166E-4</c:v>
                </c:pt>
                <c:pt idx="4">
                  <c:v>7.7300524976106958E-4</c:v>
                </c:pt>
                <c:pt idx="5">
                  <c:v>8.6863228070523373E-4</c:v>
                </c:pt>
                <c:pt idx="6">
                  <c:v>9.760890143830274E-4</c:v>
                </c:pt>
                <c:pt idx="7">
                  <c:v>1.0968388150586425E-3</c:v>
                </c:pt>
                <c:pt idx="8">
                  <c:v>1.2325260514724687E-3</c:v>
                </c:pt>
                <c:pt idx="9">
                  <c:v>1.3849984792259525E-3</c:v>
                </c:pt>
                <c:pt idx="10">
                  <c:v>1.5563323887017465E-3</c:v>
                </c:pt>
                <c:pt idx="11">
                  <c:v>1.7488608594461417E-3</c:v>
                </c:pt>
                <c:pt idx="12">
                  <c:v>1.9652055036925601E-3</c:v>
                </c:pt>
                <c:pt idx="13">
                  <c:v>2.2083121284713274E-3</c:v>
                </c:pt>
                <c:pt idx="14">
                  <c:v>2.4814907980990732E-3</c:v>
                </c:pt>
                <c:pt idx="15">
                  <c:v>2.7884608373889624E-3</c:v>
                </c:pt>
                <c:pt idx="16">
                  <c:v>3.1334013813398521E-3</c:v>
                </c:pt>
                <c:pt idx="17">
                  <c:v>3.5210081500652679E-3</c:v>
                </c:pt>
                <c:pt idx="18">
                  <c:v>3.9565572090707836E-3</c:v>
                </c:pt>
                <c:pt idx="19">
                  <c:v>4.4459765654701082E-3</c:v>
                </c:pt>
                <c:pt idx="20">
                  <c:v>4.9959265511462774E-3</c:v>
                </c:pt>
                <c:pt idx="21">
                  <c:v>5.6138900549983816E-3</c:v>
                </c:pt>
                <c:pt idx="22">
                  <c:v>6.3082737889881349E-3</c:v>
                </c:pt>
                <c:pt idx="23">
                  <c:v>7.0885219073131746E-3</c:v>
                </c:pt>
                <c:pt idx="24">
                  <c:v>7.9652434450692543E-3</c:v>
                </c:pt>
                <c:pt idx="25">
                  <c:v>8.9503552022641465E-3</c:v>
                </c:pt>
                <c:pt idx="26">
                  <c:v>1.005724187053326E-2</c:v>
                </c:pt>
                <c:pt idx="27">
                  <c:v>1.1300935382133219E-2</c:v>
                </c:pt>
                <c:pt idx="28">
                  <c:v>1.2698315651395781E-2</c:v>
                </c:pt>
                <c:pt idx="29">
                  <c:v>1.426833507386876E-2</c:v>
                </c:pt>
                <c:pt idx="30">
                  <c:v>1.6032269341690424E-2</c:v>
                </c:pt>
                <c:pt idx="31">
                  <c:v>1.8013997316080155E-2</c:v>
                </c:pt>
                <c:pt idx="32">
                  <c:v>2.0240312855653142E-2</c:v>
                </c:pt>
                <c:pt idx="33">
                  <c:v>2.2741271613192515E-2</c:v>
                </c:pt>
                <c:pt idx="34">
                  <c:v>2.5550575856174675E-2</c:v>
                </c:pt>
                <c:pt idx="35">
                  <c:v>2.8706000299564976E-2</c:v>
                </c:pt>
                <c:pt idx="36">
                  <c:v>3.2249861710454256E-2</c:v>
                </c:pt>
                <c:pt idx="37">
                  <c:v>3.6229534580787884E-2</c:v>
                </c:pt>
                <c:pt idx="38">
                  <c:v>4.0698014368657311E-2</c:v>
                </c:pt>
                <c:pt idx="39">
                  <c:v>4.5714528548153256E-2</c:v>
                </c:pt>
                <c:pt idx="40">
                  <c:v>5.13451938057672E-2</c:v>
                </c:pt>
                <c:pt idx="41">
                  <c:v>5.7663714943251079E-2</c:v>
                </c:pt>
                <c:pt idx="42">
                  <c:v>6.475211708467099E-2</c:v>
                </c:pt>
                <c:pt idx="43">
                  <c:v>7.2701497239066784E-2</c:v>
                </c:pt>
                <c:pt idx="44">
                  <c:v>8.1612773627198043E-2</c:v>
                </c:pt>
                <c:pt idx="45">
                  <c:v>9.1597400796180395E-2</c:v>
                </c:pt>
                <c:pt idx="46">
                  <c:v>0.10277800462551939</c:v>
                </c:pt>
                <c:pt idx="47">
                  <c:v>0.11528887292528762</c:v>
                </c:pt>
                <c:pt idx="48">
                  <c:v>0.12927621336277562</c:v>
                </c:pt>
                <c:pt idx="49">
                  <c:v>0.14489805978324999</c:v>
                </c:pt>
                <c:pt idx="50">
                  <c:v>0.16232366954980756</c:v>
                </c:pt>
                <c:pt idx="51">
                  <c:v>0.18173220760925324</c:v>
                </c:pt>
                <c:pt idx="52">
                  <c:v>0.2033104577166969</c:v>
                </c:pt>
                <c:pt idx="53">
                  <c:v>0.22724923932844412</c:v>
                </c:pt>
                <c:pt idx="54">
                  <c:v>0.2537381445331815</c:v>
                </c:pt>
                <c:pt idx="55">
                  <c:v>0.28295815179103795</c:v>
                </c:pt>
                <c:pt idx="56">
                  <c:v>0.31507163731856558</c:v>
                </c:pt>
                <c:pt idx="57">
                  <c:v>0.35020931449294107</c:v>
                </c:pt>
                <c:pt idx="58">
                  <c:v>0.3884537210493112</c:v>
                </c:pt>
                <c:pt idx="59">
                  <c:v>0.42981908842098515</c:v>
                </c:pt>
                <c:pt idx="60">
                  <c:v>0.47422782006612102</c:v>
                </c:pt>
                <c:pt idx="61">
                  <c:v>0.52148442583817212</c:v>
                </c:pt>
                <c:pt idx="62">
                  <c:v>0.5712486335326753</c:v>
                </c:pt>
                <c:pt idx="63">
                  <c:v>0.62301049616232962</c:v>
                </c:pt>
                <c:pt idx="64">
                  <c:v>0.67607150497502855</c:v>
                </c:pt>
                <c:pt idx="65">
                  <c:v>0.72953673758585247</c:v>
                </c:pt>
                <c:pt idx="66">
                  <c:v>0.78232350766170744</c:v>
                </c:pt>
                <c:pt idx="67">
                  <c:v>0.83319134389464733</c:v>
                </c:pt>
                <c:pt idx="68">
                  <c:v>0.88079599299658717</c:v>
                </c:pt>
                <c:pt idx="69">
                  <c:v>0.92376641519678293</c:v>
                </c:pt>
                <c:pt idx="70">
                  <c:v>0.96079888733419416</c:v>
                </c:pt>
                <c:pt idx="71">
                  <c:v>0.99075746773631279</c:v>
                </c:pt>
                <c:pt idx="72">
                  <c:v>1.0127667568502068</c:v>
                </c:pt>
                <c:pt idx="73">
                  <c:v>1.0262825244905898</c:v>
                </c:pt>
                <c:pt idx="74">
                  <c:v>1.0311289686044653</c:v>
                </c:pt>
                <c:pt idx="75">
                  <c:v>1.0274974787668065</c:v>
                </c:pt>
                <c:pt idx="76">
                  <c:v>1.0159090590281168</c:v>
                </c:pt>
                <c:pt idx="77">
                  <c:v>0.99714888145534175</c:v>
                </c:pt>
                <c:pt idx="78">
                  <c:v>0.97218514415049517</c:v>
                </c:pt>
                <c:pt idx="79">
                  <c:v>0.94208491892860391</c:v>
                </c:pt>
                <c:pt idx="80">
                  <c:v>0.90793751430672565</c:v>
                </c:pt>
                <c:pt idx="81">
                  <c:v>0.87079222780523746</c:v>
                </c:pt>
                <c:pt idx="82">
                  <c:v>0.83161347577350275</c:v>
                </c:pt>
                <c:pt idx="83">
                  <c:v>0.79125308223802782</c:v>
                </c:pt>
                <c:pt idx="84">
                  <c:v>0.75043740007266269</c:v>
                </c:pt>
                <c:pt idx="85">
                  <c:v>0.7097659286261061</c:v>
                </c:pt>
                <c:pt idx="86">
                  <c:v>0.66971793821458492</c:v>
                </c:pt>
                <c:pt idx="87">
                  <c:v>0.63066399424884523</c:v>
                </c:pt>
                <c:pt idx="88">
                  <c:v>0.59287990724830231</c:v>
                </c:pt>
                <c:pt idx="89">
                  <c:v>0.55656131632349737</c:v>
                </c:pt>
                <c:pt idx="90">
                  <c:v>0.5218377246039918</c:v>
                </c:pt>
                <c:pt idx="91">
                  <c:v>0.48878529400985044</c:v>
                </c:pt>
                <c:pt idx="92">
                  <c:v>0.45743806539973897</c:v>
                </c:pt>
                <c:pt idx="93">
                  <c:v>0.42779751322800369</c:v>
                </c:pt>
                <c:pt idx="94">
                  <c:v>0.39984049517092224</c:v>
                </c:pt>
                <c:pt idx="95">
                  <c:v>0.37352574124086346</c:v>
                </c:pt>
                <c:pt idx="96">
                  <c:v>0.34879906492273183</c:v>
                </c:pt>
                <c:pt idx="97">
                  <c:v>0.3255974874479679</c:v>
                </c:pt>
                <c:pt idx="98">
                  <c:v>0.30385245755156326</c:v>
                </c:pt>
                <c:pt idx="99">
                  <c:v>0.28349233121710998</c:v>
                </c:pt>
                <c:pt idx="100">
                  <c:v>0.26444425436296992</c:v>
                </c:pt>
                <c:pt idx="101">
                  <c:v>0.24663556941567408</c:v>
                </c:pt>
                <c:pt idx="102">
                  <c:v>0.22999484607479326</c:v>
                </c:pt>
                <c:pt idx="103">
                  <c:v>0.21445261818236347</c:v>
                </c:pt>
                <c:pt idx="104">
                  <c:v>0.19994189277744251</c:v>
                </c:pt>
                <c:pt idx="105">
                  <c:v>0.18639848411524831</c:v>
                </c:pt>
                <c:pt idx="106">
                  <c:v>0.17376121445629561</c:v>
                </c:pt>
                <c:pt idx="107">
                  <c:v>0.16197201450129495</c:v>
                </c:pt>
                <c:pt idx="108">
                  <c:v>0.15097594915985432</c:v>
                </c:pt>
                <c:pt idx="109">
                  <c:v>0.14072118860547927</c:v>
                </c:pt>
                <c:pt idx="110">
                  <c:v>0.13115894002501899</c:v>
                </c:pt>
                <c:pt idx="111">
                  <c:v>0.12224335189148622</c:v>
                </c:pt>
                <c:pt idx="112">
                  <c:v>0.11393139978442651</c:v>
                </c:pt>
                <c:pt idx="113">
                  <c:v>0.10618276059400476</c:v>
                </c:pt>
                <c:pt idx="114">
                  <c:v>9.8959680245083573E-2</c:v>
                </c:pt>
                <c:pt idx="115">
                  <c:v>9.2226838762026392E-2</c:v>
                </c:pt>
                <c:pt idx="116">
                  <c:v>8.595121548078942E-2</c:v>
                </c:pt>
                <c:pt idx="117">
                  <c:v>8.0101956436147495E-2</c:v>
                </c:pt>
                <c:pt idx="118">
                  <c:v>7.4650245356542647E-2</c:v>
                </c:pt>
                <c:pt idx="119">
                  <c:v>6.9569179246082954E-2</c:v>
                </c:pt>
                <c:pt idx="120">
                  <c:v>6.483364919054041E-2</c:v>
                </c:pt>
                <c:pt idx="121">
                  <c:v>6.0420226766709592E-2</c:v>
                </c:pt>
                <c:pt idx="122">
                  <c:v>5.6307056242639569E-2</c:v>
                </c:pt>
                <c:pt idx="123">
                  <c:v>5.2473752614834793E-2</c:v>
                </c:pt>
                <c:pt idx="124">
                  <c:v>4.8901305425736667E-2</c:v>
                </c:pt>
                <c:pt idx="125">
                  <c:v>4.5571988231504608E-2</c:v>
                </c:pt>
                <c:pt idx="126">
                  <c:v>4.2469273539250445E-2</c:v>
                </c:pt>
                <c:pt idx="127">
                  <c:v>3.9577752998983293E-2</c:v>
                </c:pt>
                <c:pt idx="128">
                  <c:v>3.6883062614393378E-2</c:v>
                </c:pt>
                <c:pt idx="129">
                  <c:v>3.4371812725011559E-2</c:v>
                </c:pt>
                <c:pt idx="130">
                  <c:v>3.2031522507743319E-2</c:v>
                </c:pt>
                <c:pt idx="131">
                  <c:v>2.9850558746396486E-2</c:v>
                </c:pt>
                <c:pt idx="132">
                  <c:v>2.7818078622150504E-2</c:v>
                </c:pt>
                <c:pt idx="133">
                  <c:v>2.5923976284849982E-2</c:v>
                </c:pt>
                <c:pt idx="134">
                  <c:v>2.4158832973710194E-2</c:v>
                </c:pt>
                <c:pt idx="135">
                  <c:v>2.2513870465870955E-2</c:v>
                </c:pt>
                <c:pt idx="136">
                  <c:v>2.0980907641753289E-2</c:v>
                </c:pt>
                <c:pt idx="137">
                  <c:v>1.955231996701216E-2</c:v>
                </c:pt>
                <c:pt idx="138">
                  <c:v>1.8221001701781932E-2</c:v>
                </c:pt>
                <c:pt idx="139">
                  <c:v>1.6980330658691249E-2</c:v>
                </c:pt>
                <c:pt idx="140">
                  <c:v>1.5824135341648581E-2</c:v>
                </c:pt>
                <c:pt idx="141">
                  <c:v>1.4746664307579427E-2</c:v>
                </c:pt>
                <c:pt idx="142">
                  <c:v>1.3742557603067208E-2</c:v>
                </c:pt>
                <c:pt idx="143">
                  <c:v>1.280682013717813E-2</c:v>
                </c:pt>
                <c:pt idx="144">
                  <c:v>1.1934796860614006E-2</c:v>
                </c:pt>
                <c:pt idx="145">
                  <c:v>1.1122149629728767E-2</c:v>
                </c:pt>
                <c:pt idx="146">
                  <c:v>1.0364835641867945E-2</c:v>
                </c:pt>
                <c:pt idx="147">
                  <c:v>9.6590873359526028E-3</c:v>
                </c:pt>
                <c:pt idx="148">
                  <c:v>9.0013936592444003E-3</c:v>
                </c:pt>
                <c:pt idx="149">
                  <c:v>8.3884826078135539E-3</c:v>
                </c:pt>
                <c:pt idx="150">
                  <c:v>7.8173049544042542E-3</c:v>
                </c:pt>
                <c:pt idx="151">
                  <c:v>7.2850190831727597E-3</c:v>
                </c:pt>
                <c:pt idx="152">
                  <c:v>6.7889768561824292E-3</c:v>
                </c:pt>
                <c:pt idx="153">
                  <c:v>6.326710441597409E-3</c:v>
                </c:pt>
                <c:pt idx="154">
                  <c:v>5.8959200382426077E-3</c:v>
                </c:pt>
                <c:pt idx="155">
                  <c:v>5.4944624356120754E-3</c:v>
                </c:pt>
                <c:pt idx="156">
                  <c:v>5.1203403525294216E-3</c:v>
                </c:pt>
                <c:pt idx="157">
                  <c:v>4.7716925015106569E-3</c:v>
                </c:pt>
                <c:pt idx="158">
                  <c:v>4.4467843294695684E-3</c:v>
                </c:pt>
                <c:pt idx="159">
                  <c:v>4.1439993887544824E-3</c:v>
                </c:pt>
                <c:pt idx="160">
                  <c:v>3.8618312956286553E-3</c:v>
                </c:pt>
                <c:pt idx="161">
                  <c:v>3.5988762362196584E-3</c:v>
                </c:pt>
                <c:pt idx="162">
                  <c:v>3.353825982679328E-3</c:v>
                </c:pt>
                <c:pt idx="163">
                  <c:v>3.1254613848284039E-3</c:v>
                </c:pt>
                <c:pt idx="164">
                  <c:v>2.9126463049212168E-3</c:v>
                </c:pt>
                <c:pt idx="165">
                  <c:v>2.7143219653668967E-3</c:v>
                </c:pt>
                <c:pt idx="166">
                  <c:v>2.5295016812953591E-3</c:v>
                </c:pt>
                <c:pt idx="167">
                  <c:v>2.357265951768999E-3</c:v>
                </c:pt>
                <c:pt idx="168">
                  <c:v>2.1967578852237308E-3</c:v>
                </c:pt>
                <c:pt idx="169">
                  <c:v>2.0471789363845465E-3</c:v>
                </c:pt>
                <c:pt idx="170">
                  <c:v>1.90778493344952E-3</c:v>
                </c:pt>
                <c:pt idx="171">
                  <c:v>1.7778823757795418E-3</c:v>
                </c:pt>
                <c:pt idx="172">
                  <c:v>1.6568249836762747E-3</c:v>
                </c:pt>
                <c:pt idx="173">
                  <c:v>1.5440104830845777E-3</c:v>
                </c:pt>
                <c:pt idx="174">
                  <c:v>1.4388776092241007E-3</c:v>
                </c:pt>
                <c:pt idx="175">
                  <c:v>1.3409033142436344E-3</c:v>
                </c:pt>
                <c:pt idx="176">
                  <c:v>1.2496001650066772E-3</c:v>
                </c:pt>
                <c:pt idx="177">
                  <c:v>1.1645139180624573E-3</c:v>
                </c:pt>
                <c:pt idx="178">
                  <c:v>1.0852212597379945E-3</c:v>
                </c:pt>
                <c:pt idx="179">
                  <c:v>1.0113277001082375E-3</c:v>
                </c:pt>
                <c:pt idx="180">
                  <c:v>9.4246561036679061E-4</c:v>
                </c:pt>
                <c:pt idx="181">
                  <c:v>8.7829239383310038E-4</c:v>
                </c:pt>
                <c:pt idx="182">
                  <c:v>8.184887814968074E-4</c:v>
                </c:pt>
                <c:pt idx="183">
                  <c:v>7.6275724361952774E-4</c:v>
                </c:pt>
                <c:pt idx="184">
                  <c:v>7.1082050949167089E-4</c:v>
                </c:pt>
                <c:pt idx="185">
                  <c:v>6.624201879799949E-4</c:v>
                </c:pt>
                <c:pt idx="186">
                  <c:v>6.1731548200302713E-4</c:v>
                </c:pt>
                <c:pt idx="187">
                  <c:v>5.7528199053873174E-4</c:v>
                </c:pt>
                <c:pt idx="188">
                  <c:v>5.3611059220434753E-4</c:v>
                </c:pt>
                <c:pt idx="189">
                  <c:v>4.9960640485406682E-4</c:v>
                </c:pt>
                <c:pt idx="190">
                  <c:v>4.6558781601847512E-4</c:v>
                </c:pt>
                <c:pt idx="191">
                  <c:v>4.3388557936208685E-4</c:v>
                </c:pt>
                <c:pt idx="192">
                  <c:v>4.0434197266376194E-4</c:v>
                </c:pt>
                <c:pt idx="193">
                  <c:v>3.7681001313086499E-4</c:v>
                </c:pt>
                <c:pt idx="194">
                  <c:v>3.5115272614328491E-4</c:v>
                </c:pt>
                <c:pt idx="195">
                  <c:v>3.2724246378922214E-4</c:v>
                </c:pt>
                <c:pt idx="196">
                  <c:v>3.0496026980239777E-4</c:v>
                </c:pt>
                <c:pt idx="197">
                  <c:v>2.841952877411742E-4</c:v>
                </c:pt>
                <c:pt idx="198">
                  <c:v>2.6484420946521365E-4</c:v>
                </c:pt>
                <c:pt idx="199">
                  <c:v>2.4681076116578348E-4</c:v>
                </c:pt>
                <c:pt idx="200">
                  <c:v>2.3000522439265889E-4</c:v>
                </c:pt>
                <c:pt idx="201">
                  <c:v>2.143439896946691E-4</c:v>
                </c:pt>
                <c:pt idx="202">
                  <c:v>1.9974914065320595E-4</c:v>
                </c:pt>
                <c:pt idx="203">
                  <c:v>1.8614806623921316E-4</c:v>
                </c:pt>
                <c:pt idx="204">
                  <c:v>1.7347309956508642E-4</c:v>
                </c:pt>
                <c:pt idx="205">
                  <c:v>1.6166118123424046E-4</c:v>
                </c:pt>
                <c:pt idx="206">
                  <c:v>1.5065354561346147E-4</c:v>
                </c:pt>
                <c:pt idx="207">
                  <c:v>1.4039542846722071E-4</c:v>
                </c:pt>
                <c:pt idx="208">
                  <c:v>1.3083579449939405E-4</c:v>
                </c:pt>
                <c:pt idx="209">
                  <c:v>1.2192708344687776E-4</c:v>
                </c:pt>
                <c:pt idx="210">
                  <c:v>1.136249734618863E-4</c:v>
                </c:pt>
                <c:pt idx="211">
                  <c:v>1.0588816060573562E-4</c:v>
                </c:pt>
                <c:pt idx="212">
                  <c:v>9.8678153357063559E-5</c:v>
                </c:pt>
                <c:pt idx="213">
                  <c:v>9.1959081112146938E-5</c:v>
                </c:pt>
                <c:pt idx="214">
                  <c:v>8.569751572458034E-5</c:v>
                </c:pt>
                <c:pt idx="215">
                  <c:v>7.9862305196457274E-5</c:v>
                </c:pt>
                <c:pt idx="216">
                  <c:v>7.4424418693647398E-5</c:v>
                </c:pt>
                <c:pt idx="217">
                  <c:v>6.9356802114105569E-5</c:v>
                </c:pt>
                <c:pt idx="218">
                  <c:v>6.4634243490645457E-5</c:v>
                </c:pt>
                <c:pt idx="219">
                  <c:v>6.0233247558543988E-5</c:v>
                </c:pt>
                <c:pt idx="220">
                  <c:v>5.6131918863934812E-5</c:v>
                </c:pt>
                <c:pt idx="221">
                  <c:v>5.2309852831442412E-5</c:v>
                </c:pt>
                <c:pt idx="222">
                  <c:v>4.8748034249105276E-5</c:v>
                </c:pt>
                <c:pt idx="223">
                  <c:v>4.5428742665540522E-5</c:v>
                </c:pt>
                <c:pt idx="224">
                  <c:v>4.2335464228688267E-5</c:v>
                </c:pt>
                <c:pt idx="225">
                  <c:v>3.9452809527525012E-5</c:v>
                </c:pt>
                <c:pt idx="226">
                  <c:v>3.6766437027998514E-5</c:v>
                </c:pt>
                <c:pt idx="227">
                  <c:v>3.4262981722269495E-5</c:v>
                </c:pt>
                <c:pt idx="228">
                  <c:v>3.1929988636281793E-5</c:v>
                </c:pt>
                <c:pt idx="229">
                  <c:v>2.9755850864854226E-5</c:v>
                </c:pt>
                <c:pt idx="230">
                  <c:v>2.772975182601088E-5</c:v>
                </c:pt>
                <c:pt idx="231">
                  <c:v>2.5841611447259044E-5</c:v>
                </c:pt>
                <c:pt idx="232">
                  <c:v>2.4082036016085521E-5</c:v>
                </c:pt>
                <c:pt idx="233">
                  <c:v>2.2442271445171533E-5</c:v>
                </c:pt>
                <c:pt idx="234">
                  <c:v>2.0914159719815393E-5</c:v>
                </c:pt>
                <c:pt idx="235">
                  <c:v>1.9490098310884442E-5</c:v>
                </c:pt>
                <c:pt idx="236">
                  <c:v>1.8163002351370243E-5</c:v>
                </c:pt>
                <c:pt idx="237">
                  <c:v>1.6926269388371816E-5</c:v>
                </c:pt>
                <c:pt idx="238">
                  <c:v>1.5773746535143656E-5</c:v>
                </c:pt>
                <c:pt idx="239">
                  <c:v>1.4699699859786436E-5</c:v>
                </c:pt>
                <c:pt idx="240">
                  <c:v>1.3698785858285438E-5</c:v>
                </c:pt>
                <c:pt idx="241">
                  <c:v>1.2766024869972233E-5</c:v>
                </c:pt>
                <c:pt idx="242">
                  <c:v>1.1896776303148024E-5</c:v>
                </c:pt>
                <c:pt idx="243">
                  <c:v>1.1086715547613696E-5</c:v>
                </c:pt>
                <c:pt idx="244">
                  <c:v>1.033181245924364E-5</c:v>
                </c:pt>
                <c:pt idx="245">
                  <c:v>9.6283113095616795E-6</c:v>
                </c:pt>
                <c:pt idx="246">
                  <c:v>8.9727121005659204E-6</c:v>
                </c:pt>
                <c:pt idx="247">
                  <c:v>8.3617531518418687E-6</c:v>
                </c:pt>
                <c:pt idx="248">
                  <c:v>7.7923948733323923E-6</c:v>
                </c:pt>
                <c:pt idx="249">
                  <c:v>7.2618046430325029E-6</c:v>
                </c:pt>
                <c:pt idx="250">
                  <c:v>6.7673427143736323E-6</c:v>
                </c:pt>
                <c:pt idx="251">
                  <c:v>6.3065490831851021E-6</c:v>
                </c:pt>
                <c:pt idx="252">
                  <c:v>5.8771312488943515E-6</c:v>
                </c:pt>
                <c:pt idx="253">
                  <c:v>5.476952809076657E-6</c:v>
                </c:pt>
                <c:pt idx="254">
                  <c:v>5.104022830610758E-6</c:v>
                </c:pt>
                <c:pt idx="255">
                  <c:v>4.75648594456079E-6</c:v>
                </c:pt>
                <c:pt idx="256">
                  <c:v>4.4326131155054211E-6</c:v>
                </c:pt>
                <c:pt idx="257">
                  <c:v>4.1307930393905527E-6</c:v>
                </c:pt>
                <c:pt idx="258">
                  <c:v>3.849524127108887E-6</c:v>
                </c:pt>
                <c:pt idx="259">
                  <c:v>3.5874070339238709E-6</c:v>
                </c:pt>
                <c:pt idx="260">
                  <c:v>3.3431376975709092E-6</c:v>
                </c:pt>
                <c:pt idx="261">
                  <c:v>3.1155008503997093E-6</c:v>
                </c:pt>
                <c:pt idx="262">
                  <c:v>2.9033639732799055E-6</c:v>
                </c:pt>
                <c:pt idx="263">
                  <c:v>2.7056716611899541E-6</c:v>
                </c:pt>
                <c:pt idx="264">
                  <c:v>2.5214403724574381E-6</c:v>
                </c:pt>
                <c:pt idx="265">
                  <c:v>2.3497535355277393E-6</c:v>
                </c:pt>
                <c:pt idx="266">
                  <c:v>2.1897569889165837E-6</c:v>
                </c:pt>
                <c:pt idx="267">
                  <c:v>2.0406547316597989E-6</c:v>
                </c:pt>
                <c:pt idx="268">
                  <c:v>1.9017049631182431E-6</c:v>
                </c:pt>
                <c:pt idx="269">
                  <c:v>1.7722163924355013E-6</c:v>
                </c:pt>
                <c:pt idx="270">
                  <c:v>1.651544799287466E-6</c:v>
                </c:pt>
                <c:pt idx="271">
                  <c:v>1.5390898288131855E-6</c:v>
                </c:pt>
                <c:pt idx="272">
                  <c:v>1.4342920047813307E-6</c:v>
                </c:pt>
                <c:pt idx="273">
                  <c:v>1.3366299461325014E-6</c:v>
                </c:pt>
                <c:pt idx="274">
                  <c:v>1.2456177730493257E-6</c:v>
                </c:pt>
                <c:pt idx="275">
                  <c:v>1.160802689649268E-6</c:v>
                </c:pt>
                <c:pt idx="276">
                  <c:v>1.0817627312737564E-6</c:v>
                </c:pt>
                <c:pt idx="277">
                  <c:v>1.0081046651661633E-6</c:v>
                </c:pt>
                <c:pt idx="278">
                  <c:v>9.3946203409423855E-7</c:v>
                </c:pt>
                <c:pt idx="279">
                  <c:v>8.7549333318382116E-7</c:v>
                </c:pt>
                <c:pt idx="280">
                  <c:v>8.1588031089336156E-7</c:v>
                </c:pt>
                <c:pt idx="281">
                  <c:v>7.6032638567641218E-7</c:v>
                </c:pt>
                <c:pt idx="282">
                  <c:v>7.0855517045479273E-7</c:v>
                </c:pt>
                <c:pt idx="283">
                  <c:v>6.6030909756154178E-7</c:v>
                </c:pt>
                <c:pt idx="284">
                  <c:v>6.1534813731255651E-7</c:v>
                </c:pt>
                <c:pt idx="285">
                  <c:v>5.7344860383169541E-7</c:v>
                </c:pt>
                <c:pt idx="286">
                  <c:v>5.3440204218817675E-7</c:v>
                </c:pt>
                <c:pt idx="287">
                  <c:v>4.9801419130965805E-7</c:v>
                </c:pt>
                <c:pt idx="288">
                  <c:v>4.6410401751136781E-7</c:v>
                </c:pt>
                <c:pt idx="289">
                  <c:v>4.3250281383299785E-7</c:v>
                </c:pt>
                <c:pt idx="290">
                  <c:v>4.0305336070243978E-7</c:v>
                </c:pt>
                <c:pt idx="291">
                  <c:v>3.7560914375058514E-7</c:v>
                </c:pt>
                <c:pt idx="292">
                  <c:v>3.5003362488572275E-7</c:v>
                </c:pt>
                <c:pt idx="293">
                  <c:v>3.2619956300104905E-7</c:v>
                </c:pt>
                <c:pt idx="294">
                  <c:v>3.0398838093572911E-7</c:v>
                </c:pt>
                <c:pt idx="295">
                  <c:v>2.8328957554007746E-7</c:v>
                </c:pt>
                <c:pt idx="296">
                  <c:v>2.6400016790985437E-7</c:v>
                </c:pt>
                <c:pt idx="297">
                  <c:v>2.4602419105453906E-7</c:v>
                </c:pt>
                <c:pt idx="298">
                  <c:v>2.2927221245066869E-7</c:v>
                </c:pt>
                <c:pt idx="299">
                  <c:v>2.1366088910489213E-7</c:v>
                </c:pt>
                <c:pt idx="300">
                  <c:v>1.9911255291312426E-7</c:v>
                </c:pt>
                <c:pt idx="301">
                  <c:v>1.8555482425292453E-7</c:v>
                </c:pt>
                <c:pt idx="302">
                  <c:v>1.7292025188666173E-7</c:v>
                </c:pt>
                <c:pt idx="303">
                  <c:v>1.611459773839599E-7</c:v>
                </c:pt>
                <c:pt idx="304">
                  <c:v>1.5017342239388019E-7</c:v>
                </c:pt>
                <c:pt idx="305">
                  <c:v>1.3994799721097758E-7</c:v>
                </c:pt>
                <c:pt idx="306">
                  <c:v>1.3041882918532992E-7</c:v>
                </c:pt>
                <c:pt idx="307">
                  <c:v>1.2153850962533105E-7</c:v>
                </c:pt>
                <c:pt idx="308">
                  <c:v>1.1326285793407748E-7</c:v>
                </c:pt>
                <c:pt idx="309">
                  <c:v>1.0555070180588514E-7</c:v>
                </c:pt>
                <c:pt idx="310">
                  <c:v>9.83636723894008E-8</c:v>
                </c:pt>
                <c:pt idx="311">
                  <c:v>9.1666013398216356E-8</c:v>
                </c:pt>
                <c:pt idx="312">
                  <c:v>8.5424403219286272E-8</c:v>
                </c:pt>
                <c:pt idx="313">
                  <c:v>7.9607789134126618E-8</c:v>
                </c:pt>
                <c:pt idx="314">
                  <c:v>7.4187232828016669E-8</c:v>
                </c:pt>
                <c:pt idx="315">
                  <c:v>6.9135766418602441E-8</c:v>
                </c:pt>
                <c:pt idx="316">
                  <c:v>6.4428258287624234E-8</c:v>
                </c:pt>
                <c:pt idx="317">
                  <c:v>6.0041288048263991E-8</c:v>
                </c:pt>
                <c:pt idx="318">
                  <c:v>5.5953030026066732E-8</c:v>
                </c:pt>
                <c:pt idx="319">
                  <c:v>5.2143144673733334E-8</c:v>
                </c:pt>
                <c:pt idx="320">
                  <c:v>4.8592677379566803E-8</c:v>
                </c:pt>
                <c:pt idx="321">
                  <c:v>4.528396416612998E-8</c:v>
                </c:pt>
                <c:pt idx="322">
                  <c:v>4.2200543809953331E-8</c:v>
                </c:pt>
                <c:pt idx="323">
                  <c:v>3.9327075945082682E-8</c:v>
                </c:pt>
                <c:pt idx="324">
                  <c:v>3.6649264743017676E-8</c:v>
                </c:pt>
                <c:pt idx="325">
                  <c:v>3.4153787789344873E-8</c:v>
                </c:pt>
                <c:pt idx="326">
                  <c:v>3.1828229803214208E-8</c:v>
                </c:pt>
                <c:pt idx="327">
                  <c:v>2.9661020869909236E-8</c:v>
                </c:pt>
                <c:pt idx="328">
                  <c:v>2.7641378879209592E-8</c:v>
                </c:pt>
                <c:pt idx="329">
                  <c:v>2.5759255883169108E-8</c:v>
                </c:pt>
                <c:pt idx="330">
                  <c:v>2.400528810643613E-8</c:v>
                </c:pt>
                <c:pt idx="331">
                  <c:v>2.2370749360408487E-8</c:v>
                </c:pt>
                <c:pt idx="332">
                  <c:v>2.0847507629455932E-8</c:v>
                </c:pt>
                <c:pt idx="333">
                  <c:v>1.9427984613220337E-8</c:v>
                </c:pt>
                <c:pt idx="334">
                  <c:v>1.8105118023711463E-8</c:v>
                </c:pt>
                <c:pt idx="335">
                  <c:v>1.6872326449623861E-8</c:v>
                </c:pt>
                <c:pt idx="336">
                  <c:v>1.5723476613068704E-8</c:v>
                </c:pt>
                <c:pt idx="337">
                  <c:v>1.465285285582125E-8</c:v>
                </c:pt>
                <c:pt idx="338">
                  <c:v>1.3655128703272537E-8</c:v>
                </c:pt>
                <c:pt idx="339">
                  <c:v>1.2725340364614354E-8</c:v>
                </c:pt>
                <c:pt idx="340">
                  <c:v>1.1858862037417151E-8</c:v>
                </c:pt>
                <c:pt idx="341">
                  <c:v>1.1051382893738031E-8</c:v>
                </c:pt>
                <c:pt idx="342">
                  <c:v>1.0298885633263214E-8</c:v>
                </c:pt>
                <c:pt idx="343">
                  <c:v>9.5976264967830824E-9</c:v>
                </c:pt>
                <c:pt idx="344">
                  <c:v>8.9441166405656847E-9</c:v>
                </c:pt>
                <c:pt idx="345">
                  <c:v>8.3351047789635928E-9</c:v>
                </c:pt>
                <c:pt idx="346">
                  <c:v>7.7675610088988615E-9</c:v>
                </c:pt>
                <c:pt idx="347">
                  <c:v>7.2386617357518463E-9</c:v>
                </c:pt>
                <c:pt idx="348">
                  <c:v>6.745775625657528E-9</c:v>
                </c:pt>
                <c:pt idx="349">
                  <c:v>6.2864505143213383E-9</c:v>
                </c:pt>
                <c:pt idx="350">
                  <c:v>5.8584012072235134E-9</c:v>
                </c:pt>
                <c:pt idx="351">
                  <c:v>5.4594981105172907E-9</c:v>
                </c:pt>
                <c:pt idx="352">
                  <c:v>5.0877566360580594E-9</c:v>
                </c:pt>
                <c:pt idx="353">
                  <c:v>4.7413273278521351E-9</c:v>
                </c:pt>
                <c:pt idx="354">
                  <c:v>4.4184866608036032E-9</c:v>
                </c:pt>
                <c:pt idx="355">
                  <c:v>4.1176284659813783E-9</c:v>
                </c:pt>
                <c:pt idx="356">
                  <c:v>3.8372559397466798E-9</c:v>
                </c:pt>
                <c:pt idx="357">
                  <c:v>3.5759741969852167E-9</c:v>
                </c:pt>
                <c:pt idx="358">
                  <c:v>3.3324833313954564E-9</c:v>
                </c:pt>
                <c:pt idx="359">
                  <c:v>3.1055719483074638E-9</c:v>
                </c:pt>
                <c:pt idx="360">
                  <c:v>2.8941111378569382E-9</c:v>
                </c:pt>
                <c:pt idx="361">
                  <c:v>2.6970488585307008E-9</c:v>
                </c:pt>
                <c:pt idx="362">
                  <c:v>2.5134047031407848E-9</c:v>
                </c:pt>
                <c:pt idx="363">
                  <c:v>2.3422650211875217E-9</c:v>
                </c:pt>
                <c:pt idx="364">
                  <c:v>2.1827783733447166E-9</c:v>
                </c:pt>
                <c:pt idx="365">
                  <c:v>2.0341512954523782E-9</c:v>
                </c:pt>
                <c:pt idx="366">
                  <c:v>1.8956443509426062E-9</c:v>
                </c:pt>
                <c:pt idx="367">
                  <c:v>1.7665684520587528E-9</c:v>
                </c:pt>
                <c:pt idx="368">
                  <c:v>1.6462814315657112E-9</c:v>
                </c:pt>
                <c:pt idx="369">
                  <c:v>1.53418484789511E-9</c:v>
                </c:pt>
                <c:pt idx="370">
                  <c:v>1.4297210078306008E-9</c:v>
                </c:pt>
                <c:pt idx="371">
                  <c:v>1.3323701919209078E-9</c:v>
                </c:pt>
                <c:pt idx="372">
                  <c:v>1.241648068816573E-9</c:v>
                </c:pt>
                <c:pt idx="373">
                  <c:v>1.1571032856666076E-9</c:v>
                </c:pt>
                <c:pt idx="374">
                  <c:v>1.0783152225868368E-9</c:v>
                </c:pt>
                <c:pt idx="375">
                  <c:v>1.0048919000282906E-9</c:v>
                </c:pt>
                <c:pt idx="376">
                  <c:v>9.3646802863450398E-10</c:v>
                </c:pt>
                <c:pt idx="377">
                  <c:v>8.727031918855172E-10</c:v>
                </c:pt>
                <c:pt idx="378">
                  <c:v>8.1328015248710975E-10</c:v>
                </c:pt>
                <c:pt idx="379">
                  <c:v>7.5790327407926273E-10</c:v>
                </c:pt>
                <c:pt idx="380">
                  <c:v>7.0629705041175006E-10</c:v>
                </c:pt>
                <c:pt idx="381">
                  <c:v>6.582047346693067E-10</c:v>
                </c:pt>
                <c:pt idx="382">
                  <c:v>6.1338706212708773E-10</c:v>
                </c:pt>
                <c:pt idx="383">
                  <c:v>5.7162105978154708E-10</c:v>
                </c:pt>
                <c:pt idx="384">
                  <c:v>5.3269893703444032E-10</c:v>
                </c:pt>
                <c:pt idx="385">
                  <c:v>4.9642705191105026E-10</c:v>
                </c:pt>
                <c:pt idx="386">
                  <c:v>4.626249476693881E-10</c:v>
                </c:pt>
                <c:pt idx="387">
                  <c:v>4.3112445500744318E-10</c:v>
                </c:pt>
                <c:pt idx="388">
                  <c:v>4.0176885540183883E-10</c:v>
                </c:pt>
                <c:pt idx="389">
                  <c:v>3.744121014153934E-10</c:v>
                </c:pt>
                <c:pt idx="390">
                  <c:v>3.4891809009457078E-10</c:v>
                </c:pt>
                <c:pt idx="391">
                  <c:v>3.251599858418403E-10</c:v>
                </c:pt>
                <c:pt idx="392">
                  <c:v>3.0301958939420031E-10</c:v>
                </c:pt>
                <c:pt idx="393">
                  <c:v>2.8238674976844246E-10</c:v>
                </c:pt>
                <c:pt idx="394">
                  <c:v>2.631588162475113E-10</c:v>
                </c:pt>
                <c:pt idx="395">
                  <c:v>2.4524012768155324E-10</c:v>
                </c:pt>
                <c:pt idx="396">
                  <c:v>2.2854153656284008E-10</c:v>
                </c:pt>
                <c:pt idx="397">
                  <c:v>2.1297996550681519E-10</c:v>
                </c:pt>
                <c:pt idx="398">
                  <c:v>1.9847799393267757E-10</c:v>
                </c:pt>
                <c:pt idx="399">
                  <c:v>1.8496347288721525E-10</c:v>
                </c:pt>
                <c:pt idx="400">
                  <c:v>1.723691660955826E-10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DE-442C-BAB9-0DDC4D8D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2368"/>
        <c:axId val="1011443200"/>
      </c:scatterChart>
      <c:valAx>
        <c:axId val="1011442368"/>
        <c:scaling>
          <c:orientation val="minMax"/>
          <c:max val="83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3200"/>
        <c:crosses val="autoZero"/>
        <c:crossBetween val="midCat"/>
      </c:valAx>
      <c:valAx>
        <c:axId val="101144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1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s!$D$1</c:f>
              <c:strCache>
                <c:ptCount val="1"/>
                <c:pt idx="0">
                  <c:v>CIEx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s!$D$2:$D$452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  <c:pt idx="401" formatCode="0.00E+00">
                  <c:v>3.8733199999999997E-5</c:v>
                </c:pt>
                <c:pt idx="402" formatCode="0.00E+00">
                  <c:v>3.6142000000000001E-5</c:v>
                </c:pt>
                <c:pt idx="403" formatCode="0.00E+00">
                  <c:v>3.3723500000000003E-5</c:v>
                </c:pt>
                <c:pt idx="404" formatCode="0.00E+00">
                  <c:v>3.1464899999999998E-5</c:v>
                </c:pt>
                <c:pt idx="405" formatCode="0.00E+00">
                  <c:v>2.9353299999999999E-5</c:v>
                </c:pt>
                <c:pt idx="406" formatCode="0.00E+00">
                  <c:v>2.7375699999999999E-5</c:v>
                </c:pt>
                <c:pt idx="407" formatCode="0.00E+00">
                  <c:v>2.5524299999999999E-5</c:v>
                </c:pt>
                <c:pt idx="408" formatCode="0.00E+00">
                  <c:v>2.3793799999999999E-5</c:v>
                </c:pt>
                <c:pt idx="409" formatCode="0.00E+00">
                  <c:v>2.2178700000000002E-5</c:v>
                </c:pt>
                <c:pt idx="410" formatCode="0.00E+00">
                  <c:v>2.0673799999999998E-5</c:v>
                </c:pt>
                <c:pt idx="411" formatCode="0.00E+00">
                  <c:v>1.9272299999999998E-5</c:v>
                </c:pt>
                <c:pt idx="412" formatCode="0.00E+00">
                  <c:v>1.7966400000000001E-5</c:v>
                </c:pt>
                <c:pt idx="413" formatCode="0.00E+00">
                  <c:v>1.67499E-5</c:v>
                </c:pt>
                <c:pt idx="414" formatCode="0.00E+00">
                  <c:v>1.5616499999999999E-5</c:v>
                </c:pt>
                <c:pt idx="415" formatCode="0.00E+00">
                  <c:v>1.4559800000000001E-5</c:v>
                </c:pt>
                <c:pt idx="416" formatCode="0.00E+00">
                  <c:v>1.3573900000000001E-5</c:v>
                </c:pt>
                <c:pt idx="417" formatCode="0.00E+00">
                  <c:v>1.26544E-5</c:v>
                </c:pt>
                <c:pt idx="418" formatCode="0.00E+00">
                  <c:v>1.1797199999999999E-5</c:v>
                </c:pt>
                <c:pt idx="419" formatCode="0.00E+00">
                  <c:v>1.09984E-5</c:v>
                </c:pt>
                <c:pt idx="420" formatCode="0.00E+00">
                  <c:v>1.0254E-5</c:v>
                </c:pt>
                <c:pt idx="421" formatCode="0.00E+00">
                  <c:v>9.5596499999999992E-6</c:v>
                </c:pt>
                <c:pt idx="422" formatCode="0.00E+00">
                  <c:v>8.9120399999999998E-6</c:v>
                </c:pt>
                <c:pt idx="423" formatCode="0.00E+00">
                  <c:v>8.3083600000000005E-6</c:v>
                </c:pt>
                <c:pt idx="424" formatCode="0.00E+00">
                  <c:v>7.7457699999999992E-6</c:v>
                </c:pt>
                <c:pt idx="425" formatCode="0.00E+00">
                  <c:v>7.22146E-6</c:v>
                </c:pt>
                <c:pt idx="426" formatCode="0.00E+00">
                  <c:v>6.7324799999999998E-6</c:v>
                </c:pt>
                <c:pt idx="427" formatCode="0.00E+00">
                  <c:v>6.2764200000000003E-6</c:v>
                </c:pt>
                <c:pt idx="428" formatCode="0.00E+00">
                  <c:v>5.8513000000000002E-6</c:v>
                </c:pt>
                <c:pt idx="429" formatCode="0.00E+00">
                  <c:v>5.4551200000000002E-6</c:v>
                </c:pt>
                <c:pt idx="430" formatCode="0.00E+00">
                  <c:v>5.0858700000000003E-6</c:v>
                </c:pt>
                <c:pt idx="431" formatCode="0.00E+00">
                  <c:v>4.7414699999999999E-6</c:v>
                </c:pt>
                <c:pt idx="432" formatCode="0.00E+00">
                  <c:v>4.4202399999999999E-6</c:v>
                </c:pt>
                <c:pt idx="433" formatCode="0.00E+00">
                  <c:v>4.1207799999999999E-6</c:v>
                </c:pt>
                <c:pt idx="434" formatCode="0.00E+00">
                  <c:v>3.8417199999999997E-6</c:v>
                </c:pt>
                <c:pt idx="435" formatCode="0.00E+00">
                  <c:v>3.5816499999999998E-6</c:v>
                </c:pt>
                <c:pt idx="436" formatCode="0.00E+00">
                  <c:v>3.3391299999999999E-6</c:v>
                </c:pt>
                <c:pt idx="437" formatCode="0.00E+00">
                  <c:v>3.11295E-6</c:v>
                </c:pt>
                <c:pt idx="438" formatCode="0.00E+00">
                  <c:v>2.9021199999999998E-6</c:v>
                </c:pt>
                <c:pt idx="439" formatCode="0.00E+00">
                  <c:v>2.7056500000000001E-6</c:v>
                </c:pt>
                <c:pt idx="440" formatCode="0.00E+00">
                  <c:v>2.52253E-6</c:v>
                </c:pt>
                <c:pt idx="441" formatCode="0.00E+00">
                  <c:v>2.3517299999999998E-6</c:v>
                </c:pt>
                <c:pt idx="442" formatCode="0.00E+00">
                  <c:v>2.1924200000000001E-6</c:v>
                </c:pt>
                <c:pt idx="443" formatCode="0.00E+00">
                  <c:v>2.0439E-6</c:v>
                </c:pt>
                <c:pt idx="444" formatCode="0.00E+00">
                  <c:v>1.9055E-6</c:v>
                </c:pt>
                <c:pt idx="445" formatCode="0.00E+00">
                  <c:v>1.7765099999999999E-6</c:v>
                </c:pt>
                <c:pt idx="446" formatCode="0.00E+00">
                  <c:v>1.65622E-6</c:v>
                </c:pt>
                <c:pt idx="447" formatCode="0.00E+00">
                  <c:v>1.5440200000000001E-6</c:v>
                </c:pt>
                <c:pt idx="448" formatCode="0.00E+00">
                  <c:v>1.43944E-6</c:v>
                </c:pt>
                <c:pt idx="449" formatCode="0.00E+00">
                  <c:v>1.3419799999999999E-6</c:v>
                </c:pt>
                <c:pt idx="450" formatCode="0.00E+00">
                  <c:v>1.25114E-6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2-42AA-A976-12A721B4D276}"/>
            </c:ext>
          </c:extLst>
        </c:ser>
        <c:ser>
          <c:idx val="1"/>
          <c:order val="1"/>
          <c:tx>
            <c:strRef>
              <c:f>s!$E$1</c:f>
              <c:strCache>
                <c:ptCount val="1"/>
                <c:pt idx="0">
                  <c:v>CIEy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s!$E$2:$E$452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  <c:pt idx="401">
                  <c:v>1.3987300000000001E-5</c:v>
                </c:pt>
                <c:pt idx="402">
                  <c:v>1.3051600000000001E-5</c:v>
                </c:pt>
                <c:pt idx="403">
                  <c:v>1.21782E-5</c:v>
                </c:pt>
                <c:pt idx="404">
                  <c:v>1.13625E-5</c:v>
                </c:pt>
                <c:pt idx="405" formatCode="General">
                  <c:v>1.06E-5</c:v>
                </c:pt>
                <c:pt idx="406">
                  <c:v>9.88588E-6</c:v>
                </c:pt>
                <c:pt idx="407">
                  <c:v>9.2173000000000007E-6</c:v>
                </c:pt>
                <c:pt idx="408">
                  <c:v>8.5923599999999998E-6</c:v>
                </c:pt>
                <c:pt idx="409">
                  <c:v>8.0091299999999997E-6</c:v>
                </c:pt>
                <c:pt idx="410">
                  <c:v>7.4657000000000004E-6</c:v>
                </c:pt>
                <c:pt idx="411">
                  <c:v>6.9595699999999998E-6</c:v>
                </c:pt>
                <c:pt idx="412">
                  <c:v>6.4880000000000004E-6</c:v>
                </c:pt>
                <c:pt idx="413">
                  <c:v>6.0487000000000002E-6</c:v>
                </c:pt>
                <c:pt idx="414">
                  <c:v>5.6393999999999997E-6</c:v>
                </c:pt>
                <c:pt idx="415">
                  <c:v>5.2577999999999999E-6</c:v>
                </c:pt>
                <c:pt idx="416">
                  <c:v>4.9017699999999998E-6</c:v>
                </c:pt>
                <c:pt idx="417">
                  <c:v>4.5697200000000002E-6</c:v>
                </c:pt>
                <c:pt idx="418">
                  <c:v>4.2601899999999996E-6</c:v>
                </c:pt>
                <c:pt idx="419">
                  <c:v>3.9717399999999999E-6</c:v>
                </c:pt>
                <c:pt idx="420">
                  <c:v>3.7029000000000002E-6</c:v>
                </c:pt>
                <c:pt idx="421">
                  <c:v>3.4521599999999999E-6</c:v>
                </c:pt>
                <c:pt idx="422">
                  <c:v>3.2183000000000002E-6</c:v>
                </c:pt>
                <c:pt idx="423">
                  <c:v>3.0002999999999999E-6</c:v>
                </c:pt>
                <c:pt idx="424">
                  <c:v>2.7971400000000001E-6</c:v>
                </c:pt>
                <c:pt idx="425">
                  <c:v>2.6077999999999998E-6</c:v>
                </c:pt>
                <c:pt idx="426">
                  <c:v>2.4312199999999998E-6</c:v>
                </c:pt>
                <c:pt idx="427">
                  <c:v>2.2665299999999998E-6</c:v>
                </c:pt>
                <c:pt idx="428">
                  <c:v>2.1130100000000002E-6</c:v>
                </c:pt>
                <c:pt idx="429">
                  <c:v>1.9699399999999998E-6</c:v>
                </c:pt>
                <c:pt idx="430">
                  <c:v>1.8365999999999999E-6</c:v>
                </c:pt>
                <c:pt idx="431">
                  <c:v>1.7122300000000001E-6</c:v>
                </c:pt>
                <c:pt idx="432">
                  <c:v>1.59623E-6</c:v>
                </c:pt>
                <c:pt idx="433">
                  <c:v>1.4880899999999999E-6</c:v>
                </c:pt>
                <c:pt idx="434">
                  <c:v>1.3873100000000001E-6</c:v>
                </c:pt>
                <c:pt idx="435">
                  <c:v>1.2934E-6</c:v>
                </c:pt>
                <c:pt idx="436">
                  <c:v>1.2058200000000001E-6</c:v>
                </c:pt>
                <c:pt idx="437">
                  <c:v>1.12414E-6</c:v>
                </c:pt>
                <c:pt idx="438">
                  <c:v>1.04801E-6</c:v>
                </c:pt>
                <c:pt idx="439">
                  <c:v>9.7705800000000004E-7</c:v>
                </c:pt>
                <c:pt idx="440">
                  <c:v>9.1093000000000002E-7</c:v>
                </c:pt>
                <c:pt idx="441">
                  <c:v>8.4925099999999999E-7</c:v>
                </c:pt>
                <c:pt idx="442">
                  <c:v>7.9172100000000003E-7</c:v>
                </c:pt>
                <c:pt idx="443">
                  <c:v>7.3809000000000001E-7</c:v>
                </c:pt>
                <c:pt idx="444">
                  <c:v>6.8810999999999999E-7</c:v>
                </c:pt>
                <c:pt idx="445">
                  <c:v>6.4153E-7</c:v>
                </c:pt>
                <c:pt idx="446">
                  <c:v>5.9808999999999998E-7</c:v>
                </c:pt>
                <c:pt idx="447">
                  <c:v>5.5757500000000001E-7</c:v>
                </c:pt>
                <c:pt idx="448">
                  <c:v>5.1980799999999999E-7</c:v>
                </c:pt>
                <c:pt idx="449">
                  <c:v>4.84612E-7</c:v>
                </c:pt>
                <c:pt idx="450">
                  <c:v>4.5181000000000002E-7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A2-42AA-A976-12A721B4D276}"/>
            </c:ext>
          </c:extLst>
        </c:ser>
        <c:ser>
          <c:idx val="2"/>
          <c:order val="2"/>
          <c:tx>
            <c:strRef>
              <c:f>s!$F$1</c:f>
              <c:strCache>
                <c:ptCount val="1"/>
                <c:pt idx="0">
                  <c:v>CIEz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s!$F$2:$F$452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A2-42AA-A976-12A721B4D276}"/>
            </c:ext>
          </c:extLst>
        </c:ser>
        <c:ser>
          <c:idx val="3"/>
          <c:order val="3"/>
          <c:tx>
            <c:strRef>
              <c:f>s!$G$1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s!$G$2:$G$452</c:f>
              <c:numCache>
                <c:formatCode>General</c:formatCode>
                <c:ptCount val="451"/>
                <c:pt idx="0">
                  <c:v>7.0892446299472032E-37</c:v>
                </c:pt>
                <c:pt idx="1">
                  <c:v>3.5888788874139532E-36</c:v>
                </c:pt>
                <c:pt idx="2">
                  <c:v>1.7731925660312494E-35</c:v>
                </c:pt>
                <c:pt idx="3">
                  <c:v>8.5531809790654662E-35</c:v>
                </c:pt>
                <c:pt idx="4">
                  <c:v>4.0291042422683334E-34</c:v>
                </c:pt>
                <c:pt idx="5">
                  <c:v>1.8540904012646457E-33</c:v>
                </c:pt>
                <c:pt idx="6">
                  <c:v>8.3373000318382408E-33</c:v>
                </c:pt>
                <c:pt idx="7">
                  <c:v>3.6645509233244409E-32</c:v>
                </c:pt>
                <c:pt idx="8">
                  <c:v>1.574866441762449E-31</c:v>
                </c:pt>
                <c:pt idx="9">
                  <c:v>6.6194109764183211E-31</c:v>
                </c:pt>
                <c:pt idx="10">
                  <c:v>2.7218916524104645E-30</c:v>
                </c:pt>
                <c:pt idx="11">
                  <c:v>1.0952661202660396E-29</c:v>
                </c:pt>
                <c:pt idx="12">
                  <c:v>4.3140535917645538E-29</c:v>
                </c:pt>
                <c:pt idx="13">
                  <c:v>1.6637440124969201E-28</c:v>
                </c:pt>
                <c:pt idx="14">
                  <c:v>6.2840395991485523E-28</c:v>
                </c:pt>
                <c:pt idx="15">
                  <c:v>2.3251847194028313E-27</c:v>
                </c:pt>
                <c:pt idx="16">
                  <c:v>8.4305367662766421E-27</c:v>
                </c:pt>
                <c:pt idx="17">
                  <c:v>2.9960130241937732E-26</c:v>
                </c:pt>
                <c:pt idx="18">
                  <c:v>1.0438372371664715E-25</c:v>
                </c:pt>
                <c:pt idx="19">
                  <c:v>3.5664066622094141E-25</c:v>
                </c:pt>
                <c:pt idx="20">
                  <c:v>1.195211540924303E-24</c:v>
                </c:pt>
                <c:pt idx="21">
                  <c:v>3.9298854127067199E-24</c:v>
                </c:pt>
                <c:pt idx="22">
                  <c:v>1.2680607915265685E-23</c:v>
                </c:pt>
                <c:pt idx="23">
                  <c:v>4.0163150683572982E-23</c:v>
                </c:pt>
                <c:pt idx="24">
                  <c:v>1.2489469715013661E-22</c:v>
                </c:pt>
                <c:pt idx="25">
                  <c:v>3.814067344459302E-22</c:v>
                </c:pt>
                <c:pt idx="26">
                  <c:v>1.1440870688188337E-21</c:v>
                </c:pt>
                <c:pt idx="27">
                  <c:v>3.3717318608809512E-21</c:v>
                </c:pt>
                <c:pt idx="28">
                  <c:v>9.7648538960677165E-21</c:v>
                </c:pt>
                <c:pt idx="29">
                  <c:v>2.7796585768604137E-20</c:v>
                </c:pt>
                <c:pt idx="30">
                  <c:v>7.7789874340717638E-20</c:v>
                </c:pt>
                <c:pt idx="31">
                  <c:v>2.1406824226586854E-19</c:v>
                </c:pt>
                <c:pt idx="32">
                  <c:v>5.7938783030729257E-19</c:v>
                </c:pt>
                <c:pt idx="33">
                  <c:v>1.5426365137177283E-18</c:v>
                </c:pt>
                <c:pt idx="34">
                  <c:v>4.041316837333137E-18</c:v>
                </c:pt>
                <c:pt idx="35">
                  <c:v>1.0419190918632591E-17</c:v>
                </c:pt>
                <c:pt idx="36">
                  <c:v>2.6441279218450583E-17</c:v>
                </c:pt>
                <c:pt idx="37">
                  <c:v>6.6062150558375177E-17</c:v>
                </c:pt>
                <c:pt idx="38">
                  <c:v>1.6252792749172409E-16</c:v>
                </c:pt>
                <c:pt idx="39">
                  <c:v>3.9381338577517709E-16</c:v>
                </c:pt>
                <c:pt idx="40">
                  <c:v>9.3998553582644257E-16</c:v>
                </c:pt>
                <c:pt idx="41">
                  <c:v>2.2105484228375913E-15</c:v>
                </c:pt>
                <c:pt idx="42">
                  <c:v>5.1227826482258931E-15</c:v>
                </c:pt>
                <c:pt idx="43">
                  <c:v>1.1700830161420589E-14</c:v>
                </c:pt>
                <c:pt idx="44">
                  <c:v>2.6345657546055453E-14</c:v>
                </c:pt>
                <c:pt idx="45">
                  <c:v>5.8486923496782786E-14</c:v>
                </c:pt>
                <c:pt idx="46">
                  <c:v>1.2803851201005717E-13</c:v>
                </c:pt>
                <c:pt idx="47">
                  <c:v>2.7645745690966958E-13</c:v>
                </c:pt>
                <c:pt idx="48">
                  <c:v>5.8883635070415644E-13</c:v>
                </c:pt>
                <c:pt idx="49">
                  <c:v>1.2374034700118795E-12</c:v>
                </c:pt>
                <c:pt idx="50">
                  <c:v>2.5659566185556351E-12</c:v>
                </c:pt>
                <c:pt idx="51">
                  <c:v>5.2514407162147814E-12</c:v>
                </c:pt>
                <c:pt idx="52">
                  <c:v>1.0608837430795314E-11</c:v>
                </c:pt>
                <c:pt idx="53">
                  <c:v>2.1158524387383498E-11</c:v>
                </c:pt>
                <c:pt idx="54">
                  <c:v>4.1667592071221371E-11</c:v>
                </c:pt>
                <c:pt idx="55">
                  <c:v>8.1035102575960318E-11</c:v>
                </c:pt>
                <c:pt idx="56">
                  <c:v>1.5565933320115684E-10</c:v>
                </c:pt>
                <c:pt idx="57">
                  <c:v>2.9537173186554259E-10</c:v>
                </c:pt>
                <c:pt idx="58">
                  <c:v>5.5375571604332177E-10</c:v>
                </c:pt>
                <c:pt idx="59">
                  <c:v>1.0258549518182833E-9</c:v>
                </c:pt>
                <c:pt idx="60">
                  <c:v>1.8781671399907852E-9</c:v>
                </c:pt>
                <c:pt idx="61">
                  <c:v>3.3987901489635461E-9</c:v>
                </c:pt>
                <c:pt idx="62">
                  <c:v>6.0801850382070191E-9</c:v>
                </c:pt>
                <c:pt idx="63">
                  <c:v>1.0754031176345314E-8</c:v>
                </c:pt>
                <c:pt idx="64">
                  <c:v>1.88081803887674E-8</c:v>
                </c:pt>
                <c:pt idx="65">
                  <c:v>3.2531302648349794E-8</c:v>
                </c:pt>
                <c:pt idx="66">
                  <c:v>5.5653534062158527E-8</c:v>
                </c:pt>
                <c:pt idx="67">
                  <c:v>9.4184050522561996E-8</c:v>
                </c:pt>
                <c:pt idx="68">
                  <c:v>1.5769258689593588E-7</c:v>
                </c:pt>
                <c:pt idx="69">
                  <c:v>2.6124605907564839E-7</c:v>
                </c:pt>
                <c:pt idx="70">
                  <c:v>4.282992634407688E-7</c:v>
                </c:pt>
                <c:pt idx="71">
                  <c:v>6.9495690553668851E-7</c:v>
                </c:pt>
                <c:pt idx="72">
                  <c:v>1.1161808359507668E-6</c:v>
                </c:pt>
                <c:pt idx="73">
                  <c:v>1.7747201707723378E-6</c:v>
                </c:pt>
                <c:pt idx="74">
                  <c:v>2.7938023388962414E-6</c:v>
                </c:pt>
                <c:pt idx="75">
                  <c:v>4.3549493676033556E-6</c:v>
                </c:pt>
                <c:pt idx="76">
                  <c:v>6.7226842455973348E-6</c:v>
                </c:pt>
                <c:pt idx="77">
                  <c:v>1.0278373071140247E-5</c:v>
                </c:pt>
                <c:pt idx="78">
                  <c:v>1.5566012043464465E-5</c:v>
                </c:pt>
                <c:pt idx="79">
                  <c:v>2.335341034852512E-5</c:v>
                </c:pt>
                <c:pt idx="80">
                  <c:v>3.4712928450523381E-5</c:v>
                </c:pt>
                <c:pt idx="81">
                  <c:v>5.1126683170090924E-5</c:v>
                </c:pt>
                <c:pt idx="82">
                  <c:v>7.4621889716016901E-5</c:v>
                </c:pt>
                <c:pt idx="83">
                  <c:v>1.079427243299091E-4</c:v>
                </c:pt>
                <c:pt idx="84">
                  <c:v>1.5476568980384175E-4</c:v>
                </c:pt>
                <c:pt idx="85">
                  <c:v>2.1996586220147718E-4</c:v>
                </c:pt>
                <c:pt idx="86">
                  <c:v>3.099414857851468E-4</c:v>
                </c:pt>
                <c:pt idx="87">
                  <c:v>4.330040450382461E-4</c:v>
                </c:pt>
                <c:pt idx="88">
                  <c:v>5.9984004886423409E-4</c:v>
                </c:pt>
                <c:pt idx="89">
                  <c:v>8.2404918165153245E-4</c:v>
                </c:pt>
                <c:pt idx="90">
                  <c:v>1.1227610862206067E-3</c:v>
                </c:pt>
                <c:pt idx="91">
                  <c:v>1.5173297428348912E-3</c:v>
                </c:pt>
                <c:pt idx="92">
                  <c:v>2.034100129995684E-3</c:v>
                </c:pt>
                <c:pt idx="93">
                  <c:v>2.705236581356147E-3</c:v>
                </c:pt>
                <c:pt idx="94">
                  <c:v>3.5695960403996215E-3</c:v>
                </c:pt>
                <c:pt idx="95">
                  <c:v>4.673622393334154E-3</c:v>
                </c:pt>
                <c:pt idx="96">
                  <c:v>6.0722304560397846E-3</c:v>
                </c:pt>
                <c:pt idx="97">
                  <c:v>7.8296403263528637E-3</c:v>
                </c:pt>
                <c:pt idx="98">
                  <c:v>1.0020115109785453E-2</c:v>
                </c:pt>
                <c:pt idx="99">
                  <c:v>1.2728547995310591E-2</c:v>
                </c:pt>
                <c:pt idx="100">
                  <c:v>1.6050838879523341E-2</c:v>
                </c:pt>
                <c:pt idx="101">
                  <c:v>2.0093996837280748E-2</c:v>
                </c:pt>
                <c:pt idx="102">
                  <c:v>2.4975903346723258E-2</c:v>
                </c:pt>
                <c:pt idx="103">
                  <c:v>3.0824672890897818E-2</c:v>
                </c:pt>
                <c:pt idx="104">
                  <c:v>3.7777552884531787E-2</c:v>
                </c:pt>
                <c:pt idx="105">
                  <c:v>4.5979314181636609E-2</c:v>
                </c:pt>
                <c:pt idx="106">
                  <c:v>5.5580096887810501E-2</c:v>
                </c:pt>
                <c:pt idx="107">
                  <c:v>6.6732693778598376E-2</c:v>
                </c:pt>
                <c:pt idx="108">
                  <c:v>7.9589274995593401E-2</c:v>
                </c:pt>
                <c:pt idx="109">
                  <c:v>9.4297582256257742E-2</c:v>
                </c:pt>
                <c:pt idx="110">
                  <c:v>0.11099664769119558</c:v>
                </c:pt>
                <c:pt idx="111">
                  <c:v>0.12981212047313151</c:v>
                </c:pt>
                <c:pt idx="112">
                  <c:v>0.15085131226718615</c:v>
                </c:pt>
                <c:pt idx="113">
                  <c:v>0.17419809870051178</c:v>
                </c:pt>
                <c:pt idx="114">
                  <c:v>0.19990783693680231</c:v>
                </c:pt>
                <c:pt idx="115">
                  <c:v>0.22800247748554048</c:v>
                </c:pt>
                <c:pt idx="116">
                  <c:v>0.25846606013906009</c:v>
                </c:pt>
                <c:pt idx="117">
                  <c:v>0.29124078820068167</c:v>
                </c:pt>
                <c:pt idx="118">
                  <c:v>0.3262238710534559</c:v>
                </c:pt>
                <c:pt idx="119">
                  <c:v>0.36326531213164226</c:v>
                </c:pt>
                <c:pt idx="120">
                  <c:v>0.40216679746552997</c:v>
                </c:pt>
                <c:pt idx="121">
                  <c:v>0.44268180963487891</c:v>
                </c:pt>
                <c:pt idx="122">
                  <c:v>0.4845170541385132</c:v>
                </c:pt>
                <c:pt idx="123">
                  <c:v>0.5273352412783342</c:v>
                </c:pt>
                <c:pt idx="124">
                  <c:v>0.57075921847254185</c:v>
                </c:pt>
                <c:pt idx="125">
                  <c:v>0.61437739756832233</c:v>
                </c:pt>
                <c:pt idx="126">
                  <c:v>0.65775037152433136</c:v>
                </c:pt>
                <c:pt idx="127">
                  <c:v>0.70041856714831363</c:v>
                </c:pt>
                <c:pt idx="128">
                  <c:v>0.74191073770525684</c:v>
                </c:pt>
                <c:pt idx="129">
                  <c:v>0.7817530632545866</c:v>
                </c:pt>
                <c:pt idx="130">
                  <c:v>0.81947859930611888</c:v>
                </c:pt>
                <c:pt idx="131">
                  <c:v>0.85463679715461527</c:v>
                </c:pt>
                <c:pt idx="132">
                  <c:v>0.88680281291316132</c:v>
                </c:pt>
                <c:pt idx="133">
                  <c:v>0.91558632712328003</c:v>
                </c:pt>
                <c:pt idx="134">
                  <c:v>0.94063961262595175</c:v>
                </c:pt>
                <c:pt idx="135">
                  <c:v>0.96166461434940487</c:v>
                </c:pt>
                <c:pt idx="136">
                  <c:v>0.97841883954152886</c:v>
                </c:pt>
                <c:pt idx="137">
                  <c:v>0.99071989907888147</c:v>
                </c:pt>
                <c:pt idx="138">
                  <c:v>0.99844858784908497</c:v>
                </c:pt>
                <c:pt idx="139">
                  <c:v>1.001550442667668</c:v>
                </c:pt>
                <c:pt idx="140">
                  <c:v>1.0000357675224816</c:v>
                </c:pt>
                <c:pt idx="141">
                  <c:v>0.99397816595483679</c:v>
                </c:pt>
                <c:pt idx="142">
                  <c:v>0.98351166705956639</c:v>
                </c:pt>
                <c:pt idx="143">
                  <c:v>0.96882657314126386</c:v>
                </c:pt>
                <c:pt idx="144">
                  <c:v>0.95016419205281</c:v>
                </c:pt>
                <c:pt idx="145">
                  <c:v>0.927810644596472</c:v>
                </c:pt>
                <c:pt idx="146">
                  <c:v>0.90208995642685585</c:v>
                </c:pt>
                <c:pt idx="147">
                  <c:v>0.87335665441099675</c:v>
                </c:pt>
                <c:pt idx="148">
                  <c:v>0.84198808952082071</c:v>
                </c:pt>
                <c:pt idx="149">
                  <c:v>0.80837670256152783</c:v>
                </c:pt>
                <c:pt idx="150">
                  <c:v>0.77292243618515089</c:v>
                </c:pt>
                <c:pt idx="151">
                  <c:v>0.73602547775091753</c:v>
                </c:pt>
                <c:pt idx="152">
                  <c:v>0.69807949389205648</c:v>
                </c:pt>
                <c:pt idx="153">
                  <c:v>0.65946549044805902</c:v>
                </c:pt>
                <c:pt idx="154">
                  <c:v>0.62054640206424838</c:v>
                </c:pt>
                <c:pt idx="155">
                  <c:v>0.58166248555058819</c:v>
                </c:pt>
                <c:pt idx="156">
                  <c:v>0.54312756123862738</c:v>
                </c:pt>
                <c:pt idx="157">
                  <c:v>0.50522611814967255</c:v>
                </c:pt>
                <c:pt idx="158">
                  <c:v>0.46821127268677581</c:v>
                </c:pt>
                <c:pt idx="159">
                  <c:v>0.43230354749274397</c:v>
                </c:pt>
                <c:pt idx="160">
                  <c:v>0.39769041757897639</c:v>
                </c:pt>
                <c:pt idx="161">
                  <c:v>0.36452655512814658</c:v>
                </c:pt>
                <c:pt idx="162">
                  <c:v>0.33293469262147246</c:v>
                </c:pt>
                <c:pt idx="163">
                  <c:v>0.303007016082457</c:v>
                </c:pt>
                <c:pt idx="164">
                  <c:v>0.27480699606185499</c:v>
                </c:pt>
                <c:pt idx="165">
                  <c:v>0.24837156319390583</c:v>
                </c:pt>
                <c:pt idx="166">
                  <c:v>0.22371353732412033</c:v>
                </c:pt>
                <c:pt idx="167">
                  <c:v>0.20082422387798551</c:v>
                </c:pt>
                <c:pt idx="168">
                  <c:v>0.17967609781093932</c:v>
                </c:pt>
                <c:pt idx="169">
                  <c:v>0.1602255036503035</c:v>
                </c:pt>
                <c:pt idx="170">
                  <c:v>0.14241530932303417</c:v>
                </c:pt>
                <c:pt idx="171">
                  <c:v>0.12617746120625459</c:v>
                </c:pt>
                <c:pt idx="172">
                  <c:v>0.11143539773470135</c:v>
                </c:pt>
                <c:pt idx="173">
                  <c:v>9.8106288600703195E-2</c:v>
                </c:pt>
                <c:pt idx="174">
                  <c:v>8.6103075799771639E-2</c:v>
                </c:pt>
                <c:pt idx="175">
                  <c:v>7.5336301282975776E-2</c:v>
                </c:pt>
                <c:pt idx="176">
                  <c:v>6.5715713612358853E-2</c:v>
                </c:pt>
                <c:pt idx="177">
                  <c:v>5.7151652671977096E-2</c:v>
                </c:pt>
                <c:pt idx="178">
                  <c:v>4.9556217111228262E-2</c:v>
                </c:pt>
                <c:pt idx="179">
                  <c:v>4.2844223780932819E-2</c:v>
                </c:pt>
                <c:pt idx="180">
                  <c:v>3.693397199592259E-2</c:v>
                </c:pt>
                <c:pt idx="181">
                  <c:v>3.1747828080494533E-2</c:v>
                </c:pt>
                <c:pt idx="182">
                  <c:v>2.7212647407229631E-2</c:v>
                </c:pt>
                <c:pt idx="183">
                  <c:v>2.3260052122803864E-2</c:v>
                </c:pt>
                <c:pt idx="184">
                  <c:v>1.9826583072751456E-2</c:v>
                </c:pt>
                <c:pt idx="185">
                  <c:v>1.6853744200084196E-2</c:v>
                </c:pt>
                <c:pt idx="186">
                  <c:v>1.4287957008136606E-2</c:v>
                </c:pt>
                <c:pt idx="187">
                  <c:v>1.2080441648721173E-2</c:v>
                </c:pt>
                <c:pt idx="188">
                  <c:v>1.0187039917422732E-2</c:v>
                </c:pt>
                <c:pt idx="189">
                  <c:v>8.5679939935411238E-3</c:v>
                </c:pt>
                <c:pt idx="190">
                  <c:v>7.1876932267295971E-3</c:v>
                </c:pt>
                <c:pt idx="191">
                  <c:v>6.0143997082123674E-3</c:v>
                </c:pt>
                <c:pt idx="192">
                  <c:v>5.0199618226461056E-3</c:v>
                </c:pt>
                <c:pt idx="193">
                  <c:v>4.1795234973545578E-3</c:v>
                </c:pt>
                <c:pt idx="194">
                  <c:v>3.4712354788701385E-3</c:v>
                </c:pt>
                <c:pt idx="195">
                  <c:v>2.8759736934578875E-3</c:v>
                </c:pt>
                <c:pt idx="196">
                  <c:v>2.3770686016759122E-3</c:v>
                </c:pt>
                <c:pt idx="197">
                  <c:v>1.9600484434551713E-3</c:v>
                </c:pt>
                <c:pt idx="198">
                  <c:v>1.6123983905807675E-3</c:v>
                </c:pt>
                <c:pt idx="199">
                  <c:v>1.3233368744072647E-3</c:v>
                </c:pt>
                <c:pt idx="200">
                  <c:v>1.0836097314304894E-3</c:v>
                </c:pt>
                <c:pt idx="201">
                  <c:v>8.8530229891099776E-4</c:v>
                </c:pt>
                <c:pt idx="202">
                  <c:v>7.2166918651705362E-4</c:v>
                </c:pt>
                <c:pt idx="203">
                  <c:v>5.8698113650720732E-4</c:v>
                </c:pt>
                <c:pt idx="204">
                  <c:v>4.763881526135738E-4</c:v>
                </c:pt>
                <c:pt idx="205">
                  <c:v>3.8579791499982944E-4</c:v>
                </c:pt>
                <c:pt idx="206">
                  <c:v>3.1176839444794872E-4</c:v>
                </c:pt>
                <c:pt idx="207">
                  <c:v>2.5141352302158543E-4</c:v>
                </c:pt>
                <c:pt idx="208">
                  <c:v>2.0232076152041457E-4</c:v>
                </c:pt>
                <c:pt idx="209">
                  <c:v>1.62479417736179E-4</c:v>
                </c:pt>
                <c:pt idx="210">
                  <c:v>1.3021860653878155E-4</c:v>
                </c:pt>
                <c:pt idx="211">
                  <c:v>1.0415379687278684E-4</c:v>
                </c:pt>
                <c:pt idx="212">
                  <c:v>8.3140956523574452E-5</c:v>
                </c:pt>
                <c:pt idx="213">
                  <c:v>6.6237378623276323E-5</c:v>
                </c:pt>
                <c:pt idx="214">
                  <c:v>5.2668350745784533E-5</c:v>
                </c:pt>
                <c:pt idx="215">
                  <c:v>4.1798905265266356E-5</c:v>
                </c:pt>
                <c:pt idx="216">
                  <c:v>3.3109966250237229E-5</c:v>
                </c:pt>
                <c:pt idx="217">
                  <c:v>2.6178281918914922E-5</c:v>
                </c:pt>
                <c:pt idx="218">
                  <c:v>2.0659601444678861E-5</c:v>
                </c:pt>
                <c:pt idx="219">
                  <c:v>1.6274619915024774E-5</c:v>
                </c:pt>
                <c:pt idx="220">
                  <c:v>1.2797275070555854E-5</c:v>
                </c:pt>
                <c:pt idx="221">
                  <c:v>1.0045033889186316E-5</c:v>
                </c:pt>
                <c:pt idx="222">
                  <c:v>7.8708561347029575E-6</c:v>
                </c:pt>
                <c:pt idx="223">
                  <c:v>6.1565658022977032E-6</c:v>
                </c:pt>
                <c:pt idx="224">
                  <c:v>4.8074002143522844E-6</c:v>
                </c:pt>
                <c:pt idx="225">
                  <c:v>3.7475406652861524E-6</c:v>
                </c:pt>
                <c:pt idx="226">
                  <c:v>2.9164583451508561E-6</c:v>
                </c:pt>
                <c:pt idx="227">
                  <c:v>2.2659351697576614E-6</c:v>
                </c:pt>
                <c:pt idx="228">
                  <c:v>1.7576414972657379E-6</c:v>
                </c:pt>
                <c:pt idx="229">
                  <c:v>1.3611718967240769E-6</c:v>
                </c:pt>
                <c:pt idx="230">
                  <c:v>1.0524565161966312E-6</c:v>
                </c:pt>
                <c:pt idx="231">
                  <c:v>8.1247951770191172E-7</c:v>
                </c:pt>
                <c:pt idx="232">
                  <c:v>6.2624781819373757E-7</c:v>
                </c:pt>
                <c:pt idx="233">
                  <c:v>4.819632872311785E-7</c:v>
                </c:pt>
                <c:pt idx="234">
                  <c:v>3.7035986139827289E-7</c:v>
                </c:pt>
                <c:pt idx="235">
                  <c:v>2.8417397348443942E-7</c:v>
                </c:pt>
                <c:pt idx="236">
                  <c:v>2.177224646188719E-7</c:v>
                </c:pt>
                <c:pt idx="237">
                  <c:v>1.6656692845915709E-7</c:v>
                </c:pt>
                <c:pt idx="238">
                  <c:v>1.2724738340745719E-7</c:v>
                </c:pt>
                <c:pt idx="239">
                  <c:v>9.7071415760210223E-8</c:v>
                </c:pt>
                <c:pt idx="240">
                  <c:v>7.3947598780765436E-8</c:v>
                </c:pt>
                <c:pt idx="241">
                  <c:v>5.6254168117956666E-8</c:v>
                </c:pt>
                <c:pt idx="242">
                  <c:v>4.2735706101085705E-8</c:v>
                </c:pt>
                <c:pt idx="243">
                  <c:v>3.2422026557764948E-8</c:v>
                </c:pt>
                <c:pt idx="244">
                  <c:v>2.456461700497772E-8</c:v>
                </c:pt>
                <c:pt idx="245">
                  <c:v>1.8586935750630525E-8</c:v>
                </c:pt>
                <c:pt idx="246">
                  <c:v>1.4045618728654861E-8</c:v>
                </c:pt>
                <c:pt idx="247">
                  <c:v>1.0600258855887608E-8</c:v>
                </c:pt>
                <c:pt idx="248">
                  <c:v>7.9899074789746531E-9</c:v>
                </c:pt>
                <c:pt idx="249">
                  <c:v>6.014836212432314E-9</c:v>
                </c:pt>
                <c:pt idx="250">
                  <c:v>4.5224071127426129E-9</c:v>
                </c:pt>
                <c:pt idx="251">
                  <c:v>3.3961451658402372E-9</c:v>
                </c:pt>
                <c:pt idx="252">
                  <c:v>2.5473020799473477E-9</c:v>
                </c:pt>
                <c:pt idx="253">
                  <c:v>1.9083545850636474E-9</c:v>
                </c:pt>
                <c:pt idx="254">
                  <c:v>1.4280021000389117E-9</c:v>
                </c:pt>
                <c:pt idx="255">
                  <c:v>1.0673243909369767E-9</c:v>
                </c:pt>
                <c:pt idx="256">
                  <c:v>7.9683505569162412E-10</c:v>
                </c:pt>
                <c:pt idx="257">
                  <c:v>5.942256122066141E-10</c:v>
                </c:pt>
                <c:pt idx="258">
                  <c:v>4.4264106116345988E-10</c:v>
                </c:pt>
                <c:pt idx="259">
                  <c:v>3.2936376646988512E-10</c:v>
                </c:pt>
                <c:pt idx="260">
                  <c:v>2.4481051123578509E-10</c:v>
                </c:pt>
                <c:pt idx="261">
                  <c:v>1.8176936181696508E-10</c:v>
                </c:pt>
                <c:pt idx="262">
                  <c:v>1.3481986372159976E-10</c:v>
                </c:pt>
                <c:pt idx="263">
                  <c:v>9.9893171091138093E-11</c:v>
                </c:pt>
                <c:pt idx="264">
                  <c:v>7.3938817889493706E-11</c:v>
                </c:pt>
                <c:pt idx="265">
                  <c:v>5.4672634618022087E-11</c:v>
                </c:pt>
                <c:pt idx="266">
                  <c:v>4.0386316762157975E-11</c:v>
                </c:pt>
                <c:pt idx="267">
                  <c:v>2.9803764583993026E-11</c:v>
                </c:pt>
                <c:pt idx="268">
                  <c:v>2.1972853538603016E-11</c:v>
                </c:pt>
                <c:pt idx="269">
                  <c:v>1.6184005771713236E-11</c:v>
                </c:pt>
                <c:pt idx="270">
                  <c:v>1.1909006276451825E-11</c:v>
                </c:pt>
                <c:pt idx="271">
                  <c:v>8.7550898962639628E-12</c:v>
                </c:pt>
                <c:pt idx="272">
                  <c:v>6.4305315598919417E-12</c:v>
                </c:pt>
                <c:pt idx="273">
                  <c:v>4.7188899862462691E-12</c:v>
                </c:pt>
                <c:pt idx="274">
                  <c:v>3.4597524410406116E-12</c:v>
                </c:pt>
                <c:pt idx="275">
                  <c:v>2.5343571253919076E-12</c:v>
                </c:pt>
                <c:pt idx="276">
                  <c:v>1.8548704641796339E-12</c:v>
                </c:pt>
                <c:pt idx="277">
                  <c:v>1.3563996112474039E-12</c:v>
                </c:pt>
                <c:pt idx="278">
                  <c:v>9.9104935784263685E-13</c:v>
                </c:pt>
                <c:pt idx="279">
                  <c:v>7.2350523024170024E-13</c:v>
                </c:pt>
                <c:pt idx="280">
                  <c:v>5.2775454360705734E-13</c:v>
                </c:pt>
                <c:pt idx="281">
                  <c:v>3.8465492976069761E-13</c:v>
                </c:pt>
                <c:pt idx="282">
                  <c:v>2.8013326872500445E-13</c:v>
                </c:pt>
                <c:pt idx="283">
                  <c:v>2.0385301379282292E-13</c:v>
                </c:pt>
                <c:pt idx="284">
                  <c:v>1.482291411317103E-13</c:v>
                </c:pt>
                <c:pt idx="285">
                  <c:v>1.0770080572199209E-13</c:v>
                </c:pt>
                <c:pt idx="286">
                  <c:v>7.8194834248345839E-14</c:v>
                </c:pt>
                <c:pt idx="287">
                  <c:v>5.6730383961423107E-14</c:v>
                </c:pt>
                <c:pt idx="288">
                  <c:v>4.1127913726713668E-14</c:v>
                </c:pt>
                <c:pt idx="289">
                  <c:v>2.9795154022856132E-14</c:v>
                </c:pt>
                <c:pt idx="290">
                  <c:v>2.1569855760800079E-14</c:v>
                </c:pt>
                <c:pt idx="291">
                  <c:v>1.5604365144130798E-14</c:v>
                </c:pt>
                <c:pt idx="292">
                  <c:v>1.1280978830823261E-14</c:v>
                </c:pt>
                <c:pt idx="293">
                  <c:v>8.1499284140235777E-15</c:v>
                </c:pt>
                <c:pt idx="294">
                  <c:v>5.8839856024707979E-15</c:v>
                </c:pt>
                <c:pt idx="295">
                  <c:v>4.2452632743666063E-15</c:v>
                </c:pt>
                <c:pt idx="296">
                  <c:v>3.0609571753168445E-15</c:v>
                </c:pt>
                <c:pt idx="297">
                  <c:v>2.2056358382556925E-15</c:v>
                </c:pt>
                <c:pt idx="298">
                  <c:v>1.5883221301397693E-15</c:v>
                </c:pt>
                <c:pt idx="299">
                  <c:v>1.1430779087962348E-15</c:v>
                </c:pt>
                <c:pt idx="300">
                  <c:v>8.2214751287144552E-16</c:v>
                </c:pt>
                <c:pt idx="301">
                  <c:v>5.9096872132234747E-16</c:v>
                </c:pt>
                <c:pt idx="302">
                  <c:v>4.2454545373609539E-16</c:v>
                </c:pt>
                <c:pt idx="303">
                  <c:v>3.0481260533652623E-16</c:v>
                </c:pt>
                <c:pt idx="304">
                  <c:v>2.1872313248994418E-16</c:v>
                </c:pt>
                <c:pt idx="305">
                  <c:v>1.5686049195284224E-16</c:v>
                </c:pt>
                <c:pt idx="306">
                  <c:v>1.1243290850704536E-16</c:v>
                </c:pt>
                <c:pt idx="307">
                  <c:v>8.0544937931814974E-17</c:v>
                </c:pt>
                <c:pt idx="308">
                  <c:v>5.7670254255491011E-17</c:v>
                </c:pt>
                <c:pt idx="309">
                  <c:v>4.1270347685012709E-17</c:v>
                </c:pt>
                <c:pt idx="310">
                  <c:v>2.9518945174337948E-17</c:v>
                </c:pt>
                <c:pt idx="311">
                  <c:v>2.1102978035422472E-17</c:v>
                </c:pt>
                <c:pt idx="312">
                  <c:v>1.5078932175419169E-17</c:v>
                </c:pt>
                <c:pt idx="313">
                  <c:v>1.0769239666493708E-17</c:v>
                </c:pt>
                <c:pt idx="314">
                  <c:v>7.6875996485690648E-18</c:v>
                </c:pt>
                <c:pt idx="315">
                  <c:v>5.4851858557696477E-18</c:v>
                </c:pt>
                <c:pt idx="316">
                  <c:v>3.9119237848447307E-18</c:v>
                </c:pt>
                <c:pt idx="317">
                  <c:v>2.7886333050261777E-18</c:v>
                </c:pt>
                <c:pt idx="318">
                  <c:v>1.9870002694927963E-18</c:v>
                </c:pt>
                <c:pt idx="319">
                  <c:v>1.4151856029075173E-18</c:v>
                </c:pt>
                <c:pt idx="320">
                  <c:v>1.0074912213064509E-18</c:v>
                </c:pt>
                <c:pt idx="321">
                  <c:v>7.1694350037210706E-19</c:v>
                </c:pt>
                <c:pt idx="322">
                  <c:v>5.0997366587415599E-19</c:v>
                </c:pt>
                <c:pt idx="323">
                  <c:v>3.6260438990746061E-19</c:v>
                </c:pt>
                <c:pt idx="324">
                  <c:v>2.5771764316993405E-19</c:v>
                </c:pt>
                <c:pt idx="325">
                  <c:v>1.8309829301279443E-19</c:v>
                </c:pt>
                <c:pt idx="326">
                  <c:v>1.3003394029935639E-19</c:v>
                </c:pt>
                <c:pt idx="327">
                  <c:v>9.2313375687456181E-20</c:v>
                </c:pt>
                <c:pt idx="328">
                  <c:v>6.5510541873997031E-20</c:v>
                </c:pt>
                <c:pt idx="329">
                  <c:v>4.6472874553456818E-20</c:v>
                </c:pt>
                <c:pt idx="330">
                  <c:v>3.295586919013422E-20</c:v>
                </c:pt>
                <c:pt idx="331">
                  <c:v>2.3362212331656786E-20</c:v>
                </c:pt>
                <c:pt idx="332">
                  <c:v>1.6555647379137209E-20</c:v>
                </c:pt>
                <c:pt idx="333">
                  <c:v>1.1728227586784631E-20</c:v>
                </c:pt>
                <c:pt idx="334">
                  <c:v>8.3056877454523713E-21</c:v>
                </c:pt>
                <c:pt idx="335">
                  <c:v>5.8800194631246458E-21</c:v>
                </c:pt>
                <c:pt idx="336">
                  <c:v>4.161451128104607E-21</c:v>
                </c:pt>
                <c:pt idx="337">
                  <c:v>2.9442629739030062E-21</c:v>
                </c:pt>
                <c:pt idx="338">
                  <c:v>2.0824617040926374E-21</c:v>
                </c:pt>
                <c:pt idx="339">
                  <c:v>1.4724783295601473E-21</c:v>
                </c:pt>
                <c:pt idx="340">
                  <c:v>1.0408665911547645E-21</c:v>
                </c:pt>
                <c:pt idx="341">
                  <c:v>7.3556028663168066E-22</c:v>
                </c:pt>
                <c:pt idx="342">
                  <c:v>5.1966237653670449E-22</c:v>
                </c:pt>
                <c:pt idx="343">
                  <c:v>3.6703442302122945E-22</c:v>
                </c:pt>
                <c:pt idx="344">
                  <c:v>2.5916570738404064E-22</c:v>
                </c:pt>
                <c:pt idx="345">
                  <c:v>1.8295157735185238E-22</c:v>
                </c:pt>
                <c:pt idx="346">
                  <c:v>1.2911755906426376E-22</c:v>
                </c:pt>
                <c:pt idx="347">
                  <c:v>9.1101934242739915E-23</c:v>
                </c:pt>
                <c:pt idx="348">
                  <c:v>6.4263684100988394E-23</c:v>
                </c:pt>
                <c:pt idx="349">
                  <c:v>4.5321255687002013E-23</c:v>
                </c:pt>
                <c:pt idx="350">
                  <c:v>3.1955018999159933E-23</c:v>
                </c:pt>
                <c:pt idx="351">
                  <c:v>2.2525766039766523E-23</c:v>
                </c:pt>
                <c:pt idx="352">
                  <c:v>1.5875444267626054E-23</c:v>
                </c:pt>
                <c:pt idx="353">
                  <c:v>1.1186146367904326E-23</c:v>
                </c:pt>
                <c:pt idx="354">
                  <c:v>7.8803559742085197E-24</c:v>
                </c:pt>
                <c:pt idx="355">
                  <c:v>5.550400419949855E-24</c:v>
                </c:pt>
                <c:pt idx="356">
                  <c:v>3.9085738668920886E-24</c:v>
                </c:pt>
                <c:pt idx="357">
                  <c:v>2.7518846529578701E-24</c:v>
                </c:pt>
                <c:pt idx="358">
                  <c:v>1.937146038245897E-24</c:v>
                </c:pt>
                <c:pt idx="359">
                  <c:v>1.3633804133562874E-24</c:v>
                </c:pt>
                <c:pt idx="360">
                  <c:v>9.5939308420050595E-25</c:v>
                </c:pt>
                <c:pt idx="361">
                  <c:v>6.7499916010569871E-25</c:v>
                </c:pt>
                <c:pt idx="362">
                  <c:v>4.7483119736141839E-25</c:v>
                </c:pt>
                <c:pt idx="363">
                  <c:v>3.3396953143796027E-25</c:v>
                </c:pt>
                <c:pt idx="364">
                  <c:v>2.3485955921801747E-25</c:v>
                </c:pt>
                <c:pt idx="365">
                  <c:v>1.6513746316291176E-25</c:v>
                </c:pt>
                <c:pt idx="366">
                  <c:v>1.1609702948418606E-25</c:v>
                </c:pt>
                <c:pt idx="367">
                  <c:v>8.1608778214655289E-26</c:v>
                </c:pt>
                <c:pt idx="368">
                  <c:v>5.7358135928928407E-26</c:v>
                </c:pt>
                <c:pt idx="369">
                  <c:v>4.0308595012423002E-26</c:v>
                </c:pt>
                <c:pt idx="370">
                  <c:v>2.8323495164352952E-26</c:v>
                </c:pt>
                <c:pt idx="371">
                  <c:v>1.9899613153226509E-26</c:v>
                </c:pt>
                <c:pt idx="372">
                  <c:v>1.3979545730408495E-26</c:v>
                </c:pt>
                <c:pt idx="373">
                  <c:v>9.8196075685938674E-27</c:v>
                </c:pt>
                <c:pt idx="374">
                  <c:v>6.8968351159764086E-27</c:v>
                </c:pt>
                <c:pt idx="375">
                  <c:v>4.8435318970275579E-27</c:v>
                </c:pt>
                <c:pt idx="376">
                  <c:v>3.4012068515389338E-27</c:v>
                </c:pt>
                <c:pt idx="377">
                  <c:v>2.3881654886216776E-27</c:v>
                </c:pt>
                <c:pt idx="378">
                  <c:v>1.6767109257924658E-27</c:v>
                </c:pt>
                <c:pt idx="379">
                  <c:v>1.1771078783890328E-27</c:v>
                </c:pt>
                <c:pt idx="380">
                  <c:v>8.2630524196998268E-28</c:v>
                </c:pt>
                <c:pt idx="381">
                  <c:v>5.8000638295476583E-28</c:v>
                </c:pt>
                <c:pt idx="382">
                  <c:v>4.0709418366655401E-28</c:v>
                </c:pt>
                <c:pt idx="383">
                  <c:v>2.8571214284327964E-28</c:v>
                </c:pt>
                <c:pt idx="384">
                  <c:v>2.0050997115765872E-28</c:v>
                </c:pt>
                <c:pt idx="385">
                  <c:v>1.407079080512592E-28</c:v>
                </c:pt>
                <c:pt idx="386">
                  <c:v>9.8736574539311213E-29</c:v>
                </c:pt>
                <c:pt idx="387">
                  <c:v>6.9281354335871898E-29</c:v>
                </c:pt>
                <c:pt idx="388">
                  <c:v>4.8611068933684853E-29</c:v>
                </c:pt>
                <c:pt idx="389">
                  <c:v>3.4106422872727447E-29</c:v>
                </c:pt>
                <c:pt idx="390">
                  <c:v>2.3928807987655862E-29</c:v>
                </c:pt>
                <c:pt idx="391">
                  <c:v>1.6787712503228277E-29</c:v>
                </c:pt>
                <c:pt idx="392">
                  <c:v>1.1777394029700129E-29</c:v>
                </c:pt>
                <c:pt idx="393">
                  <c:v>8.262200924268814E-30</c:v>
                </c:pt>
                <c:pt idx="394">
                  <c:v>5.7960588734090431E-30</c:v>
                </c:pt>
                <c:pt idx="395">
                  <c:v>4.0659489452421417E-30</c:v>
                </c:pt>
                <c:pt idx="396">
                  <c:v>2.8522313049399152E-30</c:v>
                </c:pt>
                <c:pt idx="397">
                  <c:v>2.000796075459026E-30</c:v>
                </c:pt>
                <c:pt idx="398">
                  <c:v>1.403517183434521E-30</c:v>
                </c:pt>
                <c:pt idx="399">
                  <c:v>9.8453465411095584E-31</c:v>
                </c:pt>
                <c:pt idx="400">
                  <c:v>6.906279869807372E-31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A2-42AA-A976-12A721B4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12608"/>
        <c:axId val="911912192"/>
      </c:scatterChart>
      <c:valAx>
        <c:axId val="91191260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192"/>
        <c:crosses val="autoZero"/>
        <c:crossBetween val="midCat"/>
      </c:valAx>
      <c:valAx>
        <c:axId val="91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9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YAG-</a:t>
            </a:r>
            <a:r>
              <a:rPr lang="zh-TW"/>
              <a:t>長波長</a:t>
            </a:r>
          </a:p>
        </c:rich>
      </c:tx>
      <c:layout>
        <c:manualLayout>
          <c:xMode val="edge"/>
          <c:yMode val="edge"/>
          <c:x val="0.381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l!$D$1</c:f>
              <c:strCache>
                <c:ptCount val="1"/>
                <c:pt idx="0">
                  <c:v>CIEx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l!$D$2:$D$452</c:f>
              <c:numCache>
                <c:formatCode>General</c:formatCode>
                <c:ptCount val="451"/>
                <c:pt idx="0">
                  <c:v>1.3680000000000001E-3</c:v>
                </c:pt>
                <c:pt idx="1">
                  <c:v>1.50205E-3</c:v>
                </c:pt>
                <c:pt idx="2">
                  <c:v>1.642328E-3</c:v>
                </c:pt>
                <c:pt idx="3">
                  <c:v>1.8023819999999999E-3</c:v>
                </c:pt>
                <c:pt idx="4">
                  <c:v>1.9957569999999999E-3</c:v>
                </c:pt>
                <c:pt idx="5">
                  <c:v>2.2360000000000001E-3</c:v>
                </c:pt>
                <c:pt idx="6">
                  <c:v>2.5353849999999998E-3</c:v>
                </c:pt>
                <c:pt idx="7">
                  <c:v>2.8926030000000001E-3</c:v>
                </c:pt>
                <c:pt idx="8">
                  <c:v>3.3008289999999999E-3</c:v>
                </c:pt>
                <c:pt idx="9">
                  <c:v>3.7532360000000001E-3</c:v>
                </c:pt>
                <c:pt idx="10">
                  <c:v>4.2430000000000002E-3</c:v>
                </c:pt>
                <c:pt idx="11">
                  <c:v>4.7623889999999997E-3</c:v>
                </c:pt>
                <c:pt idx="12">
                  <c:v>5.3300480000000004E-3</c:v>
                </c:pt>
                <c:pt idx="13">
                  <c:v>5.9787119999999997E-3</c:v>
                </c:pt>
                <c:pt idx="14">
                  <c:v>6.7411169999999996E-3</c:v>
                </c:pt>
                <c:pt idx="15">
                  <c:v>7.6499999999999997E-3</c:v>
                </c:pt>
                <c:pt idx="16">
                  <c:v>8.7513729999999998E-3</c:v>
                </c:pt>
                <c:pt idx="17">
                  <c:v>1.002888E-2</c:v>
                </c:pt>
                <c:pt idx="18">
                  <c:v>1.14217E-2</c:v>
                </c:pt>
                <c:pt idx="19">
                  <c:v>1.286901E-2</c:v>
                </c:pt>
                <c:pt idx="20">
                  <c:v>1.431E-2</c:v>
                </c:pt>
                <c:pt idx="21">
                  <c:v>1.5704429999999998E-2</c:v>
                </c:pt>
                <c:pt idx="22">
                  <c:v>1.714744E-2</c:v>
                </c:pt>
                <c:pt idx="23">
                  <c:v>1.8781220000000001E-2</c:v>
                </c:pt>
                <c:pt idx="24">
                  <c:v>2.0748010000000001E-2</c:v>
                </c:pt>
                <c:pt idx="25">
                  <c:v>2.3189999999999999E-2</c:v>
                </c:pt>
                <c:pt idx="26">
                  <c:v>2.6207359999999999E-2</c:v>
                </c:pt>
                <c:pt idx="27">
                  <c:v>2.978248E-2</c:v>
                </c:pt>
                <c:pt idx="28">
                  <c:v>3.3880920000000002E-2</c:v>
                </c:pt>
                <c:pt idx="29">
                  <c:v>3.8468240000000001E-2</c:v>
                </c:pt>
                <c:pt idx="30">
                  <c:v>4.351E-2</c:v>
                </c:pt>
                <c:pt idx="31">
                  <c:v>4.89956E-2</c:v>
                </c:pt>
                <c:pt idx="32">
                  <c:v>5.5022599999999998E-2</c:v>
                </c:pt>
                <c:pt idx="33">
                  <c:v>6.1718799999999997E-2</c:v>
                </c:pt>
                <c:pt idx="34">
                  <c:v>6.9211999999999996E-2</c:v>
                </c:pt>
                <c:pt idx="35">
                  <c:v>7.7630000000000005E-2</c:v>
                </c:pt>
                <c:pt idx="36">
                  <c:v>8.6958110000000005E-2</c:v>
                </c:pt>
                <c:pt idx="37">
                  <c:v>9.7176719999999994E-2</c:v>
                </c:pt>
                <c:pt idx="38">
                  <c:v>0.1084063</c:v>
                </c:pt>
                <c:pt idx="39">
                  <c:v>0.12076720000000001</c:v>
                </c:pt>
                <c:pt idx="40">
                  <c:v>0.13438</c:v>
                </c:pt>
                <c:pt idx="41">
                  <c:v>0.1493582</c:v>
                </c:pt>
                <c:pt idx="42">
                  <c:v>0.16539570000000001</c:v>
                </c:pt>
                <c:pt idx="43">
                  <c:v>0.18198310000000001</c:v>
                </c:pt>
                <c:pt idx="44">
                  <c:v>0.19861100000000001</c:v>
                </c:pt>
                <c:pt idx="45">
                  <c:v>0.21476999999999999</c:v>
                </c:pt>
                <c:pt idx="46">
                  <c:v>0.2301868</c:v>
                </c:pt>
                <c:pt idx="47">
                  <c:v>0.24487970000000001</c:v>
                </c:pt>
                <c:pt idx="48">
                  <c:v>0.25877729999999999</c:v>
                </c:pt>
                <c:pt idx="49">
                  <c:v>0.27180789999999999</c:v>
                </c:pt>
                <c:pt idx="50">
                  <c:v>0.28389999999999999</c:v>
                </c:pt>
                <c:pt idx="51">
                  <c:v>0.29494379999999998</c:v>
                </c:pt>
                <c:pt idx="52">
                  <c:v>0.30489650000000001</c:v>
                </c:pt>
                <c:pt idx="53">
                  <c:v>0.31378729999999999</c:v>
                </c:pt>
                <c:pt idx="54">
                  <c:v>0.32164540000000003</c:v>
                </c:pt>
                <c:pt idx="55">
                  <c:v>0.32850000000000001</c:v>
                </c:pt>
                <c:pt idx="56">
                  <c:v>0.33435130000000002</c:v>
                </c:pt>
                <c:pt idx="57">
                  <c:v>0.33921010000000001</c:v>
                </c:pt>
                <c:pt idx="58">
                  <c:v>0.34312130000000002</c:v>
                </c:pt>
                <c:pt idx="59">
                  <c:v>0.34612959999999998</c:v>
                </c:pt>
                <c:pt idx="60">
                  <c:v>0.34827999999999998</c:v>
                </c:pt>
                <c:pt idx="61">
                  <c:v>0.34959990000000002</c:v>
                </c:pt>
                <c:pt idx="62">
                  <c:v>0.3501474</c:v>
                </c:pt>
                <c:pt idx="63">
                  <c:v>0.35001300000000002</c:v>
                </c:pt>
                <c:pt idx="64">
                  <c:v>0.34928700000000001</c:v>
                </c:pt>
                <c:pt idx="65">
                  <c:v>0.34805999999999998</c:v>
                </c:pt>
                <c:pt idx="66">
                  <c:v>0.3463733</c:v>
                </c:pt>
                <c:pt idx="67">
                  <c:v>0.34426240000000002</c:v>
                </c:pt>
                <c:pt idx="68">
                  <c:v>0.34180880000000002</c:v>
                </c:pt>
                <c:pt idx="69">
                  <c:v>0.33909410000000001</c:v>
                </c:pt>
                <c:pt idx="70">
                  <c:v>0.3362</c:v>
                </c:pt>
                <c:pt idx="71">
                  <c:v>0.33319769999999999</c:v>
                </c:pt>
                <c:pt idx="72">
                  <c:v>0.33004109999999998</c:v>
                </c:pt>
                <c:pt idx="73">
                  <c:v>0.32663569999999997</c:v>
                </c:pt>
                <c:pt idx="74">
                  <c:v>0.32288679999999997</c:v>
                </c:pt>
                <c:pt idx="75">
                  <c:v>0.31869999999999998</c:v>
                </c:pt>
                <c:pt idx="76">
                  <c:v>0.3140251</c:v>
                </c:pt>
                <c:pt idx="77">
                  <c:v>0.30888399999999999</c:v>
                </c:pt>
                <c:pt idx="78">
                  <c:v>0.30329040000000002</c:v>
                </c:pt>
                <c:pt idx="79">
                  <c:v>0.29725790000000002</c:v>
                </c:pt>
                <c:pt idx="80">
                  <c:v>0.2908</c:v>
                </c:pt>
                <c:pt idx="81">
                  <c:v>0.2839701</c:v>
                </c:pt>
                <c:pt idx="82">
                  <c:v>0.27672140000000001</c:v>
                </c:pt>
                <c:pt idx="83">
                  <c:v>0.26891779999999998</c:v>
                </c:pt>
                <c:pt idx="84">
                  <c:v>0.26042270000000001</c:v>
                </c:pt>
                <c:pt idx="85">
                  <c:v>0.25109999999999999</c:v>
                </c:pt>
                <c:pt idx="86">
                  <c:v>0.24084749999999999</c:v>
                </c:pt>
                <c:pt idx="87">
                  <c:v>0.22985120000000001</c:v>
                </c:pt>
                <c:pt idx="88">
                  <c:v>0.2184072</c:v>
                </c:pt>
                <c:pt idx="89">
                  <c:v>0.20681150000000001</c:v>
                </c:pt>
                <c:pt idx="90">
                  <c:v>0.19536000000000001</c:v>
                </c:pt>
                <c:pt idx="91">
                  <c:v>0.18421360000000001</c:v>
                </c:pt>
                <c:pt idx="92">
                  <c:v>0.17332729999999999</c:v>
                </c:pt>
                <c:pt idx="93">
                  <c:v>0.1626881</c:v>
                </c:pt>
                <c:pt idx="94">
                  <c:v>0.15228330000000001</c:v>
                </c:pt>
                <c:pt idx="95">
                  <c:v>0.1421</c:v>
                </c:pt>
                <c:pt idx="96">
                  <c:v>0.13217860000000001</c:v>
                </c:pt>
                <c:pt idx="97">
                  <c:v>0.1225696</c:v>
                </c:pt>
                <c:pt idx="98">
                  <c:v>0.11327520000000001</c:v>
                </c:pt>
                <c:pt idx="99">
                  <c:v>0.1042979</c:v>
                </c:pt>
                <c:pt idx="100">
                  <c:v>9.5640000000000003E-2</c:v>
                </c:pt>
                <c:pt idx="101">
                  <c:v>8.7299550000000004E-2</c:v>
                </c:pt>
                <c:pt idx="102">
                  <c:v>7.9308039999999996E-2</c:v>
                </c:pt>
                <c:pt idx="103">
                  <c:v>7.1717760000000005E-2</c:v>
                </c:pt>
                <c:pt idx="104">
                  <c:v>6.4580990000000005E-2</c:v>
                </c:pt>
                <c:pt idx="105">
                  <c:v>5.7950010000000003E-2</c:v>
                </c:pt>
                <c:pt idx="106">
                  <c:v>5.1862110000000003E-2</c:v>
                </c:pt>
                <c:pt idx="107">
                  <c:v>4.628152E-2</c:v>
                </c:pt>
                <c:pt idx="108">
                  <c:v>4.1150880000000001E-2</c:v>
                </c:pt>
                <c:pt idx="109">
                  <c:v>3.641283E-2</c:v>
                </c:pt>
                <c:pt idx="110">
                  <c:v>3.2009999999999997E-2</c:v>
                </c:pt>
                <c:pt idx="111">
                  <c:v>2.79172E-2</c:v>
                </c:pt>
                <c:pt idx="112">
                  <c:v>2.41444E-2</c:v>
                </c:pt>
                <c:pt idx="113">
                  <c:v>2.0687000000000001E-2</c:v>
                </c:pt>
                <c:pt idx="114">
                  <c:v>1.7540400000000001E-2</c:v>
                </c:pt>
                <c:pt idx="115">
                  <c:v>1.47E-2</c:v>
                </c:pt>
                <c:pt idx="116">
                  <c:v>1.216179E-2</c:v>
                </c:pt>
                <c:pt idx="117">
                  <c:v>9.9199600000000002E-3</c:v>
                </c:pt>
                <c:pt idx="118">
                  <c:v>7.9672400000000004E-3</c:v>
                </c:pt>
                <c:pt idx="119">
                  <c:v>6.2963460000000004E-3</c:v>
                </c:pt>
                <c:pt idx="120">
                  <c:v>4.8999999999999998E-3</c:v>
                </c:pt>
                <c:pt idx="121">
                  <c:v>3.777173E-3</c:v>
                </c:pt>
                <c:pt idx="122">
                  <c:v>2.94532E-3</c:v>
                </c:pt>
                <c:pt idx="123">
                  <c:v>2.4248799999999999E-3</c:v>
                </c:pt>
                <c:pt idx="124">
                  <c:v>2.2362929999999999E-3</c:v>
                </c:pt>
                <c:pt idx="125">
                  <c:v>2.3999999999999998E-3</c:v>
                </c:pt>
                <c:pt idx="126">
                  <c:v>2.92552E-3</c:v>
                </c:pt>
                <c:pt idx="127">
                  <c:v>3.8365600000000001E-3</c:v>
                </c:pt>
                <c:pt idx="128">
                  <c:v>5.17484E-3</c:v>
                </c:pt>
                <c:pt idx="129">
                  <c:v>6.9820799999999999E-3</c:v>
                </c:pt>
                <c:pt idx="130">
                  <c:v>9.2999999999999992E-3</c:v>
                </c:pt>
                <c:pt idx="131">
                  <c:v>1.2149490000000001E-2</c:v>
                </c:pt>
                <c:pt idx="132">
                  <c:v>1.553588E-2</c:v>
                </c:pt>
                <c:pt idx="133">
                  <c:v>1.9477520000000002E-2</c:v>
                </c:pt>
                <c:pt idx="134">
                  <c:v>2.399277E-2</c:v>
                </c:pt>
                <c:pt idx="135">
                  <c:v>2.9100000000000001E-2</c:v>
                </c:pt>
                <c:pt idx="136">
                  <c:v>3.4814850000000001E-2</c:v>
                </c:pt>
                <c:pt idx="137">
                  <c:v>4.1120160000000003E-2</c:v>
                </c:pt>
                <c:pt idx="138">
                  <c:v>4.798504E-2</c:v>
                </c:pt>
                <c:pt idx="139">
                  <c:v>5.5378610000000002E-2</c:v>
                </c:pt>
                <c:pt idx="140">
                  <c:v>6.3270000000000007E-2</c:v>
                </c:pt>
                <c:pt idx="141">
                  <c:v>7.1635009999999999E-2</c:v>
                </c:pt>
                <c:pt idx="142">
                  <c:v>8.0462240000000004E-2</c:v>
                </c:pt>
                <c:pt idx="143">
                  <c:v>8.9739959999999994E-2</c:v>
                </c:pt>
                <c:pt idx="144">
                  <c:v>9.9456450000000002E-2</c:v>
                </c:pt>
                <c:pt idx="145">
                  <c:v>0.1096</c:v>
                </c:pt>
                <c:pt idx="146">
                  <c:v>0.12016739999999999</c:v>
                </c:pt>
                <c:pt idx="147">
                  <c:v>0.13111449999999999</c:v>
                </c:pt>
                <c:pt idx="148">
                  <c:v>0.14236789999999999</c:v>
                </c:pt>
                <c:pt idx="149">
                  <c:v>0.1538542</c:v>
                </c:pt>
                <c:pt idx="150">
                  <c:v>0.16550000000000001</c:v>
                </c:pt>
                <c:pt idx="151">
                  <c:v>0.1772571</c:v>
                </c:pt>
                <c:pt idx="152">
                  <c:v>0.18914</c:v>
                </c:pt>
                <c:pt idx="153">
                  <c:v>0.2011694</c:v>
                </c:pt>
                <c:pt idx="154">
                  <c:v>0.21336579999999999</c:v>
                </c:pt>
                <c:pt idx="155">
                  <c:v>0.2257499</c:v>
                </c:pt>
                <c:pt idx="156">
                  <c:v>0.2383209</c:v>
                </c:pt>
                <c:pt idx="157">
                  <c:v>0.25106679999999998</c:v>
                </c:pt>
                <c:pt idx="158">
                  <c:v>0.26399220000000001</c:v>
                </c:pt>
                <c:pt idx="159">
                  <c:v>0.27710170000000001</c:v>
                </c:pt>
                <c:pt idx="160">
                  <c:v>0.29039999999999999</c:v>
                </c:pt>
                <c:pt idx="161">
                  <c:v>0.30389119999999997</c:v>
                </c:pt>
                <c:pt idx="162">
                  <c:v>0.31757259999999998</c:v>
                </c:pt>
                <c:pt idx="163">
                  <c:v>0.33143840000000002</c:v>
                </c:pt>
                <c:pt idx="164">
                  <c:v>0.34548279999999998</c:v>
                </c:pt>
                <c:pt idx="165">
                  <c:v>0.35970000000000002</c:v>
                </c:pt>
                <c:pt idx="166">
                  <c:v>0.37408390000000002</c:v>
                </c:pt>
                <c:pt idx="167">
                  <c:v>0.38863959999999997</c:v>
                </c:pt>
                <c:pt idx="168">
                  <c:v>0.40337840000000003</c:v>
                </c:pt>
                <c:pt idx="169">
                  <c:v>0.4183115</c:v>
                </c:pt>
                <c:pt idx="170">
                  <c:v>0.4334499</c:v>
                </c:pt>
                <c:pt idx="171">
                  <c:v>0.44879530000000001</c:v>
                </c:pt>
                <c:pt idx="172">
                  <c:v>0.46433600000000003</c:v>
                </c:pt>
                <c:pt idx="173">
                  <c:v>0.48006399999999999</c:v>
                </c:pt>
                <c:pt idx="174">
                  <c:v>0.4959713</c:v>
                </c:pt>
                <c:pt idx="175">
                  <c:v>0.51205009999999995</c:v>
                </c:pt>
                <c:pt idx="176">
                  <c:v>0.52829590000000004</c:v>
                </c:pt>
                <c:pt idx="177">
                  <c:v>0.54469160000000005</c:v>
                </c:pt>
                <c:pt idx="178">
                  <c:v>0.56120939999999997</c:v>
                </c:pt>
                <c:pt idx="179">
                  <c:v>0.57782149999999999</c:v>
                </c:pt>
                <c:pt idx="180">
                  <c:v>0.59450000000000003</c:v>
                </c:pt>
                <c:pt idx="181">
                  <c:v>0.61122089999999996</c:v>
                </c:pt>
                <c:pt idx="182">
                  <c:v>0.62797579999999997</c:v>
                </c:pt>
                <c:pt idx="183">
                  <c:v>0.64476020000000001</c:v>
                </c:pt>
                <c:pt idx="184">
                  <c:v>0.66156970000000004</c:v>
                </c:pt>
                <c:pt idx="185">
                  <c:v>0.6784</c:v>
                </c:pt>
                <c:pt idx="186">
                  <c:v>0.69523919999999995</c:v>
                </c:pt>
                <c:pt idx="187">
                  <c:v>0.71205859999999999</c:v>
                </c:pt>
                <c:pt idx="188">
                  <c:v>0.72882840000000004</c:v>
                </c:pt>
                <c:pt idx="189">
                  <c:v>0.74551880000000004</c:v>
                </c:pt>
                <c:pt idx="190">
                  <c:v>0.7621</c:v>
                </c:pt>
                <c:pt idx="191">
                  <c:v>0.77854319999999999</c:v>
                </c:pt>
                <c:pt idx="192">
                  <c:v>0.79482560000000002</c:v>
                </c:pt>
                <c:pt idx="193">
                  <c:v>0.81092640000000005</c:v>
                </c:pt>
                <c:pt idx="194">
                  <c:v>0.82682480000000003</c:v>
                </c:pt>
                <c:pt idx="195">
                  <c:v>0.84250000000000003</c:v>
                </c:pt>
                <c:pt idx="196">
                  <c:v>0.85793249999999999</c:v>
                </c:pt>
                <c:pt idx="197">
                  <c:v>0.87308160000000001</c:v>
                </c:pt>
                <c:pt idx="198">
                  <c:v>0.88789439999999997</c:v>
                </c:pt>
                <c:pt idx="199">
                  <c:v>0.90231810000000001</c:v>
                </c:pt>
                <c:pt idx="200">
                  <c:v>0.9163</c:v>
                </c:pt>
                <c:pt idx="201">
                  <c:v>0.9297995</c:v>
                </c:pt>
                <c:pt idx="202">
                  <c:v>0.94279840000000004</c:v>
                </c:pt>
                <c:pt idx="203">
                  <c:v>0.95527759999999995</c:v>
                </c:pt>
                <c:pt idx="204">
                  <c:v>0.96721789999999996</c:v>
                </c:pt>
                <c:pt idx="205">
                  <c:v>0.97860000000000003</c:v>
                </c:pt>
                <c:pt idx="206">
                  <c:v>0.98938559999999998</c:v>
                </c:pt>
                <c:pt idx="207">
                  <c:v>0.99954880000000002</c:v>
                </c:pt>
                <c:pt idx="208">
                  <c:v>1.0090892</c:v>
                </c:pt>
                <c:pt idx="209">
                  <c:v>1.0180064</c:v>
                </c:pt>
                <c:pt idx="210">
                  <c:v>1.0263</c:v>
                </c:pt>
                <c:pt idx="211">
                  <c:v>1.0339826999999999</c:v>
                </c:pt>
                <c:pt idx="212">
                  <c:v>1.040986</c:v>
                </c:pt>
                <c:pt idx="213">
                  <c:v>1.047188</c:v>
                </c:pt>
                <c:pt idx="214">
                  <c:v>1.0524667000000001</c:v>
                </c:pt>
                <c:pt idx="215">
                  <c:v>1.0567</c:v>
                </c:pt>
                <c:pt idx="216">
                  <c:v>1.0597943999999999</c:v>
                </c:pt>
                <c:pt idx="217">
                  <c:v>1.0617992000000001</c:v>
                </c:pt>
                <c:pt idx="218">
                  <c:v>1.0628067999999999</c:v>
                </c:pt>
                <c:pt idx="219">
                  <c:v>1.0629096</c:v>
                </c:pt>
                <c:pt idx="220">
                  <c:v>1.0622</c:v>
                </c:pt>
                <c:pt idx="221">
                  <c:v>1.0607352000000001</c:v>
                </c:pt>
                <c:pt idx="222">
                  <c:v>1.0584435999999999</c:v>
                </c:pt>
                <c:pt idx="223">
                  <c:v>1.0552244</c:v>
                </c:pt>
                <c:pt idx="224">
                  <c:v>1.0509767999999999</c:v>
                </c:pt>
                <c:pt idx="225">
                  <c:v>1.0456000000000001</c:v>
                </c:pt>
                <c:pt idx="226">
                  <c:v>1.0390368999999999</c:v>
                </c:pt>
                <c:pt idx="227">
                  <c:v>1.0313608000000001</c:v>
                </c:pt>
                <c:pt idx="228">
                  <c:v>1.0226662</c:v>
                </c:pt>
                <c:pt idx="229">
                  <c:v>1.0130477</c:v>
                </c:pt>
                <c:pt idx="230">
                  <c:v>1.0025999999999999</c:v>
                </c:pt>
                <c:pt idx="231">
                  <c:v>0.99136749999999996</c:v>
                </c:pt>
                <c:pt idx="232">
                  <c:v>0.97933139999999996</c:v>
                </c:pt>
                <c:pt idx="233">
                  <c:v>0.96649160000000001</c:v>
                </c:pt>
                <c:pt idx="234">
                  <c:v>0.95284789999999997</c:v>
                </c:pt>
                <c:pt idx="235">
                  <c:v>0.93840000000000001</c:v>
                </c:pt>
                <c:pt idx="236">
                  <c:v>0.92319399999999996</c:v>
                </c:pt>
                <c:pt idx="237">
                  <c:v>0.90724400000000005</c:v>
                </c:pt>
                <c:pt idx="238">
                  <c:v>0.89050200000000002</c:v>
                </c:pt>
                <c:pt idx="239">
                  <c:v>0.87292000000000003</c:v>
                </c:pt>
                <c:pt idx="240">
                  <c:v>0.85444989999999998</c:v>
                </c:pt>
                <c:pt idx="241">
                  <c:v>0.83508400000000005</c:v>
                </c:pt>
                <c:pt idx="242">
                  <c:v>0.81494599999999995</c:v>
                </c:pt>
                <c:pt idx="243">
                  <c:v>0.79418599999999995</c:v>
                </c:pt>
                <c:pt idx="244">
                  <c:v>0.77295400000000003</c:v>
                </c:pt>
                <c:pt idx="245">
                  <c:v>0.75139999999999996</c:v>
                </c:pt>
                <c:pt idx="246">
                  <c:v>0.7295836</c:v>
                </c:pt>
                <c:pt idx="247">
                  <c:v>0.70758880000000002</c:v>
                </c:pt>
                <c:pt idx="248">
                  <c:v>0.68560220000000005</c:v>
                </c:pt>
                <c:pt idx="249">
                  <c:v>0.66381040000000002</c:v>
                </c:pt>
                <c:pt idx="250">
                  <c:v>0.64239999999999997</c:v>
                </c:pt>
                <c:pt idx="251">
                  <c:v>0.62151489999999998</c:v>
                </c:pt>
                <c:pt idx="252">
                  <c:v>0.60111380000000003</c:v>
                </c:pt>
                <c:pt idx="253">
                  <c:v>0.58110519999999999</c:v>
                </c:pt>
                <c:pt idx="254">
                  <c:v>0.5613977</c:v>
                </c:pt>
                <c:pt idx="255">
                  <c:v>0.54190000000000005</c:v>
                </c:pt>
                <c:pt idx="256">
                  <c:v>0.52259949999999999</c:v>
                </c:pt>
                <c:pt idx="257">
                  <c:v>0.50354639999999995</c:v>
                </c:pt>
                <c:pt idx="258">
                  <c:v>0.4847436</c:v>
                </c:pt>
                <c:pt idx="259">
                  <c:v>0.46619389999999999</c:v>
                </c:pt>
                <c:pt idx="260">
                  <c:v>0.44790000000000002</c:v>
                </c:pt>
                <c:pt idx="261">
                  <c:v>0.4298613</c:v>
                </c:pt>
                <c:pt idx="262">
                  <c:v>0.41209800000000002</c:v>
                </c:pt>
                <c:pt idx="263">
                  <c:v>0.39464399999999999</c:v>
                </c:pt>
                <c:pt idx="264">
                  <c:v>0.37753330000000002</c:v>
                </c:pt>
                <c:pt idx="265">
                  <c:v>0.36080000000000001</c:v>
                </c:pt>
                <c:pt idx="266">
                  <c:v>0.34445629999999999</c:v>
                </c:pt>
                <c:pt idx="267">
                  <c:v>0.3285168</c:v>
                </c:pt>
                <c:pt idx="268">
                  <c:v>0.3130192</c:v>
                </c:pt>
                <c:pt idx="269">
                  <c:v>0.29800110000000002</c:v>
                </c:pt>
                <c:pt idx="270">
                  <c:v>0.28349999999999997</c:v>
                </c:pt>
                <c:pt idx="271">
                  <c:v>0.26954479999999997</c:v>
                </c:pt>
                <c:pt idx="272">
                  <c:v>0.25611840000000002</c:v>
                </c:pt>
                <c:pt idx="273">
                  <c:v>0.24318960000000001</c:v>
                </c:pt>
                <c:pt idx="274">
                  <c:v>0.23072719999999999</c:v>
                </c:pt>
                <c:pt idx="275">
                  <c:v>0.21870000000000001</c:v>
                </c:pt>
                <c:pt idx="276">
                  <c:v>0.20709710000000001</c:v>
                </c:pt>
                <c:pt idx="277">
                  <c:v>0.19592319999999999</c:v>
                </c:pt>
                <c:pt idx="278">
                  <c:v>0.1851708</c:v>
                </c:pt>
                <c:pt idx="279">
                  <c:v>0.1748323</c:v>
                </c:pt>
                <c:pt idx="280">
                  <c:v>0.16489999999999999</c:v>
                </c:pt>
                <c:pt idx="281">
                  <c:v>0.1553667</c:v>
                </c:pt>
                <c:pt idx="282">
                  <c:v>0.14623</c:v>
                </c:pt>
                <c:pt idx="283">
                  <c:v>0.13749</c:v>
                </c:pt>
                <c:pt idx="284">
                  <c:v>0.1291467</c:v>
                </c:pt>
                <c:pt idx="285">
                  <c:v>0.1212</c:v>
                </c:pt>
                <c:pt idx="286">
                  <c:v>0.1136397</c:v>
                </c:pt>
                <c:pt idx="287">
                  <c:v>0.106465</c:v>
                </c:pt>
                <c:pt idx="288">
                  <c:v>9.9690440000000005E-2</c:v>
                </c:pt>
                <c:pt idx="289">
                  <c:v>9.3330609999999994E-2</c:v>
                </c:pt>
                <c:pt idx="290">
                  <c:v>8.7400000000000005E-2</c:v>
                </c:pt>
                <c:pt idx="291">
                  <c:v>8.1900959999999995E-2</c:v>
                </c:pt>
                <c:pt idx="292">
                  <c:v>7.6804280000000003E-2</c:v>
                </c:pt>
                <c:pt idx="293">
                  <c:v>7.2077119999999995E-2</c:v>
                </c:pt>
                <c:pt idx="294">
                  <c:v>6.7686640000000006E-2</c:v>
                </c:pt>
                <c:pt idx="295">
                  <c:v>6.3600000000000004E-2</c:v>
                </c:pt>
                <c:pt idx="296">
                  <c:v>5.9806850000000002E-2</c:v>
                </c:pt>
                <c:pt idx="297">
                  <c:v>5.6282159999999998E-2</c:v>
                </c:pt>
                <c:pt idx="298">
                  <c:v>5.2971039999999997E-2</c:v>
                </c:pt>
                <c:pt idx="299">
                  <c:v>4.9818609999999999E-2</c:v>
                </c:pt>
                <c:pt idx="300">
                  <c:v>4.6769999999999999E-2</c:v>
                </c:pt>
                <c:pt idx="301">
                  <c:v>4.3784049999999998E-2</c:v>
                </c:pt>
                <c:pt idx="302">
                  <c:v>4.0875359999999999E-2</c:v>
                </c:pt>
                <c:pt idx="303">
                  <c:v>3.8072639999999998E-2</c:v>
                </c:pt>
                <c:pt idx="304">
                  <c:v>3.5404610000000003E-2</c:v>
                </c:pt>
                <c:pt idx="305">
                  <c:v>3.2899999999999999E-2</c:v>
                </c:pt>
                <c:pt idx="306">
                  <c:v>3.0564190000000001E-2</c:v>
                </c:pt>
                <c:pt idx="307">
                  <c:v>2.8380559999999999E-2</c:v>
                </c:pt>
                <c:pt idx="308">
                  <c:v>2.6344840000000001E-2</c:v>
                </c:pt>
                <c:pt idx="309">
                  <c:v>2.4452749999999999E-2</c:v>
                </c:pt>
                <c:pt idx="310">
                  <c:v>2.2700000000000001E-2</c:v>
                </c:pt>
                <c:pt idx="311">
                  <c:v>2.1084289999999999E-2</c:v>
                </c:pt>
                <c:pt idx="312">
                  <c:v>1.959988E-2</c:v>
                </c:pt>
                <c:pt idx="313">
                  <c:v>1.8237320000000001E-2</c:v>
                </c:pt>
                <c:pt idx="314">
                  <c:v>1.6987169999999999E-2</c:v>
                </c:pt>
                <c:pt idx="315">
                  <c:v>1.584E-2</c:v>
                </c:pt>
                <c:pt idx="316">
                  <c:v>1.4790640000000001E-2</c:v>
                </c:pt>
                <c:pt idx="317">
                  <c:v>1.3831319999999999E-2</c:v>
                </c:pt>
                <c:pt idx="318">
                  <c:v>1.2948680000000001E-2</c:v>
                </c:pt>
                <c:pt idx="319">
                  <c:v>1.21292E-2</c:v>
                </c:pt>
                <c:pt idx="320">
                  <c:v>1.135916E-2</c:v>
                </c:pt>
                <c:pt idx="321">
                  <c:v>1.0629349999999999E-2</c:v>
                </c:pt>
                <c:pt idx="322">
                  <c:v>9.9388459999999994E-3</c:v>
                </c:pt>
                <c:pt idx="323">
                  <c:v>9.2884219999999993E-3</c:v>
                </c:pt>
                <c:pt idx="324">
                  <c:v>8.6788539999999997E-3</c:v>
                </c:pt>
                <c:pt idx="325">
                  <c:v>8.1109159999999993E-3</c:v>
                </c:pt>
                <c:pt idx="326">
                  <c:v>7.5823879999999998E-3</c:v>
                </c:pt>
                <c:pt idx="327">
                  <c:v>7.0887459999999999E-3</c:v>
                </c:pt>
                <c:pt idx="328">
                  <c:v>6.6273130000000001E-3</c:v>
                </c:pt>
                <c:pt idx="329">
                  <c:v>6.1954080000000003E-3</c:v>
                </c:pt>
                <c:pt idx="330">
                  <c:v>5.790346E-3</c:v>
                </c:pt>
                <c:pt idx="331">
                  <c:v>5.4098260000000004E-3</c:v>
                </c:pt>
                <c:pt idx="332">
                  <c:v>5.0525830000000002E-3</c:v>
                </c:pt>
                <c:pt idx="333">
                  <c:v>4.7175120000000001E-3</c:v>
                </c:pt>
                <c:pt idx="334">
                  <c:v>4.4035070000000001E-3</c:v>
                </c:pt>
                <c:pt idx="335">
                  <c:v>4.1094570000000004E-3</c:v>
                </c:pt>
                <c:pt idx="336">
                  <c:v>3.833913E-3</c:v>
                </c:pt>
                <c:pt idx="337">
                  <c:v>3.5757480000000001E-3</c:v>
                </c:pt>
                <c:pt idx="338">
                  <c:v>3.3343420000000001E-3</c:v>
                </c:pt>
                <c:pt idx="339">
                  <c:v>3.1090750000000002E-3</c:v>
                </c:pt>
                <c:pt idx="340">
                  <c:v>2.8993270000000002E-3</c:v>
                </c:pt>
                <c:pt idx="341">
                  <c:v>2.7043480000000001E-3</c:v>
                </c:pt>
                <c:pt idx="342">
                  <c:v>2.52302E-3</c:v>
                </c:pt>
                <c:pt idx="343">
                  <c:v>2.3541679999999998E-3</c:v>
                </c:pt>
                <c:pt idx="344">
                  <c:v>2.1966160000000002E-3</c:v>
                </c:pt>
                <c:pt idx="345">
                  <c:v>2.0491900000000002E-3</c:v>
                </c:pt>
                <c:pt idx="346">
                  <c:v>1.91096E-3</c:v>
                </c:pt>
                <c:pt idx="347">
                  <c:v>1.781438E-3</c:v>
                </c:pt>
                <c:pt idx="348">
                  <c:v>1.66011E-3</c:v>
                </c:pt>
                <c:pt idx="349">
                  <c:v>1.546459E-3</c:v>
                </c:pt>
                <c:pt idx="350">
                  <c:v>1.439971E-3</c:v>
                </c:pt>
                <c:pt idx="351">
                  <c:v>1.3400420000000001E-3</c:v>
                </c:pt>
                <c:pt idx="352">
                  <c:v>1.246275E-3</c:v>
                </c:pt>
                <c:pt idx="353">
                  <c:v>1.1584709999999999E-3</c:v>
                </c:pt>
                <c:pt idx="354">
                  <c:v>1.07643E-3</c:v>
                </c:pt>
                <c:pt idx="355">
                  <c:v>9.9994899999999998E-4</c:v>
                </c:pt>
                <c:pt idx="356">
                  <c:v>9.2873599999999999E-4</c:v>
                </c:pt>
                <c:pt idx="357">
                  <c:v>8.6243300000000001E-4</c:v>
                </c:pt>
                <c:pt idx="358">
                  <c:v>8.0075000000000003E-4</c:v>
                </c:pt>
                <c:pt idx="359">
                  <c:v>7.4339600000000001E-4</c:v>
                </c:pt>
                <c:pt idx="360">
                  <c:v>6.9007900000000002E-4</c:v>
                </c:pt>
                <c:pt idx="361">
                  <c:v>6.4051600000000005E-4</c:v>
                </c:pt>
                <c:pt idx="362">
                  <c:v>5.9450200000000001E-4</c:v>
                </c:pt>
                <c:pt idx="363">
                  <c:v>5.5186500000000002E-4</c:v>
                </c:pt>
                <c:pt idx="364">
                  <c:v>5.1242900000000001E-4</c:v>
                </c:pt>
                <c:pt idx="365">
                  <c:v>4.7602099999999997E-4</c:v>
                </c:pt>
                <c:pt idx="366">
                  <c:v>4.42454E-4</c:v>
                </c:pt>
                <c:pt idx="367">
                  <c:v>4.11512E-4</c:v>
                </c:pt>
                <c:pt idx="368">
                  <c:v>3.8298100000000001E-4</c:v>
                </c:pt>
                <c:pt idx="369">
                  <c:v>3.5664900000000001E-4</c:v>
                </c:pt>
                <c:pt idx="370">
                  <c:v>3.3230100000000002E-4</c:v>
                </c:pt>
                <c:pt idx="371">
                  <c:v>3.09759E-4</c:v>
                </c:pt>
                <c:pt idx="372">
                  <c:v>2.8888699999999999E-4</c:v>
                </c:pt>
                <c:pt idx="373">
                  <c:v>2.6953900000000001E-4</c:v>
                </c:pt>
                <c:pt idx="374">
                  <c:v>2.5156799999999997E-4</c:v>
                </c:pt>
                <c:pt idx="375">
                  <c:v>2.3482599999999999E-4</c:v>
                </c:pt>
                <c:pt idx="376">
                  <c:v>2.1917099999999999E-4</c:v>
                </c:pt>
                <c:pt idx="377">
                  <c:v>2.0452600000000001E-4</c:v>
                </c:pt>
                <c:pt idx="378">
                  <c:v>1.90841E-4</c:v>
                </c:pt>
                <c:pt idx="379">
                  <c:v>1.7806500000000001E-4</c:v>
                </c:pt>
                <c:pt idx="380">
                  <c:v>1.6615099999999999E-4</c:v>
                </c:pt>
                <c:pt idx="381">
                  <c:v>1.55024E-4</c:v>
                </c:pt>
                <c:pt idx="382">
                  <c:v>1.4462200000000001E-4</c:v>
                </c:pt>
                <c:pt idx="383">
                  <c:v>1.3490999999999999E-4</c:v>
                </c:pt>
                <c:pt idx="384">
                  <c:v>1.25852E-4</c:v>
                </c:pt>
                <c:pt idx="385">
                  <c:v>1.17413E-4</c:v>
                </c:pt>
                <c:pt idx="386">
                  <c:v>1.09552E-4</c:v>
                </c:pt>
                <c:pt idx="387">
                  <c:v>1.02225E-4</c:v>
                </c:pt>
                <c:pt idx="388" formatCode="0.00E+00">
                  <c:v>9.5394499999999996E-5</c:v>
                </c:pt>
                <c:pt idx="389" formatCode="0.00E+00">
                  <c:v>8.90239E-5</c:v>
                </c:pt>
                <c:pt idx="390" formatCode="0.00E+00">
                  <c:v>8.3075299999999994E-5</c:v>
                </c:pt>
                <c:pt idx="391" formatCode="0.00E+00">
                  <c:v>7.7512699999999994E-5</c:v>
                </c:pt>
                <c:pt idx="392" formatCode="0.00E+00">
                  <c:v>7.2312999999999997E-5</c:v>
                </c:pt>
                <c:pt idx="393" formatCode="0.00E+00">
                  <c:v>6.7457800000000003E-5</c:v>
                </c:pt>
                <c:pt idx="394" formatCode="0.00E+00">
                  <c:v>6.2928400000000006E-5</c:v>
                </c:pt>
                <c:pt idx="395" formatCode="0.00E+00">
                  <c:v>5.8706499999999998E-5</c:v>
                </c:pt>
                <c:pt idx="396" formatCode="0.00E+00">
                  <c:v>5.47703E-5</c:v>
                </c:pt>
                <c:pt idx="397" formatCode="0.00E+00">
                  <c:v>5.10992E-5</c:v>
                </c:pt>
                <c:pt idx="398" formatCode="0.00E+00">
                  <c:v>4.7676500000000003E-5</c:v>
                </c:pt>
                <c:pt idx="399" formatCode="0.00E+00">
                  <c:v>4.44857E-5</c:v>
                </c:pt>
                <c:pt idx="400" formatCode="0.00E+00">
                  <c:v>4.15099E-5</c:v>
                </c:pt>
                <c:pt idx="401" formatCode="0.00E+00">
                  <c:v>3.8733199999999997E-5</c:v>
                </c:pt>
                <c:pt idx="402" formatCode="0.00E+00">
                  <c:v>3.6142000000000001E-5</c:v>
                </c:pt>
                <c:pt idx="403" formatCode="0.00E+00">
                  <c:v>3.3723500000000003E-5</c:v>
                </c:pt>
                <c:pt idx="404" formatCode="0.00E+00">
                  <c:v>3.1464899999999998E-5</c:v>
                </c:pt>
                <c:pt idx="405" formatCode="0.00E+00">
                  <c:v>2.9353299999999999E-5</c:v>
                </c:pt>
                <c:pt idx="406" formatCode="0.00E+00">
                  <c:v>2.7375699999999999E-5</c:v>
                </c:pt>
                <c:pt idx="407" formatCode="0.00E+00">
                  <c:v>2.5524299999999999E-5</c:v>
                </c:pt>
                <c:pt idx="408" formatCode="0.00E+00">
                  <c:v>2.3793799999999999E-5</c:v>
                </c:pt>
                <c:pt idx="409" formatCode="0.00E+00">
                  <c:v>2.2178700000000002E-5</c:v>
                </c:pt>
                <c:pt idx="410" formatCode="0.00E+00">
                  <c:v>2.0673799999999998E-5</c:v>
                </c:pt>
                <c:pt idx="411" formatCode="0.00E+00">
                  <c:v>1.9272299999999998E-5</c:v>
                </c:pt>
                <c:pt idx="412" formatCode="0.00E+00">
                  <c:v>1.7966400000000001E-5</c:v>
                </c:pt>
                <c:pt idx="413" formatCode="0.00E+00">
                  <c:v>1.67499E-5</c:v>
                </c:pt>
                <c:pt idx="414" formatCode="0.00E+00">
                  <c:v>1.5616499999999999E-5</c:v>
                </c:pt>
                <c:pt idx="415" formatCode="0.00E+00">
                  <c:v>1.4559800000000001E-5</c:v>
                </c:pt>
                <c:pt idx="416" formatCode="0.00E+00">
                  <c:v>1.3573900000000001E-5</c:v>
                </c:pt>
                <c:pt idx="417" formatCode="0.00E+00">
                  <c:v>1.26544E-5</c:v>
                </c:pt>
                <c:pt idx="418" formatCode="0.00E+00">
                  <c:v>1.1797199999999999E-5</c:v>
                </c:pt>
                <c:pt idx="419" formatCode="0.00E+00">
                  <c:v>1.09984E-5</c:v>
                </c:pt>
                <c:pt idx="420" formatCode="0.00E+00">
                  <c:v>1.0254E-5</c:v>
                </c:pt>
                <c:pt idx="421" formatCode="0.00E+00">
                  <c:v>9.5596499999999992E-6</c:v>
                </c:pt>
                <c:pt idx="422" formatCode="0.00E+00">
                  <c:v>8.9120399999999998E-6</c:v>
                </c:pt>
                <c:pt idx="423" formatCode="0.00E+00">
                  <c:v>8.3083600000000005E-6</c:v>
                </c:pt>
                <c:pt idx="424" formatCode="0.00E+00">
                  <c:v>7.7457699999999992E-6</c:v>
                </c:pt>
                <c:pt idx="425" formatCode="0.00E+00">
                  <c:v>7.22146E-6</c:v>
                </c:pt>
                <c:pt idx="426" formatCode="0.00E+00">
                  <c:v>6.7324799999999998E-6</c:v>
                </c:pt>
                <c:pt idx="427" formatCode="0.00E+00">
                  <c:v>6.2764200000000003E-6</c:v>
                </c:pt>
                <c:pt idx="428" formatCode="0.00E+00">
                  <c:v>5.8513000000000002E-6</c:v>
                </c:pt>
                <c:pt idx="429" formatCode="0.00E+00">
                  <c:v>5.4551200000000002E-6</c:v>
                </c:pt>
                <c:pt idx="430" formatCode="0.00E+00">
                  <c:v>5.0858700000000003E-6</c:v>
                </c:pt>
                <c:pt idx="431" formatCode="0.00E+00">
                  <c:v>4.7414699999999999E-6</c:v>
                </c:pt>
                <c:pt idx="432" formatCode="0.00E+00">
                  <c:v>4.4202399999999999E-6</c:v>
                </c:pt>
                <c:pt idx="433" formatCode="0.00E+00">
                  <c:v>4.1207799999999999E-6</c:v>
                </c:pt>
                <c:pt idx="434" formatCode="0.00E+00">
                  <c:v>3.8417199999999997E-6</c:v>
                </c:pt>
                <c:pt idx="435" formatCode="0.00E+00">
                  <c:v>3.5816499999999998E-6</c:v>
                </c:pt>
                <c:pt idx="436" formatCode="0.00E+00">
                  <c:v>3.3391299999999999E-6</c:v>
                </c:pt>
                <c:pt idx="437" formatCode="0.00E+00">
                  <c:v>3.11295E-6</c:v>
                </c:pt>
                <c:pt idx="438" formatCode="0.00E+00">
                  <c:v>2.9021199999999998E-6</c:v>
                </c:pt>
                <c:pt idx="439" formatCode="0.00E+00">
                  <c:v>2.7056500000000001E-6</c:v>
                </c:pt>
                <c:pt idx="440" formatCode="0.00E+00">
                  <c:v>2.52253E-6</c:v>
                </c:pt>
                <c:pt idx="441" formatCode="0.00E+00">
                  <c:v>2.3517299999999998E-6</c:v>
                </c:pt>
                <c:pt idx="442" formatCode="0.00E+00">
                  <c:v>2.1924200000000001E-6</c:v>
                </c:pt>
                <c:pt idx="443" formatCode="0.00E+00">
                  <c:v>2.0439E-6</c:v>
                </c:pt>
                <c:pt idx="444" formatCode="0.00E+00">
                  <c:v>1.9055E-6</c:v>
                </c:pt>
                <c:pt idx="445" formatCode="0.00E+00">
                  <c:v>1.7765099999999999E-6</c:v>
                </c:pt>
                <c:pt idx="446" formatCode="0.00E+00">
                  <c:v>1.65622E-6</c:v>
                </c:pt>
                <c:pt idx="447" formatCode="0.00E+00">
                  <c:v>1.5440200000000001E-6</c:v>
                </c:pt>
                <c:pt idx="448" formatCode="0.00E+00">
                  <c:v>1.43944E-6</c:v>
                </c:pt>
                <c:pt idx="449" formatCode="0.00E+00">
                  <c:v>1.3419799999999999E-6</c:v>
                </c:pt>
                <c:pt idx="450" formatCode="0.00E+00">
                  <c:v>1.25114E-6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7-4140-B9FE-78FC42C1E8C3}"/>
            </c:ext>
          </c:extLst>
        </c:ser>
        <c:ser>
          <c:idx val="1"/>
          <c:order val="1"/>
          <c:tx>
            <c:strRef>
              <c:f>l!$E$1</c:f>
              <c:strCache>
                <c:ptCount val="1"/>
                <c:pt idx="0">
                  <c:v>CIEy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l!$E$2:$E$452</c:f>
              <c:numCache>
                <c:formatCode>0.00E+00</c:formatCode>
                <c:ptCount val="451"/>
                <c:pt idx="0" formatCode="General">
                  <c:v>3.8999999999999999E-5</c:v>
                </c:pt>
                <c:pt idx="1">
                  <c:v>4.28264E-5</c:v>
                </c:pt>
                <c:pt idx="2">
                  <c:v>4.69146E-5</c:v>
                </c:pt>
                <c:pt idx="3">
                  <c:v>5.1589599999999998E-5</c:v>
                </c:pt>
                <c:pt idx="4">
                  <c:v>5.7176399999999997E-5</c:v>
                </c:pt>
                <c:pt idx="5" formatCode="General">
                  <c:v>6.3999999999999997E-5</c:v>
                </c:pt>
                <c:pt idx="6">
                  <c:v>7.2344199999999998E-5</c:v>
                </c:pt>
                <c:pt idx="7">
                  <c:v>8.2212200000000005E-5</c:v>
                </c:pt>
                <c:pt idx="8">
                  <c:v>9.35082E-5</c:v>
                </c:pt>
                <c:pt idx="9" formatCode="General">
                  <c:v>1.06136E-4</c:v>
                </c:pt>
                <c:pt idx="10" formatCode="General">
                  <c:v>1.2E-4</c:v>
                </c:pt>
                <c:pt idx="11" formatCode="General">
                  <c:v>1.3498399999999999E-4</c:v>
                </c:pt>
                <c:pt idx="12" formatCode="General">
                  <c:v>1.5149200000000001E-4</c:v>
                </c:pt>
                <c:pt idx="13" formatCode="General">
                  <c:v>1.7020800000000001E-4</c:v>
                </c:pt>
                <c:pt idx="14" formatCode="General">
                  <c:v>1.9181600000000001E-4</c:v>
                </c:pt>
                <c:pt idx="15" formatCode="General">
                  <c:v>2.1699999999999999E-4</c:v>
                </c:pt>
                <c:pt idx="16" formatCode="General">
                  <c:v>2.4690699999999999E-4</c:v>
                </c:pt>
                <c:pt idx="17" formatCode="General">
                  <c:v>2.8123999999999998E-4</c:v>
                </c:pt>
                <c:pt idx="18" formatCode="General">
                  <c:v>3.1851999999999998E-4</c:v>
                </c:pt>
                <c:pt idx="19" formatCode="General">
                  <c:v>3.5726699999999998E-4</c:v>
                </c:pt>
                <c:pt idx="20" formatCode="General">
                  <c:v>3.9599999999999998E-4</c:v>
                </c:pt>
                <c:pt idx="21" formatCode="General">
                  <c:v>4.3371499999999999E-4</c:v>
                </c:pt>
                <c:pt idx="22" formatCode="General">
                  <c:v>4.73024E-4</c:v>
                </c:pt>
                <c:pt idx="23" formatCode="General">
                  <c:v>5.1787600000000001E-4</c:v>
                </c:pt>
                <c:pt idx="24" formatCode="General">
                  <c:v>5.72219E-4</c:v>
                </c:pt>
                <c:pt idx="25" formatCode="General">
                  <c:v>6.4000000000000005E-4</c:v>
                </c:pt>
                <c:pt idx="26" formatCode="General">
                  <c:v>7.2455999999999996E-4</c:v>
                </c:pt>
                <c:pt idx="27" formatCode="General">
                  <c:v>8.2549999999999995E-4</c:v>
                </c:pt>
                <c:pt idx="28" formatCode="General">
                  <c:v>9.4116000000000002E-4</c:v>
                </c:pt>
                <c:pt idx="29" formatCode="General">
                  <c:v>1.06988E-3</c:v>
                </c:pt>
                <c:pt idx="30" formatCode="General">
                  <c:v>1.2099999999999999E-3</c:v>
                </c:pt>
                <c:pt idx="31" formatCode="General">
                  <c:v>1.362091E-3</c:v>
                </c:pt>
                <c:pt idx="32" formatCode="General">
                  <c:v>1.530752E-3</c:v>
                </c:pt>
                <c:pt idx="33" formatCode="General">
                  <c:v>1.7203679999999999E-3</c:v>
                </c:pt>
                <c:pt idx="34" formatCode="General">
                  <c:v>1.9353230000000001E-3</c:v>
                </c:pt>
                <c:pt idx="35" formatCode="General">
                  <c:v>2.1800000000000001E-3</c:v>
                </c:pt>
                <c:pt idx="36" formatCode="General">
                  <c:v>2.4548E-3</c:v>
                </c:pt>
                <c:pt idx="37" formatCode="General">
                  <c:v>2.764E-3</c:v>
                </c:pt>
                <c:pt idx="38" formatCode="General">
                  <c:v>3.1178E-3</c:v>
                </c:pt>
                <c:pt idx="39" formatCode="General">
                  <c:v>3.5263999999999998E-3</c:v>
                </c:pt>
                <c:pt idx="40" formatCode="General">
                  <c:v>4.0000000000000001E-3</c:v>
                </c:pt>
                <c:pt idx="41" formatCode="General">
                  <c:v>4.54624E-3</c:v>
                </c:pt>
                <c:pt idx="42" formatCode="General">
                  <c:v>5.1593200000000002E-3</c:v>
                </c:pt>
                <c:pt idx="43" formatCode="General">
                  <c:v>5.8292800000000001E-3</c:v>
                </c:pt>
                <c:pt idx="44" formatCode="General">
                  <c:v>6.5461599999999997E-3</c:v>
                </c:pt>
                <c:pt idx="45" formatCode="General">
                  <c:v>7.3000000000000001E-3</c:v>
                </c:pt>
                <c:pt idx="46" formatCode="General">
                  <c:v>8.0865069999999997E-3</c:v>
                </c:pt>
                <c:pt idx="47" formatCode="General">
                  <c:v>8.9087200000000002E-3</c:v>
                </c:pt>
                <c:pt idx="48" formatCode="General">
                  <c:v>9.7676800000000008E-3</c:v>
                </c:pt>
                <c:pt idx="49" formatCode="General">
                  <c:v>1.0664430000000001E-2</c:v>
                </c:pt>
                <c:pt idx="50" formatCode="General">
                  <c:v>1.1599999999999999E-2</c:v>
                </c:pt>
                <c:pt idx="51" formatCode="General">
                  <c:v>1.257317E-2</c:v>
                </c:pt>
                <c:pt idx="52" formatCode="General">
                  <c:v>1.358272E-2</c:v>
                </c:pt>
                <c:pt idx="53" formatCode="General">
                  <c:v>1.4629680000000001E-2</c:v>
                </c:pt>
                <c:pt idx="54" formatCode="General">
                  <c:v>1.5715090000000001E-2</c:v>
                </c:pt>
                <c:pt idx="55" formatCode="General">
                  <c:v>1.6840000000000001E-2</c:v>
                </c:pt>
                <c:pt idx="56" formatCode="General">
                  <c:v>1.800736E-2</c:v>
                </c:pt>
                <c:pt idx="57" formatCode="General">
                  <c:v>1.9214479999999999E-2</c:v>
                </c:pt>
                <c:pt idx="58" formatCode="General">
                  <c:v>2.045392E-2</c:v>
                </c:pt>
                <c:pt idx="59" formatCode="General">
                  <c:v>2.171824E-2</c:v>
                </c:pt>
                <c:pt idx="60" formatCode="General">
                  <c:v>2.3E-2</c:v>
                </c:pt>
                <c:pt idx="61" formatCode="General">
                  <c:v>2.4294610000000001E-2</c:v>
                </c:pt>
                <c:pt idx="62" formatCode="General">
                  <c:v>2.5610239999999999E-2</c:v>
                </c:pt>
                <c:pt idx="63" formatCode="General">
                  <c:v>2.6958570000000001E-2</c:v>
                </c:pt>
                <c:pt idx="64" formatCode="General">
                  <c:v>2.8351250000000001E-2</c:v>
                </c:pt>
                <c:pt idx="65" formatCode="General">
                  <c:v>2.98E-2</c:v>
                </c:pt>
                <c:pt idx="66" formatCode="General">
                  <c:v>3.1310829999999998E-2</c:v>
                </c:pt>
                <c:pt idx="67" formatCode="General">
                  <c:v>3.2883679999999998E-2</c:v>
                </c:pt>
                <c:pt idx="68" formatCode="General">
                  <c:v>3.4521120000000002E-2</c:v>
                </c:pt>
                <c:pt idx="69" formatCode="General">
                  <c:v>3.6225710000000001E-2</c:v>
                </c:pt>
                <c:pt idx="70" formatCode="General">
                  <c:v>3.7999999999999999E-2</c:v>
                </c:pt>
                <c:pt idx="71" formatCode="General">
                  <c:v>3.9846670000000001E-2</c:v>
                </c:pt>
                <c:pt idx="72" formatCode="General">
                  <c:v>4.1768E-2</c:v>
                </c:pt>
                <c:pt idx="73" formatCode="General">
                  <c:v>4.3765999999999999E-2</c:v>
                </c:pt>
                <c:pt idx="74" formatCode="General">
                  <c:v>4.5842670000000002E-2</c:v>
                </c:pt>
                <c:pt idx="75" formatCode="General">
                  <c:v>4.8000000000000001E-2</c:v>
                </c:pt>
                <c:pt idx="76" formatCode="General">
                  <c:v>5.0243679999999999E-2</c:v>
                </c:pt>
                <c:pt idx="77" formatCode="General">
                  <c:v>5.2573040000000001E-2</c:v>
                </c:pt>
                <c:pt idx="78" formatCode="General">
                  <c:v>5.4980559999999998E-2</c:v>
                </c:pt>
                <c:pt idx="79" formatCode="General">
                  <c:v>5.7458719999999998E-2</c:v>
                </c:pt>
                <c:pt idx="80" formatCode="General">
                  <c:v>0.06</c:v>
                </c:pt>
                <c:pt idx="81" formatCode="General">
                  <c:v>6.2601970000000007E-2</c:v>
                </c:pt>
                <c:pt idx="82" formatCode="General">
                  <c:v>6.5277520000000006E-2</c:v>
                </c:pt>
                <c:pt idx="83" formatCode="General">
                  <c:v>6.8042080000000005E-2</c:v>
                </c:pt>
                <c:pt idx="84" formatCode="General">
                  <c:v>7.0911089999999996E-2</c:v>
                </c:pt>
                <c:pt idx="85" formatCode="General">
                  <c:v>7.3899999999999993E-2</c:v>
                </c:pt>
                <c:pt idx="86" formatCode="General">
                  <c:v>7.7016000000000001E-2</c:v>
                </c:pt>
                <c:pt idx="87" formatCode="General">
                  <c:v>8.0266400000000002E-2</c:v>
                </c:pt>
                <c:pt idx="88" formatCode="General">
                  <c:v>8.36668E-2</c:v>
                </c:pt>
                <c:pt idx="89" formatCode="General">
                  <c:v>8.7232799999999999E-2</c:v>
                </c:pt>
                <c:pt idx="90" formatCode="General">
                  <c:v>9.0980000000000005E-2</c:v>
                </c:pt>
                <c:pt idx="91" formatCode="General">
                  <c:v>9.4917550000000003E-2</c:v>
                </c:pt>
                <c:pt idx="92" formatCode="General">
                  <c:v>9.9045839999999996E-2</c:v>
                </c:pt>
                <c:pt idx="93" formatCode="General">
                  <c:v>0.1033674</c:v>
                </c:pt>
                <c:pt idx="94" formatCode="General">
                  <c:v>0.1078846</c:v>
                </c:pt>
                <c:pt idx="95" formatCode="General">
                  <c:v>0.11260000000000001</c:v>
                </c:pt>
                <c:pt idx="96" formatCode="General">
                  <c:v>0.117532</c:v>
                </c:pt>
                <c:pt idx="97" formatCode="General">
                  <c:v>0.1226744</c:v>
                </c:pt>
                <c:pt idx="98" formatCode="General">
                  <c:v>0.12799279999999999</c:v>
                </c:pt>
                <c:pt idx="99" formatCode="General">
                  <c:v>0.13345280000000001</c:v>
                </c:pt>
                <c:pt idx="100" formatCode="General">
                  <c:v>0.13902</c:v>
                </c:pt>
                <c:pt idx="101" formatCode="General">
                  <c:v>0.14467640000000001</c:v>
                </c:pt>
                <c:pt idx="102" formatCode="General">
                  <c:v>0.1504693</c:v>
                </c:pt>
                <c:pt idx="103" formatCode="General">
                  <c:v>0.15646189999999999</c:v>
                </c:pt>
                <c:pt idx="104" formatCode="General">
                  <c:v>0.16271769999999999</c:v>
                </c:pt>
                <c:pt idx="105" formatCode="General">
                  <c:v>0.16930000000000001</c:v>
                </c:pt>
                <c:pt idx="106" formatCode="General">
                  <c:v>0.17624310000000001</c:v>
                </c:pt>
                <c:pt idx="107" formatCode="General">
                  <c:v>0.1835581</c:v>
                </c:pt>
                <c:pt idx="108" formatCode="General">
                  <c:v>0.19127350000000001</c:v>
                </c:pt>
                <c:pt idx="109" formatCode="General">
                  <c:v>0.19941800000000001</c:v>
                </c:pt>
                <c:pt idx="110" formatCode="General">
                  <c:v>0.20802000000000001</c:v>
                </c:pt>
                <c:pt idx="111" formatCode="General">
                  <c:v>0.2171199</c:v>
                </c:pt>
                <c:pt idx="112" formatCode="General">
                  <c:v>0.22673450000000001</c:v>
                </c:pt>
                <c:pt idx="113" formatCode="General">
                  <c:v>0.23685709999999999</c:v>
                </c:pt>
                <c:pt idx="114" formatCode="General">
                  <c:v>0.24748120000000001</c:v>
                </c:pt>
                <c:pt idx="115" formatCode="General">
                  <c:v>0.2586</c:v>
                </c:pt>
                <c:pt idx="116" formatCode="General">
                  <c:v>0.27018490000000001</c:v>
                </c:pt>
                <c:pt idx="117" formatCode="General">
                  <c:v>0.28229389999999999</c:v>
                </c:pt>
                <c:pt idx="118" formatCode="General">
                  <c:v>0.29505049999999999</c:v>
                </c:pt>
                <c:pt idx="119" formatCode="General">
                  <c:v>0.30857800000000002</c:v>
                </c:pt>
                <c:pt idx="120" formatCode="General">
                  <c:v>0.32300000000000001</c:v>
                </c:pt>
                <c:pt idx="121" formatCode="General">
                  <c:v>0.33840209999999998</c:v>
                </c:pt>
                <c:pt idx="122" formatCode="General">
                  <c:v>0.3546858</c:v>
                </c:pt>
                <c:pt idx="123" formatCode="General">
                  <c:v>0.37169859999999999</c:v>
                </c:pt>
                <c:pt idx="124" formatCode="General">
                  <c:v>0.38928750000000001</c:v>
                </c:pt>
                <c:pt idx="125" formatCode="General">
                  <c:v>0.4073</c:v>
                </c:pt>
                <c:pt idx="126" formatCode="General">
                  <c:v>0.42562990000000001</c:v>
                </c:pt>
                <c:pt idx="127" formatCode="General">
                  <c:v>0.44430960000000003</c:v>
                </c:pt>
                <c:pt idx="128" formatCode="General">
                  <c:v>0.46339439999999998</c:v>
                </c:pt>
                <c:pt idx="129" formatCode="General">
                  <c:v>0.48293950000000002</c:v>
                </c:pt>
                <c:pt idx="130" formatCode="General">
                  <c:v>0.503</c:v>
                </c:pt>
                <c:pt idx="131" formatCode="General">
                  <c:v>0.52356930000000002</c:v>
                </c:pt>
                <c:pt idx="132" formatCode="General">
                  <c:v>0.544512</c:v>
                </c:pt>
                <c:pt idx="133" formatCode="General">
                  <c:v>0.56569000000000003</c:v>
                </c:pt>
                <c:pt idx="134" formatCode="General">
                  <c:v>0.58696530000000002</c:v>
                </c:pt>
                <c:pt idx="135" formatCode="General">
                  <c:v>0.60819999999999996</c:v>
                </c:pt>
                <c:pt idx="136" formatCode="General">
                  <c:v>0.62934559999999995</c:v>
                </c:pt>
                <c:pt idx="137" formatCode="General">
                  <c:v>0.65030679999999996</c:v>
                </c:pt>
                <c:pt idx="138" formatCode="General">
                  <c:v>0.6708752</c:v>
                </c:pt>
                <c:pt idx="139" formatCode="General">
                  <c:v>0.69084239999999997</c:v>
                </c:pt>
                <c:pt idx="140" formatCode="General">
                  <c:v>0.71</c:v>
                </c:pt>
                <c:pt idx="141" formatCode="General">
                  <c:v>0.72818519999999998</c:v>
                </c:pt>
                <c:pt idx="142" formatCode="General">
                  <c:v>0.7454636</c:v>
                </c:pt>
                <c:pt idx="143" formatCode="General">
                  <c:v>0.76196940000000002</c:v>
                </c:pt>
                <c:pt idx="144" formatCode="General">
                  <c:v>0.77783679999999999</c:v>
                </c:pt>
                <c:pt idx="145" formatCode="General">
                  <c:v>0.79320000000000002</c:v>
                </c:pt>
                <c:pt idx="146" formatCode="General">
                  <c:v>0.80811040000000001</c:v>
                </c:pt>
                <c:pt idx="147" formatCode="General">
                  <c:v>0.82249620000000001</c:v>
                </c:pt>
                <c:pt idx="148" formatCode="General">
                  <c:v>0.83630680000000002</c:v>
                </c:pt>
                <c:pt idx="149" formatCode="General">
                  <c:v>0.84949160000000001</c:v>
                </c:pt>
                <c:pt idx="150" formatCode="General">
                  <c:v>0.86199999999999999</c:v>
                </c:pt>
                <c:pt idx="151" formatCode="General">
                  <c:v>0.8738108</c:v>
                </c:pt>
                <c:pt idx="152" formatCode="General">
                  <c:v>0.88496240000000004</c:v>
                </c:pt>
                <c:pt idx="153" formatCode="General">
                  <c:v>0.8954936</c:v>
                </c:pt>
                <c:pt idx="154" formatCode="General">
                  <c:v>0.9054432</c:v>
                </c:pt>
                <c:pt idx="155" formatCode="General">
                  <c:v>0.9148501</c:v>
                </c:pt>
                <c:pt idx="156" formatCode="General">
                  <c:v>0.92373479999999997</c:v>
                </c:pt>
                <c:pt idx="157" formatCode="General">
                  <c:v>0.93209240000000004</c:v>
                </c:pt>
                <c:pt idx="158" formatCode="General">
                  <c:v>0.93992260000000005</c:v>
                </c:pt>
                <c:pt idx="159" formatCode="General">
                  <c:v>0.94722519999999999</c:v>
                </c:pt>
                <c:pt idx="160" formatCode="General">
                  <c:v>0.95399999999999996</c:v>
                </c:pt>
                <c:pt idx="161" formatCode="General">
                  <c:v>0.96025609999999995</c:v>
                </c:pt>
                <c:pt idx="162" formatCode="General">
                  <c:v>0.96600739999999996</c:v>
                </c:pt>
                <c:pt idx="163" formatCode="General">
                  <c:v>0.97126060000000003</c:v>
                </c:pt>
                <c:pt idx="164" formatCode="General">
                  <c:v>0.97602250000000002</c:v>
                </c:pt>
                <c:pt idx="165" formatCode="General">
                  <c:v>0.98029999999999995</c:v>
                </c:pt>
                <c:pt idx="166" formatCode="General">
                  <c:v>0.98409239999999998</c:v>
                </c:pt>
                <c:pt idx="167" formatCode="General">
                  <c:v>0.98741820000000002</c:v>
                </c:pt>
                <c:pt idx="168" formatCode="General">
                  <c:v>0.99031279999999999</c:v>
                </c:pt>
                <c:pt idx="169" formatCode="General">
                  <c:v>0.99281160000000002</c:v>
                </c:pt>
                <c:pt idx="170" formatCode="General">
                  <c:v>0.99495009999999995</c:v>
                </c:pt>
                <c:pt idx="171" formatCode="General">
                  <c:v>0.99671080000000001</c:v>
                </c:pt>
                <c:pt idx="172" formatCode="General">
                  <c:v>0.99809829999999999</c:v>
                </c:pt>
                <c:pt idx="173" formatCode="General">
                  <c:v>0.999112</c:v>
                </c:pt>
                <c:pt idx="174" formatCode="General">
                  <c:v>0.99974819999999998</c:v>
                </c:pt>
                <c:pt idx="175" formatCode="General">
                  <c:v>1</c:v>
                </c:pt>
                <c:pt idx="176" formatCode="General">
                  <c:v>0.99985670000000004</c:v>
                </c:pt>
                <c:pt idx="177" formatCode="General">
                  <c:v>0.99930459999999999</c:v>
                </c:pt>
                <c:pt idx="178" formatCode="General">
                  <c:v>0.99832549999999998</c:v>
                </c:pt>
                <c:pt idx="179" formatCode="General">
                  <c:v>0.99689870000000003</c:v>
                </c:pt>
                <c:pt idx="180" formatCode="General">
                  <c:v>0.995</c:v>
                </c:pt>
                <c:pt idx="181" formatCode="General">
                  <c:v>0.9926005</c:v>
                </c:pt>
                <c:pt idx="182" formatCode="General">
                  <c:v>0.98974260000000003</c:v>
                </c:pt>
                <c:pt idx="183" formatCode="General">
                  <c:v>0.9864444</c:v>
                </c:pt>
                <c:pt idx="184" formatCode="General">
                  <c:v>0.98272409999999999</c:v>
                </c:pt>
                <c:pt idx="185" formatCode="General">
                  <c:v>0.97860000000000003</c:v>
                </c:pt>
                <c:pt idx="186" formatCode="General">
                  <c:v>0.9740837</c:v>
                </c:pt>
                <c:pt idx="187" formatCode="General">
                  <c:v>0.96917120000000001</c:v>
                </c:pt>
                <c:pt idx="188" formatCode="General">
                  <c:v>0.96385679999999996</c:v>
                </c:pt>
                <c:pt idx="189" formatCode="General">
                  <c:v>0.95813490000000001</c:v>
                </c:pt>
                <c:pt idx="190" formatCode="General">
                  <c:v>0.95199999999999996</c:v>
                </c:pt>
                <c:pt idx="191" formatCode="General">
                  <c:v>0.94545040000000002</c:v>
                </c:pt>
                <c:pt idx="192" formatCode="General">
                  <c:v>0.93849919999999998</c:v>
                </c:pt>
                <c:pt idx="193" formatCode="General">
                  <c:v>0.93116279999999996</c:v>
                </c:pt>
                <c:pt idx="194" formatCode="General">
                  <c:v>0.92345759999999999</c:v>
                </c:pt>
                <c:pt idx="195" formatCode="General">
                  <c:v>0.91539999999999999</c:v>
                </c:pt>
                <c:pt idx="196" formatCode="General">
                  <c:v>0.90700639999999999</c:v>
                </c:pt>
                <c:pt idx="197" formatCode="General">
                  <c:v>0.8982772</c:v>
                </c:pt>
                <c:pt idx="198" formatCode="General">
                  <c:v>0.88920480000000002</c:v>
                </c:pt>
                <c:pt idx="199" formatCode="General">
                  <c:v>0.87978160000000005</c:v>
                </c:pt>
                <c:pt idx="200" formatCode="General">
                  <c:v>0.87</c:v>
                </c:pt>
                <c:pt idx="201" formatCode="General">
                  <c:v>0.85986130000000005</c:v>
                </c:pt>
                <c:pt idx="202" formatCode="General">
                  <c:v>0.84939200000000004</c:v>
                </c:pt>
                <c:pt idx="203" formatCode="General">
                  <c:v>0.83862199999999998</c:v>
                </c:pt>
                <c:pt idx="204" formatCode="General">
                  <c:v>0.82758129999999996</c:v>
                </c:pt>
                <c:pt idx="205" formatCode="General">
                  <c:v>0.81630000000000003</c:v>
                </c:pt>
                <c:pt idx="206" formatCode="General">
                  <c:v>0.80479469999999997</c:v>
                </c:pt>
                <c:pt idx="207" formatCode="General">
                  <c:v>0.79308199999999995</c:v>
                </c:pt>
                <c:pt idx="208" formatCode="General">
                  <c:v>0.781192</c:v>
                </c:pt>
                <c:pt idx="209" formatCode="General">
                  <c:v>0.76915469999999997</c:v>
                </c:pt>
                <c:pt idx="210" formatCode="General">
                  <c:v>0.75700000000000001</c:v>
                </c:pt>
                <c:pt idx="211" formatCode="General">
                  <c:v>0.74475409999999997</c:v>
                </c:pt>
                <c:pt idx="212" formatCode="General">
                  <c:v>0.73242240000000003</c:v>
                </c:pt>
                <c:pt idx="213" formatCode="General">
                  <c:v>0.72000359999999997</c:v>
                </c:pt>
                <c:pt idx="214" formatCode="General">
                  <c:v>0.70749649999999997</c:v>
                </c:pt>
                <c:pt idx="215" formatCode="General">
                  <c:v>0.69489999999999996</c:v>
                </c:pt>
                <c:pt idx="216" formatCode="General">
                  <c:v>0.68221920000000003</c:v>
                </c:pt>
                <c:pt idx="217" formatCode="General">
                  <c:v>0.66947159999999994</c:v>
                </c:pt>
                <c:pt idx="218" formatCode="General">
                  <c:v>0.65667439999999999</c:v>
                </c:pt>
                <c:pt idx="219" formatCode="General">
                  <c:v>0.64384479999999999</c:v>
                </c:pt>
                <c:pt idx="220" formatCode="General">
                  <c:v>0.63100000000000001</c:v>
                </c:pt>
                <c:pt idx="221" formatCode="General">
                  <c:v>0.61815549999999997</c:v>
                </c:pt>
                <c:pt idx="222" formatCode="General">
                  <c:v>0.60531440000000003</c:v>
                </c:pt>
                <c:pt idx="223" formatCode="General">
                  <c:v>0.59247559999999999</c:v>
                </c:pt>
                <c:pt idx="224" formatCode="General">
                  <c:v>0.57963790000000004</c:v>
                </c:pt>
                <c:pt idx="225" formatCode="General">
                  <c:v>0.56679999999999997</c:v>
                </c:pt>
                <c:pt idx="226" formatCode="General">
                  <c:v>0.55396109999999998</c:v>
                </c:pt>
                <c:pt idx="227" formatCode="General">
                  <c:v>0.54113719999999998</c:v>
                </c:pt>
                <c:pt idx="228" formatCode="General">
                  <c:v>0.52835279999999996</c:v>
                </c:pt>
                <c:pt idx="229" formatCode="General">
                  <c:v>0.51563230000000004</c:v>
                </c:pt>
                <c:pt idx="230" formatCode="General">
                  <c:v>0.503</c:v>
                </c:pt>
                <c:pt idx="231" formatCode="General">
                  <c:v>0.49046879999999998</c:v>
                </c:pt>
                <c:pt idx="232" formatCode="General">
                  <c:v>0.47803040000000002</c:v>
                </c:pt>
                <c:pt idx="233" formatCode="General">
                  <c:v>0.46567760000000002</c:v>
                </c:pt>
                <c:pt idx="234" formatCode="General">
                  <c:v>0.45340320000000001</c:v>
                </c:pt>
                <c:pt idx="235" formatCode="General">
                  <c:v>0.44119999999999998</c:v>
                </c:pt>
                <c:pt idx="236" formatCode="General">
                  <c:v>0.42908000000000002</c:v>
                </c:pt>
                <c:pt idx="237" formatCode="General">
                  <c:v>0.41703600000000002</c:v>
                </c:pt>
                <c:pt idx="238" formatCode="General">
                  <c:v>0.405032</c:v>
                </c:pt>
                <c:pt idx="239" formatCode="General">
                  <c:v>0.39303199999999999</c:v>
                </c:pt>
                <c:pt idx="240" formatCode="General">
                  <c:v>0.38100000000000001</c:v>
                </c:pt>
                <c:pt idx="241" formatCode="General">
                  <c:v>0.36891839999999998</c:v>
                </c:pt>
                <c:pt idx="242" formatCode="General">
                  <c:v>0.35682720000000001</c:v>
                </c:pt>
                <c:pt idx="243" formatCode="General">
                  <c:v>0.34477679999999999</c:v>
                </c:pt>
                <c:pt idx="244" formatCode="General">
                  <c:v>0.33281759999999999</c:v>
                </c:pt>
                <c:pt idx="245" formatCode="General">
                  <c:v>0.32100000000000001</c:v>
                </c:pt>
                <c:pt idx="246" formatCode="General">
                  <c:v>0.3093381</c:v>
                </c:pt>
                <c:pt idx="247" formatCode="General">
                  <c:v>0.29785040000000002</c:v>
                </c:pt>
                <c:pt idx="248" formatCode="General">
                  <c:v>0.2865936</c:v>
                </c:pt>
                <c:pt idx="249" formatCode="General">
                  <c:v>0.27562449999999999</c:v>
                </c:pt>
                <c:pt idx="250" formatCode="General">
                  <c:v>0.26500000000000001</c:v>
                </c:pt>
                <c:pt idx="251" formatCode="General">
                  <c:v>0.25476320000000002</c:v>
                </c:pt>
                <c:pt idx="252" formatCode="General">
                  <c:v>0.24488960000000001</c:v>
                </c:pt>
                <c:pt idx="253" formatCode="General">
                  <c:v>0.2353344</c:v>
                </c:pt>
                <c:pt idx="254" formatCode="General">
                  <c:v>0.2260528</c:v>
                </c:pt>
                <c:pt idx="255" formatCode="General">
                  <c:v>0.217</c:v>
                </c:pt>
                <c:pt idx="256" formatCode="General">
                  <c:v>0.2081616</c:v>
                </c:pt>
                <c:pt idx="257" formatCode="General">
                  <c:v>0.1995488</c:v>
                </c:pt>
                <c:pt idx="258" formatCode="General">
                  <c:v>0.1911552</c:v>
                </c:pt>
                <c:pt idx="259" formatCode="General">
                  <c:v>0.18297440000000001</c:v>
                </c:pt>
                <c:pt idx="260" formatCode="General">
                  <c:v>0.17499999999999999</c:v>
                </c:pt>
                <c:pt idx="261" formatCode="General">
                  <c:v>0.1672235</c:v>
                </c:pt>
                <c:pt idx="262" formatCode="General">
                  <c:v>0.15964639999999999</c:v>
                </c:pt>
                <c:pt idx="263" formatCode="General">
                  <c:v>0.15227760000000001</c:v>
                </c:pt>
                <c:pt idx="264" formatCode="General">
                  <c:v>0.1451259</c:v>
                </c:pt>
                <c:pt idx="265" formatCode="General">
                  <c:v>0.13819999999999999</c:v>
                </c:pt>
                <c:pt idx="266" formatCode="General">
                  <c:v>0.13150029999999999</c:v>
                </c:pt>
                <c:pt idx="267" formatCode="General">
                  <c:v>0.12502479999999999</c:v>
                </c:pt>
                <c:pt idx="268" formatCode="General">
                  <c:v>0.1187792</c:v>
                </c:pt>
                <c:pt idx="269" formatCode="General">
                  <c:v>0.1127691</c:v>
                </c:pt>
                <c:pt idx="270" formatCode="General">
                  <c:v>0.107</c:v>
                </c:pt>
                <c:pt idx="271" formatCode="General">
                  <c:v>0.1014762</c:v>
                </c:pt>
                <c:pt idx="272" formatCode="General">
                  <c:v>9.6188640000000006E-2</c:v>
                </c:pt>
                <c:pt idx="273" formatCode="General">
                  <c:v>9.1122960000000003E-2</c:v>
                </c:pt>
                <c:pt idx="274" formatCode="General">
                  <c:v>8.6264850000000004E-2</c:v>
                </c:pt>
                <c:pt idx="275" formatCode="General">
                  <c:v>8.1600000000000006E-2</c:v>
                </c:pt>
                <c:pt idx="276" formatCode="General">
                  <c:v>7.7120640000000004E-2</c:v>
                </c:pt>
                <c:pt idx="277" formatCode="General">
                  <c:v>7.2825520000000005E-2</c:v>
                </c:pt>
                <c:pt idx="278" formatCode="General">
                  <c:v>6.8710080000000007E-2</c:v>
                </c:pt>
                <c:pt idx="279" formatCode="General">
                  <c:v>6.4769759999999996E-2</c:v>
                </c:pt>
                <c:pt idx="280" formatCode="General">
                  <c:v>6.0999999999999999E-2</c:v>
                </c:pt>
                <c:pt idx="281" formatCode="General">
                  <c:v>5.7396210000000003E-2</c:v>
                </c:pt>
                <c:pt idx="282" formatCode="General">
                  <c:v>5.3955040000000003E-2</c:v>
                </c:pt>
                <c:pt idx="283" formatCode="General">
                  <c:v>5.0673759999999998E-2</c:v>
                </c:pt>
                <c:pt idx="284" formatCode="General">
                  <c:v>4.7549649999999999E-2</c:v>
                </c:pt>
                <c:pt idx="285" formatCode="General">
                  <c:v>4.4580000000000002E-2</c:v>
                </c:pt>
                <c:pt idx="286" formatCode="General">
                  <c:v>4.1758719999999999E-2</c:v>
                </c:pt>
                <c:pt idx="287" formatCode="General">
                  <c:v>3.9084960000000002E-2</c:v>
                </c:pt>
                <c:pt idx="288" formatCode="General">
                  <c:v>3.656384E-2</c:v>
                </c:pt>
                <c:pt idx="289" formatCode="General">
                  <c:v>3.4200479999999998E-2</c:v>
                </c:pt>
                <c:pt idx="290" formatCode="General">
                  <c:v>3.2000000000000001E-2</c:v>
                </c:pt>
                <c:pt idx="291" formatCode="General">
                  <c:v>2.9962610000000001E-2</c:v>
                </c:pt>
                <c:pt idx="292" formatCode="General">
                  <c:v>2.807664E-2</c:v>
                </c:pt>
                <c:pt idx="293" formatCode="General">
                  <c:v>2.632936E-2</c:v>
                </c:pt>
                <c:pt idx="294" formatCode="General">
                  <c:v>2.4708049999999999E-2</c:v>
                </c:pt>
                <c:pt idx="295" formatCode="General">
                  <c:v>2.3199999999999998E-2</c:v>
                </c:pt>
                <c:pt idx="296" formatCode="General">
                  <c:v>2.1800770000000001E-2</c:v>
                </c:pt>
                <c:pt idx="297" formatCode="General">
                  <c:v>2.0501120000000001E-2</c:v>
                </c:pt>
                <c:pt idx="298" formatCode="General">
                  <c:v>1.9281079999999999E-2</c:v>
                </c:pt>
                <c:pt idx="299" formatCode="General">
                  <c:v>1.8120689999999998E-2</c:v>
                </c:pt>
                <c:pt idx="300" formatCode="General">
                  <c:v>1.7000000000000001E-2</c:v>
                </c:pt>
                <c:pt idx="301" formatCode="General">
                  <c:v>1.5903790000000001E-2</c:v>
                </c:pt>
                <c:pt idx="302" formatCode="General">
                  <c:v>1.483718E-2</c:v>
                </c:pt>
                <c:pt idx="303" formatCode="General">
                  <c:v>1.3810680000000001E-2</c:v>
                </c:pt>
                <c:pt idx="304" formatCode="General">
                  <c:v>1.283478E-2</c:v>
                </c:pt>
                <c:pt idx="305" formatCode="General">
                  <c:v>1.192E-2</c:v>
                </c:pt>
                <c:pt idx="306" formatCode="General">
                  <c:v>1.106831E-2</c:v>
                </c:pt>
                <c:pt idx="307" formatCode="General">
                  <c:v>1.027339E-2</c:v>
                </c:pt>
                <c:pt idx="308" formatCode="General">
                  <c:v>9.5333109999999992E-3</c:v>
                </c:pt>
                <c:pt idx="309" formatCode="General">
                  <c:v>8.8461570000000003E-3</c:v>
                </c:pt>
                <c:pt idx="310" formatCode="General">
                  <c:v>8.2100000000000003E-3</c:v>
                </c:pt>
                <c:pt idx="311" formatCode="General">
                  <c:v>7.6237809999999996E-3</c:v>
                </c:pt>
                <c:pt idx="312" formatCode="General">
                  <c:v>7.0854239999999999E-3</c:v>
                </c:pt>
                <c:pt idx="313" formatCode="General">
                  <c:v>6.5914759999999998E-3</c:v>
                </c:pt>
                <c:pt idx="314" formatCode="General">
                  <c:v>6.1384849999999999E-3</c:v>
                </c:pt>
                <c:pt idx="315" formatCode="General">
                  <c:v>5.7229999999999998E-3</c:v>
                </c:pt>
                <c:pt idx="316" formatCode="General">
                  <c:v>5.3430589999999998E-3</c:v>
                </c:pt>
                <c:pt idx="317" formatCode="General">
                  <c:v>4.9957960000000003E-3</c:v>
                </c:pt>
                <c:pt idx="318" formatCode="General">
                  <c:v>4.6764040000000003E-3</c:v>
                </c:pt>
                <c:pt idx="319" formatCode="General">
                  <c:v>4.3800749999999998E-3</c:v>
                </c:pt>
                <c:pt idx="320" formatCode="General">
                  <c:v>4.1019999999999997E-3</c:v>
                </c:pt>
                <c:pt idx="321" formatCode="General">
                  <c:v>3.8384529999999999E-3</c:v>
                </c:pt>
                <c:pt idx="322" formatCode="General">
                  <c:v>3.5890990000000001E-3</c:v>
                </c:pt>
                <c:pt idx="323" formatCode="General">
                  <c:v>3.3542189999999999E-3</c:v>
                </c:pt>
                <c:pt idx="324" formatCode="General">
                  <c:v>3.1340930000000001E-3</c:v>
                </c:pt>
                <c:pt idx="325" formatCode="General">
                  <c:v>2.9290000000000002E-3</c:v>
                </c:pt>
                <c:pt idx="326" formatCode="General">
                  <c:v>2.7381390000000001E-3</c:v>
                </c:pt>
                <c:pt idx="327" formatCode="General">
                  <c:v>2.559876E-3</c:v>
                </c:pt>
                <c:pt idx="328" formatCode="General">
                  <c:v>2.3932440000000001E-3</c:v>
                </c:pt>
                <c:pt idx="329" formatCode="General">
                  <c:v>2.2372749999999999E-3</c:v>
                </c:pt>
                <c:pt idx="330" formatCode="General">
                  <c:v>2.091E-3</c:v>
                </c:pt>
                <c:pt idx="331" formatCode="General">
                  <c:v>1.9535870000000001E-3</c:v>
                </c:pt>
                <c:pt idx="332" formatCode="General">
                  <c:v>1.8245799999999999E-3</c:v>
                </c:pt>
                <c:pt idx="333" formatCode="General">
                  <c:v>1.7035799999999999E-3</c:v>
                </c:pt>
                <c:pt idx="334" formatCode="General">
                  <c:v>1.5901870000000001E-3</c:v>
                </c:pt>
                <c:pt idx="335" formatCode="General">
                  <c:v>1.4840000000000001E-3</c:v>
                </c:pt>
                <c:pt idx="336" formatCode="General">
                  <c:v>1.384496E-3</c:v>
                </c:pt>
                <c:pt idx="337" formatCode="General">
                  <c:v>1.2912679999999999E-3</c:v>
                </c:pt>
                <c:pt idx="338" formatCode="General">
                  <c:v>1.2040919999999999E-3</c:v>
                </c:pt>
                <c:pt idx="339" formatCode="General">
                  <c:v>1.122744E-3</c:v>
                </c:pt>
                <c:pt idx="340" formatCode="General">
                  <c:v>1.047E-3</c:v>
                </c:pt>
                <c:pt idx="341" formatCode="General">
                  <c:v>9.7659000000000005E-4</c:v>
                </c:pt>
                <c:pt idx="342" formatCode="General">
                  <c:v>9.1110900000000001E-4</c:v>
                </c:pt>
                <c:pt idx="343" formatCode="General">
                  <c:v>8.5013299999999999E-4</c:v>
                </c:pt>
                <c:pt idx="344" formatCode="General">
                  <c:v>7.9323800000000004E-4</c:v>
                </c:pt>
                <c:pt idx="345" formatCode="General">
                  <c:v>7.3999999999999999E-4</c:v>
                </c:pt>
                <c:pt idx="346" formatCode="General">
                  <c:v>6.9008299999999997E-4</c:v>
                </c:pt>
                <c:pt idx="347" formatCode="General">
                  <c:v>6.4331000000000002E-4</c:v>
                </c:pt>
                <c:pt idx="348" formatCode="General">
                  <c:v>5.9949600000000003E-4</c:v>
                </c:pt>
                <c:pt idx="349" formatCode="General">
                  <c:v>5.5845500000000002E-4</c:v>
                </c:pt>
                <c:pt idx="350" formatCode="General">
                  <c:v>5.1999999999999995E-4</c:v>
                </c:pt>
                <c:pt idx="351" formatCode="General">
                  <c:v>4.83914E-4</c:v>
                </c:pt>
                <c:pt idx="352" formatCode="General">
                  <c:v>4.5005300000000001E-4</c:v>
                </c:pt>
                <c:pt idx="353" formatCode="General">
                  <c:v>4.1834499999999998E-4</c:v>
                </c:pt>
                <c:pt idx="354" formatCode="General">
                  <c:v>3.8871799999999997E-4</c:v>
                </c:pt>
                <c:pt idx="355" formatCode="General">
                  <c:v>3.611E-4</c:v>
                </c:pt>
                <c:pt idx="356" formatCode="General">
                  <c:v>3.3538399999999999E-4</c:v>
                </c:pt>
                <c:pt idx="357" formatCode="General">
                  <c:v>3.1144000000000001E-4</c:v>
                </c:pt>
                <c:pt idx="358" formatCode="General">
                  <c:v>2.8916599999999999E-4</c:v>
                </c:pt>
                <c:pt idx="359" formatCode="General">
                  <c:v>2.68454E-4</c:v>
                </c:pt>
                <c:pt idx="360" formatCode="General">
                  <c:v>2.4919999999999999E-4</c:v>
                </c:pt>
                <c:pt idx="361" formatCode="General">
                  <c:v>2.3130199999999999E-4</c:v>
                </c:pt>
                <c:pt idx="362" formatCode="General">
                  <c:v>2.1468600000000001E-4</c:v>
                </c:pt>
                <c:pt idx="363" formatCode="General">
                  <c:v>1.9928799999999999E-4</c:v>
                </c:pt>
                <c:pt idx="364" formatCode="General">
                  <c:v>1.8504799999999999E-4</c:v>
                </c:pt>
                <c:pt idx="365" formatCode="General">
                  <c:v>1.719E-4</c:v>
                </c:pt>
                <c:pt idx="366" formatCode="General">
                  <c:v>1.5977799999999999E-4</c:v>
                </c:pt>
                <c:pt idx="367" formatCode="General">
                  <c:v>1.4860399999999999E-4</c:v>
                </c:pt>
                <c:pt idx="368" formatCode="General">
                  <c:v>1.3830200000000001E-4</c:v>
                </c:pt>
                <c:pt idx="369" formatCode="General">
                  <c:v>1.2879300000000001E-4</c:v>
                </c:pt>
                <c:pt idx="370" formatCode="General">
                  <c:v>1.2E-4</c:v>
                </c:pt>
                <c:pt idx="371" formatCode="General">
                  <c:v>1.1186E-4</c:v>
                </c:pt>
                <c:pt idx="372" formatCode="General">
                  <c:v>1.0432199999999999E-4</c:v>
                </c:pt>
                <c:pt idx="373">
                  <c:v>9.7335600000000004E-5</c:v>
                </c:pt>
                <c:pt idx="374">
                  <c:v>9.0845899999999997E-5</c:v>
                </c:pt>
                <c:pt idx="375" formatCode="General">
                  <c:v>8.4800000000000001E-5</c:v>
                </c:pt>
                <c:pt idx="376">
                  <c:v>7.9146699999999999E-5</c:v>
                </c:pt>
                <c:pt idx="377" formatCode="General">
                  <c:v>7.3857999999999997E-5</c:v>
                </c:pt>
                <c:pt idx="378" formatCode="General">
                  <c:v>6.8916000000000002E-5</c:v>
                </c:pt>
                <c:pt idx="379">
                  <c:v>6.4302700000000004E-5</c:v>
                </c:pt>
                <c:pt idx="380" formatCode="General">
                  <c:v>6.0000000000000002E-5</c:v>
                </c:pt>
                <c:pt idx="381">
                  <c:v>5.59819E-5</c:v>
                </c:pt>
                <c:pt idx="382">
                  <c:v>5.2225599999999997E-5</c:v>
                </c:pt>
                <c:pt idx="383">
                  <c:v>4.8718399999999998E-5</c:v>
                </c:pt>
                <c:pt idx="384">
                  <c:v>4.5447500000000002E-5</c:v>
                </c:pt>
                <c:pt idx="385" formatCode="General">
                  <c:v>4.2400000000000001E-5</c:v>
                </c:pt>
                <c:pt idx="386">
                  <c:v>3.9561000000000003E-5</c:v>
                </c:pt>
                <c:pt idx="387">
                  <c:v>3.6915100000000002E-5</c:v>
                </c:pt>
                <c:pt idx="388">
                  <c:v>3.4448700000000001E-5</c:v>
                </c:pt>
                <c:pt idx="389">
                  <c:v>3.2148199999999998E-5</c:v>
                </c:pt>
                <c:pt idx="390" formatCode="General">
                  <c:v>3.0000000000000001E-5</c:v>
                </c:pt>
                <c:pt idx="391">
                  <c:v>2.7991300000000001E-5</c:v>
                </c:pt>
                <c:pt idx="392">
                  <c:v>2.61136E-5</c:v>
                </c:pt>
                <c:pt idx="393">
                  <c:v>2.4360200000000001E-5</c:v>
                </c:pt>
                <c:pt idx="394">
                  <c:v>2.2724599999999999E-5</c:v>
                </c:pt>
                <c:pt idx="395" formatCode="General">
                  <c:v>2.12E-5</c:v>
                </c:pt>
                <c:pt idx="396">
                  <c:v>1.9778600000000001E-5</c:v>
                </c:pt>
                <c:pt idx="397">
                  <c:v>1.8452900000000001E-5</c:v>
                </c:pt>
                <c:pt idx="398">
                  <c:v>1.7216900000000001E-5</c:v>
                </c:pt>
                <c:pt idx="399">
                  <c:v>1.6064599999999999E-5</c:v>
                </c:pt>
                <c:pt idx="400" formatCode="General">
                  <c:v>1.499E-5</c:v>
                </c:pt>
                <c:pt idx="401">
                  <c:v>1.3987300000000001E-5</c:v>
                </c:pt>
                <c:pt idx="402">
                  <c:v>1.3051600000000001E-5</c:v>
                </c:pt>
                <c:pt idx="403">
                  <c:v>1.21782E-5</c:v>
                </c:pt>
                <c:pt idx="404">
                  <c:v>1.13625E-5</c:v>
                </c:pt>
                <c:pt idx="405" formatCode="General">
                  <c:v>1.06E-5</c:v>
                </c:pt>
                <c:pt idx="406">
                  <c:v>9.88588E-6</c:v>
                </c:pt>
                <c:pt idx="407">
                  <c:v>9.2173000000000007E-6</c:v>
                </c:pt>
                <c:pt idx="408">
                  <c:v>8.5923599999999998E-6</c:v>
                </c:pt>
                <c:pt idx="409">
                  <c:v>8.0091299999999997E-6</c:v>
                </c:pt>
                <c:pt idx="410">
                  <c:v>7.4657000000000004E-6</c:v>
                </c:pt>
                <c:pt idx="411">
                  <c:v>6.9595699999999998E-6</c:v>
                </c:pt>
                <c:pt idx="412">
                  <c:v>6.4880000000000004E-6</c:v>
                </c:pt>
                <c:pt idx="413">
                  <c:v>6.0487000000000002E-6</c:v>
                </c:pt>
                <c:pt idx="414">
                  <c:v>5.6393999999999997E-6</c:v>
                </c:pt>
                <c:pt idx="415">
                  <c:v>5.2577999999999999E-6</c:v>
                </c:pt>
                <c:pt idx="416">
                  <c:v>4.9017699999999998E-6</c:v>
                </c:pt>
                <c:pt idx="417">
                  <c:v>4.5697200000000002E-6</c:v>
                </c:pt>
                <c:pt idx="418">
                  <c:v>4.2601899999999996E-6</c:v>
                </c:pt>
                <c:pt idx="419">
                  <c:v>3.9717399999999999E-6</c:v>
                </c:pt>
                <c:pt idx="420">
                  <c:v>3.7029000000000002E-6</c:v>
                </c:pt>
                <c:pt idx="421">
                  <c:v>3.4521599999999999E-6</c:v>
                </c:pt>
                <c:pt idx="422">
                  <c:v>3.2183000000000002E-6</c:v>
                </c:pt>
                <c:pt idx="423">
                  <c:v>3.0002999999999999E-6</c:v>
                </c:pt>
                <c:pt idx="424">
                  <c:v>2.7971400000000001E-6</c:v>
                </c:pt>
                <c:pt idx="425">
                  <c:v>2.6077999999999998E-6</c:v>
                </c:pt>
                <c:pt idx="426">
                  <c:v>2.4312199999999998E-6</c:v>
                </c:pt>
                <c:pt idx="427">
                  <c:v>2.2665299999999998E-6</c:v>
                </c:pt>
                <c:pt idx="428">
                  <c:v>2.1130100000000002E-6</c:v>
                </c:pt>
                <c:pt idx="429">
                  <c:v>1.9699399999999998E-6</c:v>
                </c:pt>
                <c:pt idx="430">
                  <c:v>1.8365999999999999E-6</c:v>
                </c:pt>
                <c:pt idx="431">
                  <c:v>1.7122300000000001E-6</c:v>
                </c:pt>
                <c:pt idx="432">
                  <c:v>1.59623E-6</c:v>
                </c:pt>
                <c:pt idx="433">
                  <c:v>1.4880899999999999E-6</c:v>
                </c:pt>
                <c:pt idx="434">
                  <c:v>1.3873100000000001E-6</c:v>
                </c:pt>
                <c:pt idx="435">
                  <c:v>1.2934E-6</c:v>
                </c:pt>
                <c:pt idx="436">
                  <c:v>1.2058200000000001E-6</c:v>
                </c:pt>
                <c:pt idx="437">
                  <c:v>1.12414E-6</c:v>
                </c:pt>
                <c:pt idx="438">
                  <c:v>1.04801E-6</c:v>
                </c:pt>
                <c:pt idx="439">
                  <c:v>9.7705800000000004E-7</c:v>
                </c:pt>
                <c:pt idx="440">
                  <c:v>9.1093000000000002E-7</c:v>
                </c:pt>
                <c:pt idx="441">
                  <c:v>8.4925099999999999E-7</c:v>
                </c:pt>
                <c:pt idx="442">
                  <c:v>7.9172100000000003E-7</c:v>
                </c:pt>
                <c:pt idx="443">
                  <c:v>7.3809000000000001E-7</c:v>
                </c:pt>
                <c:pt idx="444">
                  <c:v>6.8810999999999999E-7</c:v>
                </c:pt>
                <c:pt idx="445">
                  <c:v>6.4153E-7</c:v>
                </c:pt>
                <c:pt idx="446">
                  <c:v>5.9808999999999998E-7</c:v>
                </c:pt>
                <c:pt idx="447">
                  <c:v>5.5757500000000001E-7</c:v>
                </c:pt>
                <c:pt idx="448">
                  <c:v>5.1980799999999999E-7</c:v>
                </c:pt>
                <c:pt idx="449">
                  <c:v>4.84612E-7</c:v>
                </c:pt>
                <c:pt idx="450">
                  <c:v>4.5181000000000002E-7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7-4140-B9FE-78FC42C1E8C3}"/>
            </c:ext>
          </c:extLst>
        </c:ser>
        <c:ser>
          <c:idx val="2"/>
          <c:order val="2"/>
          <c:tx>
            <c:strRef>
              <c:f>l!$F$1</c:f>
              <c:strCache>
                <c:ptCount val="1"/>
                <c:pt idx="0">
                  <c:v>CIEz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l!$F$2:$F$452</c:f>
              <c:numCache>
                <c:formatCode>General</c:formatCode>
                <c:ptCount val="451"/>
                <c:pt idx="0">
                  <c:v>6.4500010000000003E-3</c:v>
                </c:pt>
                <c:pt idx="1">
                  <c:v>7.0832159999999998E-3</c:v>
                </c:pt>
                <c:pt idx="2">
                  <c:v>7.745488E-3</c:v>
                </c:pt>
                <c:pt idx="3">
                  <c:v>8.5011519999999997E-3</c:v>
                </c:pt>
                <c:pt idx="4">
                  <c:v>9.4145440000000004E-3</c:v>
                </c:pt>
                <c:pt idx="5">
                  <c:v>1.054999E-2</c:v>
                </c:pt>
                <c:pt idx="6">
                  <c:v>1.19658E-2</c:v>
                </c:pt>
                <c:pt idx="7">
                  <c:v>1.3655870000000001E-2</c:v>
                </c:pt>
                <c:pt idx="8">
                  <c:v>1.5588050000000001E-2</c:v>
                </c:pt>
                <c:pt idx="9">
                  <c:v>1.773015E-2</c:v>
                </c:pt>
                <c:pt idx="10">
                  <c:v>2.005001E-2</c:v>
                </c:pt>
                <c:pt idx="11">
                  <c:v>2.2511360000000001E-2</c:v>
                </c:pt>
                <c:pt idx="12">
                  <c:v>2.520288E-2</c:v>
                </c:pt>
                <c:pt idx="13">
                  <c:v>2.8279720000000001E-2</c:v>
                </c:pt>
                <c:pt idx="14">
                  <c:v>3.1897040000000002E-2</c:v>
                </c:pt>
                <c:pt idx="15">
                  <c:v>3.6209999999999999E-2</c:v>
                </c:pt>
                <c:pt idx="16">
                  <c:v>4.1437710000000003E-2</c:v>
                </c:pt>
                <c:pt idx="17">
                  <c:v>4.7503719999999999E-2</c:v>
                </c:pt>
                <c:pt idx="18">
                  <c:v>5.4119880000000002E-2</c:v>
                </c:pt>
                <c:pt idx="19">
                  <c:v>6.0998030000000002E-2</c:v>
                </c:pt>
                <c:pt idx="20">
                  <c:v>6.7850010000000002E-2</c:v>
                </c:pt>
                <c:pt idx="21">
                  <c:v>7.4486319999999995E-2</c:v>
                </c:pt>
                <c:pt idx="22">
                  <c:v>8.1361559999999999E-2</c:v>
                </c:pt>
                <c:pt idx="23">
                  <c:v>8.9153640000000006E-2</c:v>
                </c:pt>
                <c:pt idx="24">
                  <c:v>9.854048E-2</c:v>
                </c:pt>
                <c:pt idx="25">
                  <c:v>0.11020000000000001</c:v>
                </c:pt>
                <c:pt idx="26">
                  <c:v>0.1246133</c:v>
                </c:pt>
                <c:pt idx="27">
                  <c:v>0.14170170000000001</c:v>
                </c:pt>
                <c:pt idx="28">
                  <c:v>0.16130349999999999</c:v>
                </c:pt>
                <c:pt idx="29">
                  <c:v>0.1832568</c:v>
                </c:pt>
                <c:pt idx="30">
                  <c:v>0.2074</c:v>
                </c:pt>
                <c:pt idx="31">
                  <c:v>0.23369210000000001</c:v>
                </c:pt>
                <c:pt idx="32">
                  <c:v>0.26261139999999999</c:v>
                </c:pt>
                <c:pt idx="33">
                  <c:v>0.2947746</c:v>
                </c:pt>
                <c:pt idx="34">
                  <c:v>0.3307985</c:v>
                </c:pt>
                <c:pt idx="35">
                  <c:v>0.37130000000000002</c:v>
                </c:pt>
                <c:pt idx="36">
                  <c:v>0.4162091</c:v>
                </c:pt>
                <c:pt idx="37">
                  <c:v>0.46546419999999999</c:v>
                </c:pt>
                <c:pt idx="38">
                  <c:v>0.51969480000000001</c:v>
                </c:pt>
                <c:pt idx="39">
                  <c:v>0.57953030000000005</c:v>
                </c:pt>
                <c:pt idx="40">
                  <c:v>0.64559999999999995</c:v>
                </c:pt>
                <c:pt idx="41">
                  <c:v>0.71848380000000001</c:v>
                </c:pt>
                <c:pt idx="42">
                  <c:v>0.79671329999999996</c:v>
                </c:pt>
                <c:pt idx="43">
                  <c:v>0.87784589999999996</c:v>
                </c:pt>
                <c:pt idx="44">
                  <c:v>0.95943900000000004</c:v>
                </c:pt>
                <c:pt idx="45">
                  <c:v>1.0390501000000001</c:v>
                </c:pt>
                <c:pt idx="46">
                  <c:v>1.1153673</c:v>
                </c:pt>
                <c:pt idx="47">
                  <c:v>1.1884971</c:v>
                </c:pt>
                <c:pt idx="48">
                  <c:v>1.2581233000000001</c:v>
                </c:pt>
                <c:pt idx="49">
                  <c:v>1.3239296</c:v>
                </c:pt>
                <c:pt idx="50">
                  <c:v>1.3855999999999999</c:v>
                </c:pt>
                <c:pt idx="51">
                  <c:v>1.4426352</c:v>
                </c:pt>
                <c:pt idx="52">
                  <c:v>1.4948035</c:v>
                </c:pt>
                <c:pt idx="53">
                  <c:v>1.5421902999999999</c:v>
                </c:pt>
                <c:pt idx="54">
                  <c:v>1.5848807</c:v>
                </c:pt>
                <c:pt idx="55">
                  <c:v>1.62296</c:v>
                </c:pt>
                <c:pt idx="56">
                  <c:v>1.6564048</c:v>
                </c:pt>
                <c:pt idx="57">
                  <c:v>1.6852959000000001</c:v>
                </c:pt>
                <c:pt idx="58">
                  <c:v>1.7098745</c:v>
                </c:pt>
                <c:pt idx="59">
                  <c:v>1.7303820999999999</c:v>
                </c:pt>
                <c:pt idx="60">
                  <c:v>1.7470600000000001</c:v>
                </c:pt>
                <c:pt idx="61">
                  <c:v>1.7600446000000001</c:v>
                </c:pt>
                <c:pt idx="62">
                  <c:v>1.7696232999999999</c:v>
                </c:pt>
                <c:pt idx="63">
                  <c:v>1.7762636999999999</c:v>
                </c:pt>
                <c:pt idx="64">
                  <c:v>1.7804333999999999</c:v>
                </c:pt>
                <c:pt idx="65">
                  <c:v>1.7826</c:v>
                </c:pt>
                <c:pt idx="66">
                  <c:v>1.7829682</c:v>
                </c:pt>
                <c:pt idx="67">
                  <c:v>1.7816997999999999</c:v>
                </c:pt>
                <c:pt idx="68">
                  <c:v>1.7791982</c:v>
                </c:pt>
                <c:pt idx="69">
                  <c:v>1.7758670999999999</c:v>
                </c:pt>
                <c:pt idx="70">
                  <c:v>1.7721100000000001</c:v>
                </c:pt>
                <c:pt idx="71">
                  <c:v>1.7682589</c:v>
                </c:pt>
                <c:pt idx="72">
                  <c:v>1.7640389999999999</c:v>
                </c:pt>
                <c:pt idx="73">
                  <c:v>1.7589437999999999</c:v>
                </c:pt>
                <c:pt idx="74">
                  <c:v>1.7524663</c:v>
                </c:pt>
                <c:pt idx="75">
                  <c:v>1.7441</c:v>
                </c:pt>
                <c:pt idx="76">
                  <c:v>1.7335594999999999</c:v>
                </c:pt>
                <c:pt idx="77">
                  <c:v>1.7208581000000001</c:v>
                </c:pt>
                <c:pt idx="78">
                  <c:v>1.7059369</c:v>
                </c:pt>
                <c:pt idx="79">
                  <c:v>1.6887372</c:v>
                </c:pt>
                <c:pt idx="80">
                  <c:v>1.6692</c:v>
                </c:pt>
                <c:pt idx="81">
                  <c:v>1.6475287000000001</c:v>
                </c:pt>
                <c:pt idx="82">
                  <c:v>1.6234127</c:v>
                </c:pt>
                <c:pt idx="83">
                  <c:v>1.5960223</c:v>
                </c:pt>
                <c:pt idx="84">
                  <c:v>1.5645279999999999</c:v>
                </c:pt>
                <c:pt idx="85">
                  <c:v>1.5281</c:v>
                </c:pt>
                <c:pt idx="86">
                  <c:v>1.4861114</c:v>
                </c:pt>
                <c:pt idx="87">
                  <c:v>1.4395214999999999</c:v>
                </c:pt>
                <c:pt idx="88">
                  <c:v>1.3898798999999999</c:v>
                </c:pt>
                <c:pt idx="89">
                  <c:v>1.3387362</c:v>
                </c:pt>
                <c:pt idx="90">
                  <c:v>1.2876399999999999</c:v>
                </c:pt>
                <c:pt idx="91">
                  <c:v>1.2374223</c:v>
                </c:pt>
                <c:pt idx="92">
                  <c:v>1.1878242999999999</c:v>
                </c:pt>
                <c:pt idx="93">
                  <c:v>1.1387611</c:v>
                </c:pt>
                <c:pt idx="94">
                  <c:v>1.0901479999999999</c:v>
                </c:pt>
                <c:pt idx="95">
                  <c:v>1.0419</c:v>
                </c:pt>
                <c:pt idx="96">
                  <c:v>0.99419760000000001</c:v>
                </c:pt>
                <c:pt idx="97">
                  <c:v>0.9473473</c:v>
                </c:pt>
                <c:pt idx="98">
                  <c:v>0.90145310000000001</c:v>
                </c:pt>
                <c:pt idx="99">
                  <c:v>0.85661929999999997</c:v>
                </c:pt>
                <c:pt idx="100">
                  <c:v>0.81295010000000001</c:v>
                </c:pt>
                <c:pt idx="101">
                  <c:v>0.77051729999999996</c:v>
                </c:pt>
                <c:pt idx="102">
                  <c:v>0.7294448</c:v>
                </c:pt>
                <c:pt idx="103">
                  <c:v>0.68991360000000002</c:v>
                </c:pt>
                <c:pt idx="104">
                  <c:v>0.65210489999999999</c:v>
                </c:pt>
                <c:pt idx="105">
                  <c:v>0.61619999999999997</c:v>
                </c:pt>
                <c:pt idx="106">
                  <c:v>0.58232859999999997</c:v>
                </c:pt>
                <c:pt idx="107">
                  <c:v>0.55041620000000002</c:v>
                </c:pt>
                <c:pt idx="108">
                  <c:v>0.52033759999999996</c:v>
                </c:pt>
                <c:pt idx="109">
                  <c:v>0.4919673</c:v>
                </c:pt>
                <c:pt idx="110">
                  <c:v>0.46517999999999998</c:v>
                </c:pt>
                <c:pt idx="111">
                  <c:v>0.4399246</c:v>
                </c:pt>
                <c:pt idx="112">
                  <c:v>0.41618359999999999</c:v>
                </c:pt>
                <c:pt idx="113">
                  <c:v>0.39388220000000002</c:v>
                </c:pt>
                <c:pt idx="114">
                  <c:v>0.3729459</c:v>
                </c:pt>
                <c:pt idx="115">
                  <c:v>0.3533</c:v>
                </c:pt>
                <c:pt idx="116">
                  <c:v>0.33485779999999998</c:v>
                </c:pt>
                <c:pt idx="117">
                  <c:v>0.3175521</c:v>
                </c:pt>
                <c:pt idx="118">
                  <c:v>0.30133749999999998</c:v>
                </c:pt>
                <c:pt idx="119">
                  <c:v>0.2861686</c:v>
                </c:pt>
                <c:pt idx="120">
                  <c:v>0.27200000000000002</c:v>
                </c:pt>
                <c:pt idx="121">
                  <c:v>0.25881710000000002</c:v>
                </c:pt>
                <c:pt idx="122">
                  <c:v>0.2464838</c:v>
                </c:pt>
                <c:pt idx="123">
                  <c:v>0.2347718</c:v>
                </c:pt>
                <c:pt idx="124">
                  <c:v>0.22345329999999999</c:v>
                </c:pt>
                <c:pt idx="125">
                  <c:v>0.21229999999999999</c:v>
                </c:pt>
                <c:pt idx="126">
                  <c:v>0.20116919999999999</c:v>
                </c:pt>
                <c:pt idx="127">
                  <c:v>0.1901196</c:v>
                </c:pt>
                <c:pt idx="128">
                  <c:v>0.17922540000000001</c:v>
                </c:pt>
                <c:pt idx="129">
                  <c:v>0.16856080000000001</c:v>
                </c:pt>
                <c:pt idx="130">
                  <c:v>0.15820000000000001</c:v>
                </c:pt>
                <c:pt idx="131">
                  <c:v>0.1481383</c:v>
                </c:pt>
                <c:pt idx="132">
                  <c:v>0.13837579999999999</c:v>
                </c:pt>
                <c:pt idx="133">
                  <c:v>0.1289942</c:v>
                </c:pt>
                <c:pt idx="134">
                  <c:v>0.1200751</c:v>
                </c:pt>
                <c:pt idx="135">
                  <c:v>0.11169999999999999</c:v>
                </c:pt>
                <c:pt idx="136">
                  <c:v>0.10390480000000001</c:v>
                </c:pt>
                <c:pt idx="137">
                  <c:v>9.666748E-2</c:v>
                </c:pt>
                <c:pt idx="138">
                  <c:v>8.9982720000000002E-2</c:v>
                </c:pt>
                <c:pt idx="139">
                  <c:v>8.3845310000000006E-2</c:v>
                </c:pt>
                <c:pt idx="140">
                  <c:v>7.8249990000000005E-2</c:v>
                </c:pt>
                <c:pt idx="141">
                  <c:v>7.3208990000000002E-2</c:v>
                </c:pt>
                <c:pt idx="142">
                  <c:v>6.8678160000000002E-2</c:v>
                </c:pt>
                <c:pt idx="143">
                  <c:v>6.4567840000000001E-2</c:v>
                </c:pt>
                <c:pt idx="144">
                  <c:v>6.0788349999999998E-2</c:v>
                </c:pt>
                <c:pt idx="145">
                  <c:v>5.7250009999999997E-2</c:v>
                </c:pt>
                <c:pt idx="146">
                  <c:v>5.3904349999999997E-2</c:v>
                </c:pt>
                <c:pt idx="147">
                  <c:v>5.0746640000000003E-2</c:v>
                </c:pt>
                <c:pt idx="148">
                  <c:v>4.7752759999999998E-2</c:v>
                </c:pt>
                <c:pt idx="149">
                  <c:v>4.4898590000000002E-2</c:v>
                </c:pt>
                <c:pt idx="150">
                  <c:v>4.2160000000000003E-2</c:v>
                </c:pt>
                <c:pt idx="151">
                  <c:v>3.9507279999999999E-2</c:v>
                </c:pt>
                <c:pt idx="152">
                  <c:v>3.6935639999999999E-2</c:v>
                </c:pt>
                <c:pt idx="153">
                  <c:v>3.445836E-2</c:v>
                </c:pt>
                <c:pt idx="154">
                  <c:v>3.2088720000000001E-2</c:v>
                </c:pt>
                <c:pt idx="155">
                  <c:v>2.9839999999999998E-2</c:v>
                </c:pt>
                <c:pt idx="156">
                  <c:v>2.771181E-2</c:v>
                </c:pt>
                <c:pt idx="157">
                  <c:v>2.5694439999999999E-2</c:v>
                </c:pt>
                <c:pt idx="158">
                  <c:v>2.3787160000000002E-2</c:v>
                </c:pt>
                <c:pt idx="159">
                  <c:v>2.1989249999999998E-2</c:v>
                </c:pt>
                <c:pt idx="160">
                  <c:v>2.0299999999999999E-2</c:v>
                </c:pt>
                <c:pt idx="161">
                  <c:v>1.871805E-2</c:v>
                </c:pt>
                <c:pt idx="162">
                  <c:v>1.724036E-2</c:v>
                </c:pt>
                <c:pt idx="163">
                  <c:v>1.5863639999999998E-2</c:v>
                </c:pt>
                <c:pt idx="164">
                  <c:v>1.458461E-2</c:v>
                </c:pt>
                <c:pt idx="165">
                  <c:v>1.34E-2</c:v>
                </c:pt>
                <c:pt idx="166">
                  <c:v>1.2307230000000001E-2</c:v>
                </c:pt>
                <c:pt idx="167">
                  <c:v>1.130188E-2</c:v>
                </c:pt>
                <c:pt idx="168">
                  <c:v>1.0377920000000001E-2</c:v>
                </c:pt>
                <c:pt idx="169">
                  <c:v>9.5293059999999995E-3</c:v>
                </c:pt>
                <c:pt idx="170">
                  <c:v>8.7499989999999996E-3</c:v>
                </c:pt>
                <c:pt idx="171">
                  <c:v>8.0351999999999993E-3</c:v>
                </c:pt>
                <c:pt idx="172">
                  <c:v>7.3816000000000003E-3</c:v>
                </c:pt>
                <c:pt idx="173">
                  <c:v>6.7853999999999996E-3</c:v>
                </c:pt>
                <c:pt idx="174">
                  <c:v>6.2427999999999997E-3</c:v>
                </c:pt>
                <c:pt idx="175">
                  <c:v>5.7499990000000004E-3</c:v>
                </c:pt>
                <c:pt idx="176">
                  <c:v>5.3036000000000003E-3</c:v>
                </c:pt>
                <c:pt idx="177">
                  <c:v>4.8998000000000002E-3</c:v>
                </c:pt>
                <c:pt idx="178">
                  <c:v>4.5342000000000004E-3</c:v>
                </c:pt>
                <c:pt idx="179">
                  <c:v>4.2024000000000002E-3</c:v>
                </c:pt>
                <c:pt idx="180">
                  <c:v>3.8999999999999998E-3</c:v>
                </c:pt>
                <c:pt idx="181">
                  <c:v>3.6232E-3</c:v>
                </c:pt>
                <c:pt idx="182">
                  <c:v>3.3706000000000001E-3</c:v>
                </c:pt>
                <c:pt idx="183">
                  <c:v>3.1413999999999999E-3</c:v>
                </c:pt>
                <c:pt idx="184">
                  <c:v>2.9348E-3</c:v>
                </c:pt>
                <c:pt idx="185">
                  <c:v>2.7499989999999999E-3</c:v>
                </c:pt>
                <c:pt idx="186">
                  <c:v>2.5852000000000002E-3</c:v>
                </c:pt>
                <c:pt idx="187">
                  <c:v>2.4386E-3</c:v>
                </c:pt>
                <c:pt idx="188">
                  <c:v>2.3094000000000001E-3</c:v>
                </c:pt>
                <c:pt idx="189">
                  <c:v>2.1968000000000001E-3</c:v>
                </c:pt>
                <c:pt idx="190">
                  <c:v>2.0999999999999999E-3</c:v>
                </c:pt>
                <c:pt idx="191">
                  <c:v>2.0177329999999999E-3</c:v>
                </c:pt>
                <c:pt idx="192">
                  <c:v>1.9482E-3</c:v>
                </c:pt>
                <c:pt idx="193">
                  <c:v>1.8898000000000001E-3</c:v>
                </c:pt>
                <c:pt idx="194">
                  <c:v>1.8409329999999999E-3</c:v>
                </c:pt>
                <c:pt idx="195">
                  <c:v>1.8E-3</c:v>
                </c:pt>
                <c:pt idx="196">
                  <c:v>1.766267E-3</c:v>
                </c:pt>
                <c:pt idx="197">
                  <c:v>1.7378000000000001E-3</c:v>
                </c:pt>
                <c:pt idx="198">
                  <c:v>1.7112E-3</c:v>
                </c:pt>
                <c:pt idx="199">
                  <c:v>1.6830669999999999E-3</c:v>
                </c:pt>
                <c:pt idx="200">
                  <c:v>1.6500009999999999E-3</c:v>
                </c:pt>
                <c:pt idx="201">
                  <c:v>1.6101329999999999E-3</c:v>
                </c:pt>
                <c:pt idx="202">
                  <c:v>1.5644000000000001E-3</c:v>
                </c:pt>
                <c:pt idx="203">
                  <c:v>1.5135999999999999E-3</c:v>
                </c:pt>
                <c:pt idx="204">
                  <c:v>1.4585329999999999E-3</c:v>
                </c:pt>
                <c:pt idx="205">
                  <c:v>1.4E-3</c:v>
                </c:pt>
                <c:pt idx="206">
                  <c:v>1.3366669999999999E-3</c:v>
                </c:pt>
                <c:pt idx="207">
                  <c:v>1.2700000000000001E-3</c:v>
                </c:pt>
                <c:pt idx="208">
                  <c:v>1.2049999999999999E-3</c:v>
                </c:pt>
                <c:pt idx="209">
                  <c:v>1.1466670000000001E-3</c:v>
                </c:pt>
                <c:pt idx="210">
                  <c:v>1.1000000000000001E-3</c:v>
                </c:pt>
                <c:pt idx="211">
                  <c:v>1.0688E-3</c:v>
                </c:pt>
                <c:pt idx="212">
                  <c:v>1.0494E-3</c:v>
                </c:pt>
                <c:pt idx="213">
                  <c:v>1.0356E-3</c:v>
                </c:pt>
                <c:pt idx="214">
                  <c:v>1.0212000000000001E-3</c:v>
                </c:pt>
                <c:pt idx="215">
                  <c:v>1E-3</c:v>
                </c:pt>
                <c:pt idx="216">
                  <c:v>9.6864E-4</c:v>
                </c:pt>
                <c:pt idx="217">
                  <c:v>9.2991999999999999E-4</c:v>
                </c:pt>
                <c:pt idx="218">
                  <c:v>8.8688000000000005E-4</c:v>
                </c:pt>
                <c:pt idx="219">
                  <c:v>8.4256000000000001E-4</c:v>
                </c:pt>
                <c:pt idx="220">
                  <c:v>8.0000000000000004E-4</c:v>
                </c:pt>
                <c:pt idx="221">
                  <c:v>7.6095999999999998E-4</c:v>
                </c:pt>
                <c:pt idx="222">
                  <c:v>7.2367999999999998E-4</c:v>
                </c:pt>
                <c:pt idx="223">
                  <c:v>6.8592000000000002E-4</c:v>
                </c:pt>
                <c:pt idx="224">
                  <c:v>6.4543999999999995E-4</c:v>
                </c:pt>
                <c:pt idx="225">
                  <c:v>5.9999999999999995E-4</c:v>
                </c:pt>
                <c:pt idx="226">
                  <c:v>5.4786699999999995E-4</c:v>
                </c:pt>
                <c:pt idx="227">
                  <c:v>4.9160000000000002E-4</c:v>
                </c:pt>
                <c:pt idx="228">
                  <c:v>4.3540000000000001E-4</c:v>
                </c:pt>
                <c:pt idx="229">
                  <c:v>3.8346700000000002E-4</c:v>
                </c:pt>
                <c:pt idx="230">
                  <c:v>3.4000000000000002E-4</c:v>
                </c:pt>
                <c:pt idx="231">
                  <c:v>3.0725300000000001E-4</c:v>
                </c:pt>
                <c:pt idx="232">
                  <c:v>2.8316000000000002E-4</c:v>
                </c:pt>
                <c:pt idx="233">
                  <c:v>2.6543999999999998E-4</c:v>
                </c:pt>
                <c:pt idx="234">
                  <c:v>2.5181299999999998E-4</c:v>
                </c:pt>
                <c:pt idx="235">
                  <c:v>2.4000000000000001E-4</c:v>
                </c:pt>
                <c:pt idx="236">
                  <c:v>2.29547E-4</c:v>
                </c:pt>
                <c:pt idx="237">
                  <c:v>2.2064E-4</c:v>
                </c:pt>
                <c:pt idx="238">
                  <c:v>2.1196E-4</c:v>
                </c:pt>
                <c:pt idx="239">
                  <c:v>2.0218699999999999E-4</c:v>
                </c:pt>
                <c:pt idx="240">
                  <c:v>1.9000000000000001E-4</c:v>
                </c:pt>
                <c:pt idx="241">
                  <c:v>1.7421299999999999E-4</c:v>
                </c:pt>
                <c:pt idx="242">
                  <c:v>1.5563999999999999E-4</c:v>
                </c:pt>
                <c:pt idx="243">
                  <c:v>1.3595999999999999E-4</c:v>
                </c:pt>
                <c:pt idx="244">
                  <c:v>1.16853E-4</c:v>
                </c:pt>
                <c:pt idx="245">
                  <c:v>1E-4</c:v>
                </c:pt>
                <c:pt idx="246" formatCode="0.00E+00">
                  <c:v>8.6133300000000004E-5</c:v>
                </c:pt>
                <c:pt idx="247">
                  <c:v>7.4599999999999997E-5</c:v>
                </c:pt>
                <c:pt idx="248">
                  <c:v>6.4999999999999994E-5</c:v>
                </c:pt>
                <c:pt idx="249" formatCode="0.00E+00">
                  <c:v>5.6933299999999999E-5</c:v>
                </c:pt>
                <c:pt idx="250" formatCode="0.00E+00">
                  <c:v>5.0000000000000002E-5</c:v>
                </c:pt>
                <c:pt idx="251">
                  <c:v>4.4159999999999997E-5</c:v>
                </c:pt>
                <c:pt idx="252">
                  <c:v>3.9480000000000001E-5</c:v>
                </c:pt>
                <c:pt idx="253">
                  <c:v>3.5719999999999997E-5</c:v>
                </c:pt>
                <c:pt idx="254">
                  <c:v>3.2639999999999999E-5</c:v>
                </c:pt>
                <c:pt idx="255">
                  <c:v>3.0000000000000001E-5</c:v>
                </c:pt>
                <c:pt idx="256" formatCode="0.00E+00">
                  <c:v>2.7653299999999998E-5</c:v>
                </c:pt>
                <c:pt idx="257">
                  <c:v>2.5559999999999999E-5</c:v>
                </c:pt>
                <c:pt idx="258">
                  <c:v>2.3640000000000001E-5</c:v>
                </c:pt>
                <c:pt idx="259" formatCode="0.00E+00">
                  <c:v>2.18133E-5</c:v>
                </c:pt>
                <c:pt idx="260">
                  <c:v>2.0000000000000002E-5</c:v>
                </c:pt>
                <c:pt idx="261" formatCode="0.00E+00">
                  <c:v>1.8133300000000001E-5</c:v>
                </c:pt>
                <c:pt idx="262">
                  <c:v>1.6200000000000001E-5</c:v>
                </c:pt>
                <c:pt idx="263">
                  <c:v>1.42E-5</c:v>
                </c:pt>
                <c:pt idx="264" formatCode="0.00E+00">
                  <c:v>1.21333E-5</c:v>
                </c:pt>
                <c:pt idx="265">
                  <c:v>1.0000000000000001E-5</c:v>
                </c:pt>
                <c:pt idx="266" formatCode="0.00E+00">
                  <c:v>7.7333299999999997E-6</c:v>
                </c:pt>
                <c:pt idx="267">
                  <c:v>5.4E-6</c:v>
                </c:pt>
                <c:pt idx="268">
                  <c:v>3.1999999999999999E-6</c:v>
                </c:pt>
                <c:pt idx="269" formatCode="0.00E+00">
                  <c:v>1.33333E-6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7-4140-B9FE-78FC42C1E8C3}"/>
            </c:ext>
          </c:extLst>
        </c:ser>
        <c:ser>
          <c:idx val="3"/>
          <c:order val="3"/>
          <c:tx>
            <c:strRef>
              <c:f>l!$G$1</c:f>
              <c:strCache>
                <c:ptCount val="1"/>
                <c:pt idx="0">
                  <c:v>S(lambda)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l!$A$2:$A$452</c:f>
              <c:numCache>
                <c:formatCode>General</c:formatCode>
                <c:ptCount val="45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l!$G$2:$G$452</c:f>
              <c:numCache>
                <c:formatCode>General</c:formatCode>
                <c:ptCount val="451"/>
                <c:pt idx="0">
                  <c:v>1.4760491818900468E-7</c:v>
                </c:pt>
                <c:pt idx="1">
                  <c:v>1.8656523642272562E-7</c:v>
                </c:pt>
                <c:pt idx="2">
                  <c:v>2.3511134907351493E-7</c:v>
                </c:pt>
                <c:pt idx="3">
                  <c:v>2.9542373478585634E-7</c:v>
                </c:pt>
                <c:pt idx="4">
                  <c:v>3.7013641312502875E-7</c:v>
                </c:pt>
                <c:pt idx="5">
                  <c:v>4.6242187530417028E-7</c:v>
                </c:pt>
                <c:pt idx="6">
                  <c:v>5.7608999677742929E-7</c:v>
                </c:pt>
                <c:pt idx="7">
                  <c:v>7.1570287394203841E-7</c:v>
                </c:pt>
                <c:pt idx="8">
                  <c:v>8.8670773585996112E-7</c:v>
                </c:pt>
                <c:pt idx="9">
                  <c:v>1.0955903035104068E-6</c:v>
                </c:pt>
                <c:pt idx="10">
                  <c:v>1.3500512029960485E-6</c:v>
                </c:pt>
                <c:pt idx="11">
                  <c:v>1.6592082844601055E-6</c:v>
                </c:pt>
                <c:pt idx="12">
                  <c:v>2.0338279540486488E-6</c:v>
                </c:pt>
                <c:pt idx="13">
                  <c:v>2.4865888905797057E-6</c:v>
                </c:pt>
                <c:pt idx="14">
                  <c:v>3.0323817898283388E-6</c:v>
                </c:pt>
                <c:pt idx="15">
                  <c:v>3.6886490553250861E-6</c:v>
                </c:pt>
                <c:pt idx="16">
                  <c:v>4.4757686327436154E-6</c:v>
                </c:pt>
                <c:pt idx="17">
                  <c:v>5.4174864623978883E-6</c:v>
                </c:pt>
                <c:pt idx="18">
                  <c:v>6.5414022977703645E-6</c:v>
                </c:pt>
                <c:pt idx="19">
                  <c:v>7.8795139036597902E-6</c:v>
                </c:pt>
                <c:pt idx="20">
                  <c:v>9.4688249014045941E-6</c:v>
                </c:pt>
                <c:pt idx="21">
                  <c:v>1.1352021766274918E-5</c:v>
                </c:pt>
                <c:pt idx="22">
                  <c:v>1.3578225698762024E-5</c:v>
                </c:pt>
                <c:pt idx="23">
                  <c:v>1.6203825282039888E-5</c:v>
                </c:pt>
                <c:pt idx="24">
                  <c:v>1.9293395996964898E-5</c:v>
                </c:pt>
                <c:pt idx="25">
                  <c:v>2.2920712788009474E-5</c:v>
                </c:pt>
                <c:pt idx="26">
                  <c:v>2.7169861952709722E-5</c:v>
                </c:pt>
                <c:pt idx="27">
                  <c:v>3.213645865762431E-5</c:v>
                </c:pt>
                <c:pt idx="28">
                  <c:v>3.7928976359485543E-5</c:v>
                </c:pt>
                <c:pt idx="29">
                  <c:v>4.4670194325200467E-5</c:v>
                </c:pt>
                <c:pt idx="30">
                  <c:v>5.2498769292776255E-5</c:v>
                </c:pt>
                <c:pt idx="31">
                  <c:v>6.1570937091394602E-5</c:v>
                </c:pt>
                <c:pt idx="32">
                  <c:v>7.2062349737346264E-5</c:v>
                </c:pt>
                <c:pt idx="33">
                  <c:v>8.417005313828048E-5</c:v>
                </c:pt>
                <c:pt idx="34">
                  <c:v>9.8114610066658503E-5</c:v>
                </c:pt>
                <c:pt idx="35">
                  <c:v>1.1414237250036712E-4</c:v>
                </c:pt>
                <c:pt idx="36">
                  <c:v>1.3252790677079694E-4</c:v>
                </c:pt>
                <c:pt idx="37">
                  <c:v>1.5357657420368007E-4</c:v>
                </c:pt>
                <c:pt idx="38">
                  <c:v>1.7762726908385557E-4</c:v>
                </c:pt>
                <c:pt idx="39">
                  <c:v>2.0505531482105006E-4</c:v>
                </c:pt>
                <c:pt idx="40">
                  <c:v>2.3627551813990439E-4</c:v>
                </c:pt>
                <c:pt idx="41">
                  <c:v>2.7174537996513552E-4</c:v>
                </c:pt>
                <c:pt idx="42">
                  <c:v>3.1196846042432831E-4</c:v>
                </c:pt>
                <c:pt idx="43">
                  <c:v>3.5749789405003731E-4</c:v>
                </c:pt>
                <c:pt idx="44">
                  <c:v>4.0894004983459131E-4</c:v>
                </c:pt>
                <c:pt idx="45">
                  <c:v>4.6695832928135014E-4</c:v>
                </c:pt>
                <c:pt idx="46">
                  <c:v>5.3227709401270642E-4</c:v>
                </c:pt>
                <c:pt idx="47">
                  <c:v>6.0568571284659275E-4</c:v>
                </c:pt>
                <c:pt idx="48">
                  <c:v>6.8804271654962631E-4</c:v>
                </c:pt>
                <c:pt idx="49">
                  <c:v>7.8028004672772808E-4</c:v>
                </c:pt>
                <c:pt idx="50">
                  <c:v>8.8340738353631079E-4</c:v>
                </c:pt>
                <c:pt idx="51">
                  <c:v>9.9851653509568333E-4</c:v>
                </c:pt>
                <c:pt idx="52">
                  <c:v>1.126785869697712E-3</c:v>
                </c:pt>
                <c:pt idx="53">
                  <c:v>1.2694847701022961E-3</c:v>
                </c:pt>
                <c:pt idx="54">
                  <c:v>1.4279780874635007E-3</c:v>
                </c:pt>
                <c:pt idx="55">
                  <c:v>1.6037305707117266E-3</c:v>
                </c:pt>
                <c:pt idx="56">
                  <c:v>1.7983112455680036E-3</c:v>
                </c:pt>
                <c:pt idx="57">
                  <c:v>2.0133977157965714E-3</c:v>
                </c:pt>
                <c:pt idx="58">
                  <c:v>2.2507803578309228E-3</c:v>
                </c:pt>
                <c:pt idx="59">
                  <c:v>2.5123663785538036E-3</c:v>
                </c:pt>
                <c:pt idx="60">
                  <c:v>2.8001837047913996E-3</c:v>
                </c:pt>
                <c:pt idx="61">
                  <c:v>3.1163846720131897E-3</c:v>
                </c:pt>
                <c:pt idx="62">
                  <c:v>3.4632494788284823E-3</c:v>
                </c:pt>
                <c:pt idx="63">
                  <c:v>3.8431893731547583E-3</c:v>
                </c:pt>
                <c:pt idx="64">
                  <c:v>4.2587495354158324E-3</c:v>
                </c:pt>
                <c:pt idx="65">
                  <c:v>4.7126116238242555E-3</c:v>
                </c:pt>
                <c:pt idx="66">
                  <c:v>5.2075959467241788E-3</c:v>
                </c:pt>
                <c:pt idx="67">
                  <c:v>5.7466632271290421E-3</c:v>
                </c:pt>
                <c:pt idx="68">
                  <c:v>6.3329159249926976E-3</c:v>
                </c:pt>
                <c:pt idx="69">
                  <c:v>6.9695990834100713E-3</c:v>
                </c:pt>
                <c:pt idx="70">
                  <c:v>7.660100665859146E-3</c:v>
                </c:pt>
                <c:pt idx="71">
                  <c:v>8.4079513527754186E-3</c:v>
                </c:pt>
                <c:pt idx="72">
                  <c:v>9.2168237671914049E-3</c:v>
                </c:pt>
                <c:pt idx="73">
                  <c:v>1.0090531100879267E-2</c:v>
                </c:pt>
                <c:pt idx="74">
                  <c:v>1.1033025114399436E-2</c:v>
                </c:pt>
                <c:pt idx="75">
                  <c:v>1.2048393486676716E-2</c:v>
                </c:pt>
                <c:pt idx="76">
                  <c:v>1.3140856492192191E-2</c:v>
                </c:pt>
                <c:pt idx="77">
                  <c:v>1.4314762986580886E-2</c:v>
                </c:pt>
                <c:pt idx="78">
                  <c:v>1.5574585684353241E-2</c:v>
                </c:pt>
                <c:pt idx="79">
                  <c:v>1.692491571559606E-2</c:v>
                </c:pt>
                <c:pt idx="80">
                  <c:v>1.8370456451840701E-2</c:v>
                </c:pt>
                <c:pt idx="81">
                  <c:v>1.9916016594793754E-2</c:v>
                </c:pt>
                <c:pt idx="82">
                  <c:v>2.1566502525290649E-2</c:v>
                </c:pt>
                <c:pt idx="83">
                  <c:v>2.3326909913628343E-2</c:v>
                </c:pt>
                <c:pt idx="84">
                  <c:v>2.5202314596345785E-2</c:v>
                </c:pt>
                <c:pt idx="85">
                  <c:v>2.719786272851309E-2</c:v>
                </c:pt>
                <c:pt idx="86">
                  <c:v>2.9318760224650138E-2</c:v>
                </c:pt>
                <c:pt idx="87">
                  <c:v>3.1570261505485385E-2</c:v>
                </c:pt>
                <c:pt idx="88">
                  <c:v>3.3957657571865363E-2</c:v>
                </c:pt>
                <c:pt idx="89">
                  <c:v>3.648626343120407E-2</c:v>
                </c:pt>
                <c:pt idx="90">
                  <c:v>3.9161404905893954E-2</c:v>
                </c:pt>
                <c:pt idx="91">
                  <c:v>4.1988404857055295E-2</c:v>
                </c:pt>
                <c:pt idx="92">
                  <c:v>4.4972568860854552E-2</c:v>
                </c:pt>
                <c:pt idx="93">
                  <c:v>4.8119170378345254E-2</c:v>
                </c:pt>
                <c:pt idx="94">
                  <c:v>5.1433435463353112E-2</c:v>
                </c:pt>
                <c:pt idx="95">
                  <c:v>5.492052705631123E-2</c:v>
                </c:pt>
                <c:pt idx="96">
                  <c:v>5.8585528915133717E-2</c:v>
                </c:pt>
                <c:pt idx="97">
                  <c:v>6.2433429237165522E-2</c:v>
                </c:pt>
                <c:pt idx="98">
                  <c:v>6.6469104028949261E-2</c:v>
                </c:pt>
                <c:pt idx="99">
                  <c:v>7.069730028298217E-2</c:v>
                </c:pt>
                <c:pt idx="100">
                  <c:v>7.5122619022780862E-2</c:v>
                </c:pt>
                <c:pt idx="101">
                  <c:v>7.9749498279413134E-2</c:v>
                </c:pt>
                <c:pt idx="102">
                  <c:v>8.4582196064182158E-2</c:v>
                </c:pt>
                <c:pt idx="103">
                  <c:v>8.9624773403343475E-2</c:v>
                </c:pt>
                <c:pt idx="104">
                  <c:v>9.4881077501593789E-2</c:v>
                </c:pt>
                <c:pt idx="105">
                  <c:v>0.10035472510158711</c:v>
                </c:pt>
                <c:pt idx="106">
                  <c:v>0.1060490861068937</c:v>
                </c:pt>
                <c:pt idx="107">
                  <c:v>0.11196726753563579</c:v>
                </c:pt>
                <c:pt idx="108">
                  <c:v>0.11811209787149145</c:v>
                </c:pt>
                <c:pt idx="109">
                  <c:v>0.1244861118778737</c:v>
                </c:pt>
                <c:pt idx="110">
                  <c:v>0.13109153593985917</c:v>
                </c:pt>
                <c:pt idx="111">
                  <c:v>0.13793027399687491</c:v>
                </c:pt>
                <c:pt idx="112">
                  <c:v>0.14500389412725312</c:v>
                </c:pt>
                <c:pt idx="113">
                  <c:v>0.15231361584355557</c:v>
                </c:pt>
                <c:pt idx="114">
                  <c:v>0.15986029815505243</c:v>
                </c:pt>
                <c:pt idx="115">
                  <c:v>0.16764442845093638</c:v>
                </c:pt>
                <c:pt idx="116">
                  <c:v>0.17566611225478526</c:v>
                </c:pt>
                <c:pt idx="117">
                  <c:v>0.18392506389745059</c:v>
                </c:pt>
                <c:pt idx="118">
                  <c:v>0.19242059815200305</c:v>
                </c:pt>
                <c:pt idx="119">
                  <c:v>0.2011516228705845</c:v>
                </c:pt>
                <c:pt idx="120">
                  <c:v>0.21011663265906383</c:v>
                </c:pt>
                <c:pt idx="121">
                  <c:v>0.21931370362126665</c:v>
                </c:pt>
                <c:pt idx="122">
                  <c:v>0.22874048920027826</c:v>
                </c:pt>
                <c:pt idx="123">
                  <c:v>0.23839421713993625</c:v>
                </c:pt>
                <c:pt idx="124">
                  <c:v>0.24827168758514886</c:v>
                </c:pt>
                <c:pt idx="125">
                  <c:v>0.25836927233512441</c:v>
                </c:pt>
                <c:pt idx="126">
                  <c:v>0.26868291525900972</c:v>
                </c:pt>
                <c:pt idx="127">
                  <c:v>0.27920813387882321</c:v>
                </c:pt>
                <c:pt idx="128">
                  <c:v>0.28994002211996317</c:v>
                </c:pt>
                <c:pt idx="129">
                  <c:v>0.30087325422499922</c:v>
                </c:pt>
                <c:pt idx="130">
                  <c:v>0.31200208982193356</c:v>
                </c:pt>
                <c:pt idx="131">
                  <c:v>0.32332038013367215</c:v>
                </c:pt>
                <c:pt idx="132">
                  <c:v>0.33482157531109952</c:v>
                </c:pt>
                <c:pt idx="133">
                  <c:v>0.34649873286792382</c:v>
                </c:pt>
                <c:pt idx="134">
                  <c:v>0.35834452719136539</c:v>
                </c:pt>
                <c:pt idx="135">
                  <c:v>0.37035126009882946</c:v>
                </c:pt>
                <c:pt idx="136">
                  <c:v>0.38251087240694914</c:v>
                </c:pt>
                <c:pt idx="137">
                  <c:v>0.3948149564758035</c:v>
                </c:pt>
                <c:pt idx="138">
                  <c:v>0.40725476968776431</c:v>
                </c:pt>
                <c:pt idx="139">
                  <c:v>0.41982124881726524</c:v>
                </c:pt>
                <c:pt idx="140">
                  <c:v>0.432505025244874</c:v>
                </c:pt>
                <c:pt idx="141">
                  <c:v>0.445296440966367</c:v>
                </c:pt>
                <c:pt idx="142">
                  <c:v>0.45818556534506477</c:v>
                </c:pt>
                <c:pt idx="143">
                  <c:v>0.47116221255351748</c:v>
                </c:pt>
                <c:pt idx="144">
                  <c:v>0.48421595964869607</c:v>
                </c:pt>
                <c:pt idx="145">
                  <c:v>0.49733616522319701</c:v>
                </c:pt>
                <c:pt idx="146">
                  <c:v>0.51051198857356006</c:v>
                </c:pt>
                <c:pt idx="147">
                  <c:v>0.5237324093256871</c:v>
                </c:pt>
                <c:pt idx="148">
                  <c:v>0.53698624745646861</c:v>
                </c:pt>
                <c:pt idx="149">
                  <c:v>0.55026218365013468</c:v>
                </c:pt>
                <c:pt idx="150">
                  <c:v>0.56354877992749786</c:v>
                </c:pt>
                <c:pt idx="151">
                  <c:v>0.57683450048617502</c:v>
                </c:pt>
                <c:pt idx="152">
                  <c:v>0.59010773269002492</c:v>
                </c:pt>
                <c:pt idx="153">
                  <c:v>0.60335680814645409</c:v>
                </c:pt>
                <c:pt idx="154">
                  <c:v>0.61657002381086745</c:v>
                </c:pt>
                <c:pt idx="155">
                  <c:v>0.62973566305841289</c:v>
                </c:pt>
                <c:pt idx="156">
                  <c:v>0.64284201666423835</c:v>
                </c:pt>
                <c:pt idx="157">
                  <c:v>0.65587740363476021</c:v>
                </c:pt>
                <c:pt idx="158">
                  <c:v>0.66883019183392212</c:v>
                </c:pt>
                <c:pt idx="159">
                  <c:v>0.68168881835007844</c:v>
                </c:pt>
                <c:pt idx="160">
                  <c:v>0.69444180955094925</c:v>
                </c:pt>
                <c:pt idx="161">
                  <c:v>0.70707780077609972</c:v>
                </c:pt>
                <c:pt idx="162">
                  <c:v>0.71958555561849236</c:v>
                </c:pt>
                <c:pt idx="163">
                  <c:v>0.73195398474894169</c:v>
                </c:pt>
                <c:pt idx="164">
                  <c:v>0.74417216423965149</c:v>
                </c:pt>
                <c:pt idx="165">
                  <c:v>0.75622935334550434</c:v>
                </c:pt>
                <c:pt idx="166">
                  <c:v>0.76811501170432261</c:v>
                </c:pt>
                <c:pt idx="167">
                  <c:v>0.77981881591997226</c:v>
                </c:pt>
                <c:pt idx="168">
                  <c:v>0.79133067549487368</c:v>
                </c:pt>
                <c:pt idx="169">
                  <c:v>0.80264074808122876</c:v>
                </c:pt>
                <c:pt idx="170">
                  <c:v>0.8137394540230819</c:v>
                </c:pt>
                <c:pt idx="171">
                  <c:v>0.82461749016411068</c:v>
                </c:pt>
                <c:pt idx="172">
                  <c:v>0.83526584289889061</c:v>
                </c:pt>
                <c:pt idx="173">
                  <c:v>0.84567580044818547</c:v>
                </c:pt>
                <c:pt idx="174">
                  <c:v>0.85583896434161832</c:v>
                </c:pt>
                <c:pt idx="175">
                  <c:v>0.86574726009388037</c:v>
                </c:pt>
                <c:pt idx="176">
                  <c:v>0.87539294706336879</c:v>
                </c:pt>
                <c:pt idx="177">
                  <c:v>0.88476862748486351</c:v>
                </c:pt>
                <c:pt idx="178">
                  <c:v>0.89386725467050654</c:v>
                </c:pt>
                <c:pt idx="179">
                  <c:v>0.90268214037594063</c:v>
                </c:pt>
                <c:pt idx="180">
                  <c:v>0.91120696133099677</c:v>
                </c:pt>
                <c:pt idx="181">
                  <c:v>0.91943576493675661</c:v>
                </c:pt>
                <c:pt idx="182">
                  <c:v>0.9273629741332029</c:v>
                </c:pt>
                <c:pt idx="183">
                  <c:v>0.93498339144392317</c:v>
                </c:pt>
                <c:pt idx="184">
                  <c:v>0.94229220220653642</c:v>
                </c:pt>
                <c:pt idx="185">
                  <c:v>0.9492849769995868</c:v>
                </c:pt>
                <c:pt idx="186">
                  <c:v>0.9559576732786188</c:v>
                </c:pt>
                <c:pt idx="187">
                  <c:v>0.96230663623604362</c:v>
                </c:pt>
                <c:pt idx="188">
                  <c:v>0.9683285989011382</c:v>
                </c:pt>
                <c:pt idx="189">
                  <c:v>0.97402068149819976</c:v>
                </c:pt>
                <c:pt idx="190">
                  <c:v>0.97938039008238176</c:v>
                </c:pt>
                <c:pt idx="191">
                  <c:v>0.98440561447418529</c:v>
                </c:pt>
                <c:pt idx="192">
                  <c:v>0.98909462551486349</c:v>
                </c:pt>
                <c:pt idx="193">
                  <c:v>0.99344607166618937</c:v>
                </c:pt>
                <c:pt idx="194">
                  <c:v>0.99745897497911551</c:v>
                </c:pt>
                <c:pt idx="195">
                  <c:v>1.0011327264567895</c:v>
                </c:pt>
                <c:pt idx="196">
                  <c:v>1.0044670808382627</c:v>
                </c:pt>
                <c:pt idx="197">
                  <c:v>1.0074621508299157</c:v>
                </c:pt>
                <c:pt idx="198">
                  <c:v>1.0101184008122865</c:v>
                </c:pt>
                <c:pt idx="199">
                  <c:v>1.0124366400504632</c:v>
                </c:pt>
                <c:pt idx="200">
                  <c:v>1.0144180154366247</c:v>
                </c:pt>
                <c:pt idx="201">
                  <c:v>1.0160640037936151</c:v>
                </c:pt>
                <c:pt idx="202">
                  <c:v>1.0173764037686253</c:v>
                </c:pt>
                <c:pt idx="203">
                  <c:v>1.018357327346189</c:v>
                </c:pt>
                <c:pt idx="204">
                  <c:v>1.0190091910096877</c:v>
                </c:pt>
                <c:pt idx="205">
                  <c:v>1.0193347065804996</c:v>
                </c:pt>
                <c:pt idx="206">
                  <c:v>1.0193368717637799</c:v>
                </c:pt>
                <c:pt idx="207">
                  <c:v>1.0190189604295969</c:v>
                </c:pt>
                <c:pt idx="208">
                  <c:v>1.0183845126578592</c:v>
                </c:pt>
                <c:pt idx="209">
                  <c:v>1.0174373245750781</c:v>
                </c:pt>
                <c:pt idx="210">
                  <c:v>1.0161814380105485</c:v>
                </c:pt>
                <c:pt idx="211">
                  <c:v>1.014621129999034</c:v>
                </c:pt>
                <c:pt idx="212">
                  <c:v>1.0127609021564579</c:v>
                </c:pt>
                <c:pt idx="213">
                  <c:v>1.0106054699544849</c:v>
                </c:pt>
                <c:pt idx="214">
                  <c:v>1.0081597519191952</c:v>
                </c:pt>
                <c:pt idx="215">
                  <c:v>1.0054288587783491</c:v>
                </c:pt>
                <c:pt idx="216">
                  <c:v>1.0024180825809585</c:v>
                </c:pt>
                <c:pt idx="217">
                  <c:v>0.99913288581211845</c:v>
                </c:pt>
                <c:pt idx="218">
                  <c:v>0.99557889052518622</c:v>
                </c:pt>
                <c:pt idx="219">
                  <c:v>0.99176186751258011</c:v>
                </c:pt>
                <c:pt idx="220">
                  <c:v>0.98768772553556294</c:v>
                </c:pt>
                <c:pt idx="221">
                  <c:v>0.98336250063249275</c:v>
                </c:pt>
                <c:pt idx="222">
                  <c:v>0.97879234552410499</c:v>
                </c:pt>
                <c:pt idx="223">
                  <c:v>0.97398351913346382</c:v>
                </c:pt>
                <c:pt idx="224">
                  <c:v>0.96894237623728763</c:v>
                </c:pt>
                <c:pt idx="225">
                  <c:v>0.96367535726440989</c:v>
                </c:pt>
                <c:pt idx="226">
                  <c:v>0.95818897825619664</c:v>
                </c:pt>
                <c:pt idx="227">
                  <c:v>0.95248982100279667</c:v>
                </c:pt>
                <c:pt idx="228">
                  <c:v>0.94658452336816568</c:v>
                </c:pt>
                <c:pt idx="229">
                  <c:v>0.94047976981586834</c:v>
                </c:pt>
                <c:pt idx="230">
                  <c:v>0.93418228214673982</c:v>
                </c:pt>
                <c:pt idx="231">
                  <c:v>0.92769881045858116</c:v>
                </c:pt>
                <c:pt idx="232">
                  <c:v>0.92103612433715165</c:v>
                </c:pt>
                <c:pt idx="233">
                  <c:v>0.91420100428684969</c:v>
                </c:pt>
                <c:pt idx="234">
                  <c:v>0.90720023340859901</c:v>
                </c:pt>
                <c:pt idx="235">
                  <c:v>0.90004058933161257</c:v>
                </c:pt>
                <c:pt idx="236">
                  <c:v>0.89272883640487855</c:v>
                </c:pt>
                <c:pt idx="237">
                  <c:v>0.88527171815340744</c:v>
                </c:pt>
                <c:pt idx="238">
                  <c:v>0.87767595000349907</c:v>
                </c:pt>
                <c:pt idx="239">
                  <c:v>0.86994821228052777</c:v>
                </c:pt>
                <c:pt idx="240">
                  <c:v>0.86209514348201477</c:v>
                </c:pt>
                <c:pt idx="241">
                  <c:v>0.85412333382805206</c:v>
                </c:pt>
                <c:pt idx="242">
                  <c:v>0.84603931909045671</c:v>
                </c:pt>
                <c:pt idx="243">
                  <c:v>0.83784957470139454</c:v>
                </c:pt>
                <c:pt idx="244">
                  <c:v>0.8295605101415755</c:v>
                </c:pt>
                <c:pt idx="245">
                  <c:v>0.8211784636075411</c:v>
                </c:pt>
                <c:pt idx="246">
                  <c:v>0.81270969695698947</c:v>
                </c:pt>
                <c:pt idx="247">
                  <c:v>0.8041603909305477</c:v>
                </c:pt>
                <c:pt idx="248">
                  <c:v>0.79553664064789864</c:v>
                </c:pt>
                <c:pt idx="249">
                  <c:v>0.78684445137567893</c:v>
                </c:pt>
                <c:pt idx="250">
                  <c:v>0.77808973456412511</c:v>
                </c:pt>
                <c:pt idx="251">
                  <c:v>0.76927830414901377</c:v>
                </c:pt>
                <c:pt idx="252">
                  <c:v>0.7604158731150501</c:v>
                </c:pt>
                <c:pt idx="253">
                  <c:v>0.75150805031649326</c:v>
                </c:pt>
                <c:pt idx="254">
                  <c:v>0.74256033755046502</c:v>
                </c:pt>
                <c:pt idx="255">
                  <c:v>0.73357812687807955</c:v>
                </c:pt>
                <c:pt idx="256">
                  <c:v>0.72456669818823782</c:v>
                </c:pt>
                <c:pt idx="257">
                  <c:v>0.71553121699868005</c:v>
                </c:pt>
                <c:pt idx="258">
                  <c:v>0.70647673248864284</c:v>
                </c:pt>
                <c:pt idx="259">
                  <c:v>0.69740817575726732</c:v>
                </c:pt>
                <c:pt idx="260">
                  <c:v>0.68833035830170397</c:v>
                </c:pt>
                <c:pt idx="261">
                  <c:v>0.67924797070870935</c:v>
                </c:pt>
                <c:pt idx="262">
                  <c:v>0.67016558155337369</c:v>
                </c:pt>
                <c:pt idx="263">
                  <c:v>0.66108763649850699</c:v>
                </c:pt>
                <c:pt idx="264">
                  <c:v>0.65201845758810451</c:v>
                </c:pt>
                <c:pt idx="265">
                  <c:v>0.64296224272823266</c:v>
                </c:pt>
                <c:pt idx="266">
                  <c:v>0.63392306534861831</c:v>
                </c:pt>
                <c:pt idx="267">
                  <c:v>0.62490487423816932</c:v>
                </c:pt>
                <c:pt idx="268">
                  <c:v>0.61591149354764185</c:v>
                </c:pt>
                <c:pt idx="269">
                  <c:v>0.60694662295264523</c:v>
                </c:pt>
                <c:pt idx="270">
                  <c:v>0.59801383797018981</c:v>
                </c:pt>
                <c:pt idx="271">
                  <c:v>0.58911659042199804</c:v>
                </c:pt>
                <c:pt idx="272">
                  <c:v>0.5802582090378291</c:v>
                </c:pt>
                <c:pt idx="273">
                  <c:v>0.57144190019212415</c:v>
                </c:pt>
                <c:pt idx="274">
                  <c:v>0.56267074876732437</c:v>
                </c:pt>
                <c:pt idx="275">
                  <c:v>0.55394771913729379</c:v>
                </c:pt>
                <c:pt idx="276">
                  <c:v>0.5452756562643537</c:v>
                </c:pt>
                <c:pt idx="277">
                  <c:v>0.53665728690352787</c:v>
                </c:pt>
                <c:pt idx="278">
                  <c:v>0.52809522090769645</c:v>
                </c:pt>
                <c:pt idx="279">
                  <c:v>0.51959195262746238</c:v>
                </c:pt>
                <c:pt idx="280">
                  <c:v>0.51114986239965443</c:v>
                </c:pt>
                <c:pt idx="281">
                  <c:v>0.50277121811850434</c:v>
                </c:pt>
                <c:pt idx="282">
                  <c:v>0.49445817688367283</c:v>
                </c:pt>
                <c:pt idx="283">
                  <c:v>0.48621278671942852</c:v>
                </c:pt>
                <c:pt idx="284">
                  <c:v>0.47803698835942104</c:v>
                </c:pt>
                <c:pt idx="285">
                  <c:v>0.46993261709163969</c:v>
                </c:pt>
                <c:pt idx="286">
                  <c:v>0.46190140465828738</c:v>
                </c:pt>
                <c:pt idx="287">
                  <c:v>0.45394498120545873</c:v>
                </c:pt>
                <c:pt idx="288">
                  <c:v>0.4460648772776567</c:v>
                </c:pt>
                <c:pt idx="289">
                  <c:v>0.43826252585234199</c:v>
                </c:pt>
                <c:pt idx="290">
                  <c:v>0.43053926440986795</c:v>
                </c:pt>
                <c:pt idx="291">
                  <c:v>0.42289633703430385</c:v>
                </c:pt>
                <c:pt idx="292">
                  <c:v>0.41533489654082079</c:v>
                </c:pt>
                <c:pt idx="293">
                  <c:v>0.40785600662546334</c:v>
                </c:pt>
                <c:pt idx="294">
                  <c:v>0.40046064403329518</c:v>
                </c:pt>
                <c:pt idx="295">
                  <c:v>0.39314970074106687</c:v>
                </c:pt>
                <c:pt idx="296">
                  <c:v>0.38592398615070783</c:v>
                </c:pt>
                <c:pt idx="297">
                  <c:v>0.37878422929010863</c:v>
                </c:pt>
                <c:pt idx="298">
                  <c:v>0.37173108101781183</c:v>
                </c:pt>
                <c:pt idx="299">
                  <c:v>0.3647651162283852</c:v>
                </c:pt>
                <c:pt idx="300">
                  <c:v>0.35788683605540533</c:v>
                </c:pt>
                <c:pt idx="301">
                  <c:v>0.35109667006913103</c:v>
                </c:pt>
                <c:pt idx="302">
                  <c:v>0.34439497846609274</c:v>
                </c:pt>
                <c:pt idx="303">
                  <c:v>0.33778205424797114</c:v>
                </c:pt>
                <c:pt idx="304">
                  <c:v>0.33125812538728522</c:v>
                </c:pt>
                <c:pt idx="305">
                  <c:v>0.32482335697754405</c:v>
                </c:pt>
                <c:pt idx="306">
                  <c:v>0.31847785336566209</c:v>
                </c:pt>
                <c:pt idx="307">
                  <c:v>0.31222166026456621</c:v>
                </c:pt>
                <c:pt idx="308">
                  <c:v>0.30605476684405958</c:v>
                </c:pt>
                <c:pt idx="309">
                  <c:v>0.29997710779813153</c:v>
                </c:pt>
                <c:pt idx="310">
                  <c:v>0.29398856538702961</c:v>
                </c:pt>
                <c:pt idx="311">
                  <c:v>0.28808897145253298</c:v>
                </c:pt>
                <c:pt idx="312">
                  <c:v>0.28227810940498044</c:v>
                </c:pt>
                <c:pt idx="313">
                  <c:v>0.27655571618072328</c:v>
                </c:pt>
                <c:pt idx="314">
                  <c:v>0.27092148416878548</c:v>
                </c:pt>
                <c:pt idx="315">
                  <c:v>0.26537506310561554</c:v>
                </c:pt>
                <c:pt idx="316">
                  <c:v>0.25991606193692512</c:v>
                </c:pt>
                <c:pt idx="317">
                  <c:v>0.25454405064570212</c:v>
                </c:pt>
                <c:pt idx="318">
                  <c:v>0.24925856204558708</c:v>
                </c:pt>
                <c:pt idx="319">
                  <c:v>0.24405909353889341</c:v>
                </c:pt>
                <c:pt idx="320">
                  <c:v>0.23894510883863793</c:v>
                </c:pt>
                <c:pt idx="321">
                  <c:v>0.23391603965403851</c:v>
                </c:pt>
                <c:pt idx="322">
                  <c:v>0.22897128733901168</c:v>
                </c:pt>
                <c:pt idx="323">
                  <c:v>0.22411022450328677</c:v>
                </c:pt>
                <c:pt idx="324">
                  <c:v>0.2193321965858237</c:v>
                </c:pt>
                <c:pt idx="325">
                  <c:v>0.2146365233902951</c:v>
                </c:pt>
                <c:pt idx="326">
                  <c:v>0.21002250058246055</c:v>
                </c:pt>
                <c:pt idx="327">
                  <c:v>0.20548940114932487</c:v>
                </c:pt>
                <c:pt idx="328">
                  <c:v>0.20103647682003631</c:v>
                </c:pt>
                <c:pt idx="329">
                  <c:v>0.19666295944853363</c:v>
                </c:pt>
                <c:pt idx="330">
                  <c:v>0.19236806235801138</c:v>
                </c:pt>
                <c:pt idx="331">
                  <c:v>0.18815098164732239</c:v>
                </c:pt>
                <c:pt idx="332">
                  <c:v>0.18401089745948293</c:v>
                </c:pt>
                <c:pt idx="333">
                  <c:v>0.17994697521249836</c:v>
                </c:pt>
                <c:pt idx="334">
                  <c:v>0.17595836679276294</c:v>
                </c:pt>
                <c:pt idx="335">
                  <c:v>0.17204421171133361</c:v>
                </c:pt>
                <c:pt idx="336">
                  <c:v>0.16820363822341319</c:v>
                </c:pt>
                <c:pt idx="337">
                  <c:v>0.16443576441141347</c:v>
                </c:pt>
                <c:pt idx="338">
                  <c:v>0.1607396992320014</c:v>
                </c:pt>
                <c:pt idx="339">
                  <c:v>0.15711454352756346</c:v>
                </c:pt>
                <c:pt idx="340">
                  <c:v>0.15355939100254859</c:v>
                </c:pt>
                <c:pt idx="341">
                  <c:v>0.15007332916517954</c:v>
                </c:pt>
                <c:pt idx="342">
                  <c:v>0.14665544023504085</c:v>
                </c:pt>
                <c:pt idx="343">
                  <c:v>0.14330480201707904</c:v>
                </c:pt>
                <c:pt idx="344">
                  <c:v>0.14002048874256573</c:v>
                </c:pt>
                <c:pt idx="345">
                  <c:v>0.13680157187759248</c:v>
                </c:pt>
                <c:pt idx="346">
                  <c:v>0.13364712089968472</c:v>
                </c:pt>
                <c:pt idx="347">
                  <c:v>0.13055620404313226</c:v>
                </c:pt>
                <c:pt idx="348">
                  <c:v>0.12752788901364825</c:v>
                </c:pt>
                <c:pt idx="349">
                  <c:v>0.12456124367297913</c:v>
                </c:pt>
                <c:pt idx="350">
                  <c:v>0.12165533669409501</c:v>
                </c:pt>
                <c:pt idx="351">
                  <c:v>0.11880923818760089</c:v>
                </c:pt>
                <c:pt idx="352">
                  <c:v>0.11602202030001198</c:v>
                </c:pt>
                <c:pt idx="353">
                  <c:v>0.11329275778454276</c:v>
                </c:pt>
                <c:pt idx="354">
                  <c:v>0.11062052854506334</c:v>
                </c:pt>
                <c:pt idx="355">
                  <c:v>0.10800441415387803</c:v>
                </c:pt>
                <c:pt idx="356">
                  <c:v>0.10544350034398278</c:v>
                </c:pt>
                <c:pt idx="357">
                  <c:v>0.10293687747645794</c:v>
                </c:pt>
                <c:pt idx="358">
                  <c:v>0.10048364098365285</c:v>
                </c:pt>
                <c:pt idx="359">
                  <c:v>9.8082891788815435E-2</c:v>
                </c:pt>
                <c:pt idx="360">
                  <c:v>9.573373670281897E-2</c:v>
                </c:pt>
                <c:pt idx="361">
                  <c:v>9.3435288798633234E-2</c:v>
                </c:pt>
                <c:pt idx="362">
                  <c:v>9.1186667764183743E-2</c:v>
                </c:pt>
                <c:pt idx="363">
                  <c:v>8.8987000234237695E-2</c:v>
                </c:pt>
                <c:pt idx="364">
                  <c:v>8.6835420101949265E-2</c:v>
                </c:pt>
                <c:pt idx="365">
                  <c:v>8.473106881069041E-2</c:v>
                </c:pt>
                <c:pt idx="366">
                  <c:v>8.2673095626787332E-2</c:v>
                </c:pt>
                <c:pt idx="367">
                  <c:v>8.0660657893774024E-2</c:v>
                </c:pt>
                <c:pt idx="368">
                  <c:v>7.8692921268767035E-2</c:v>
                </c:pt>
                <c:pt idx="369">
                  <c:v>7.6769059941558165E-2</c:v>
                </c:pt>
                <c:pt idx="370">
                  <c:v>7.4888256837010295E-2</c:v>
                </c:pt>
                <c:pt idx="371">
                  <c:v>7.3049703801335714E-2</c:v>
                </c:pt>
                <c:pt idx="372">
                  <c:v>7.1252601772824414E-2</c:v>
                </c:pt>
                <c:pt idx="373">
                  <c:v>6.9496160937580681E-2</c:v>
                </c:pt>
                <c:pt idx="374">
                  <c:v>6.77796008708169E-2</c:v>
                </c:pt>
                <c:pt idx="375">
                  <c:v>6.6102150664242104E-2</c:v>
                </c:pt>
                <c:pt idx="376">
                  <c:v>6.4463049040073411E-2</c:v>
                </c:pt>
                <c:pt idx="377">
                  <c:v>6.2861544452186599E-2</c:v>
                </c:pt>
                <c:pt idx="378">
                  <c:v>6.1296895174912332E-2</c:v>
                </c:pt>
                <c:pt idx="379">
                  <c:v>5.9768369379973214E-2</c:v>
                </c:pt>
                <c:pt idx="380">
                  <c:v>5.8275245202045314E-2</c:v>
                </c:pt>
                <c:pt idx="381">
                  <c:v>5.6816810793417619E-2</c:v>
                </c:pt>
                <c:pt idx="382">
                  <c:v>5.5392364368210732E-2</c:v>
                </c:pt>
                <c:pt idx="383">
                  <c:v>5.4001214236606143E-2</c:v>
                </c:pt>
                <c:pt idx="384">
                  <c:v>5.2642678829524552E-2</c:v>
                </c:pt>
                <c:pt idx="385">
                  <c:v>5.1316086714182231E-2</c:v>
                </c:pt>
                <c:pt idx="386">
                  <c:v>5.0020776600941987E-2</c:v>
                </c:pt>
                <c:pt idx="387">
                  <c:v>4.8756097341864875E-2</c:v>
                </c:pt>
                <c:pt idx="388">
                  <c:v>4.7521407921357471E-2</c:v>
                </c:pt>
                <c:pt idx="389">
                  <c:v>4.6316077439298171E-2</c:v>
                </c:pt>
                <c:pt idx="390">
                  <c:v>4.5139485087016103E-2</c:v>
                </c:pt>
                <c:pt idx="391">
                  <c:v>4.3991020116484078E-2</c:v>
                </c:pt>
                <c:pt idx="392">
                  <c:v>4.287008180307697E-2</c:v>
                </c:pt>
                <c:pt idx="393">
                  <c:v>4.1776079402237133E-2</c:v>
                </c:pt>
                <c:pt idx="394">
                  <c:v>4.0708432100375683E-2</c:v>
                </c:pt>
                <c:pt idx="395">
                  <c:v>3.9666568960330842E-2</c:v>
                </c:pt>
                <c:pt idx="396">
                  <c:v>3.8649928861692516E-2</c:v>
                </c:pt>
                <c:pt idx="397">
                  <c:v>3.7657960436292687E-2</c:v>
                </c:pt>
                <c:pt idx="398">
                  <c:v>3.669012199915167E-2</c:v>
                </c:pt>
                <c:pt idx="399">
                  <c:v>3.5745881475160085E-2</c:v>
                </c:pt>
                <c:pt idx="400">
                  <c:v>3.4824716321767174E-2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7-4140-B9FE-78FC42C1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62048"/>
        <c:axId val="898742496"/>
      </c:scatterChart>
      <c:valAx>
        <c:axId val="898762048"/>
        <c:scaling>
          <c:orientation val="minMax"/>
          <c:max val="800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Wavelength(nm)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42496"/>
        <c:crosses val="autoZero"/>
        <c:crossBetween val="midCat"/>
      </c:valAx>
      <c:valAx>
        <c:axId val="89874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S(Lambda)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8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APSL!$W$1</c:f>
              <c:strCache>
                <c:ptCount val="1"/>
                <c:pt idx="0">
                  <c:v>S_LED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APSL!$W$2:$W$402</c:f>
              <c:numCache>
                <c:formatCode>General</c:formatCode>
                <c:ptCount val="401"/>
                <c:pt idx="0">
                  <c:v>4.8480593488337177E-4</c:v>
                </c:pt>
                <c:pt idx="1">
                  <c:v>5.447805659448843E-4</c:v>
                </c:pt>
                <c:pt idx="2">
                  <c:v>6.1217452967915866E-4</c:v>
                </c:pt>
                <c:pt idx="3">
                  <c:v>6.8790564124018166E-4</c:v>
                </c:pt>
                <c:pt idx="4">
                  <c:v>7.7300524976106958E-4</c:v>
                </c:pt>
                <c:pt idx="5">
                  <c:v>8.6863228070523373E-4</c:v>
                </c:pt>
                <c:pt idx="6">
                  <c:v>9.760890143830274E-4</c:v>
                </c:pt>
                <c:pt idx="7">
                  <c:v>1.0968388150586425E-3</c:v>
                </c:pt>
                <c:pt idx="8">
                  <c:v>1.2325260514724687E-3</c:v>
                </c:pt>
                <c:pt idx="9">
                  <c:v>1.3849984792259525E-3</c:v>
                </c:pt>
                <c:pt idx="10">
                  <c:v>1.5563323887017465E-3</c:v>
                </c:pt>
                <c:pt idx="11">
                  <c:v>1.7488608594461417E-3</c:v>
                </c:pt>
                <c:pt idx="12">
                  <c:v>1.9652055036925601E-3</c:v>
                </c:pt>
                <c:pt idx="13">
                  <c:v>2.2083121284713274E-3</c:v>
                </c:pt>
                <c:pt idx="14">
                  <c:v>2.4814907980990732E-3</c:v>
                </c:pt>
                <c:pt idx="15">
                  <c:v>2.7884608373889624E-3</c:v>
                </c:pt>
                <c:pt idx="16">
                  <c:v>3.1334013813398521E-3</c:v>
                </c:pt>
                <c:pt idx="17">
                  <c:v>3.5210081500652679E-3</c:v>
                </c:pt>
                <c:pt idx="18">
                  <c:v>3.9565572090707836E-3</c:v>
                </c:pt>
                <c:pt idx="19">
                  <c:v>4.4459765654701082E-3</c:v>
                </c:pt>
                <c:pt idx="20">
                  <c:v>4.9959265511462774E-3</c:v>
                </c:pt>
                <c:pt idx="21">
                  <c:v>5.6138900549983816E-3</c:v>
                </c:pt>
                <c:pt idx="22">
                  <c:v>6.3082737889881349E-3</c:v>
                </c:pt>
                <c:pt idx="23">
                  <c:v>7.0885219073131746E-3</c:v>
                </c:pt>
                <c:pt idx="24">
                  <c:v>7.9652434450692543E-3</c:v>
                </c:pt>
                <c:pt idx="25">
                  <c:v>8.9503552022641465E-3</c:v>
                </c:pt>
                <c:pt idx="26">
                  <c:v>1.005724187053326E-2</c:v>
                </c:pt>
                <c:pt idx="27">
                  <c:v>1.1300935382133219E-2</c:v>
                </c:pt>
                <c:pt idx="28">
                  <c:v>1.2698315651395781E-2</c:v>
                </c:pt>
                <c:pt idx="29">
                  <c:v>1.426833507386876E-2</c:v>
                </c:pt>
                <c:pt idx="30">
                  <c:v>1.6032269341690424E-2</c:v>
                </c:pt>
                <c:pt idx="31">
                  <c:v>1.8013997316080155E-2</c:v>
                </c:pt>
                <c:pt idx="32">
                  <c:v>2.0240312855653142E-2</c:v>
                </c:pt>
                <c:pt idx="33">
                  <c:v>2.2741271613192515E-2</c:v>
                </c:pt>
                <c:pt idx="34">
                  <c:v>2.5550575856174675E-2</c:v>
                </c:pt>
                <c:pt idx="35">
                  <c:v>2.8706000299564976E-2</c:v>
                </c:pt>
                <c:pt idx="36">
                  <c:v>3.2249861710454256E-2</c:v>
                </c:pt>
                <c:pt idx="37">
                  <c:v>3.6229534580787884E-2</c:v>
                </c:pt>
                <c:pt idx="38">
                  <c:v>4.0698014368657311E-2</c:v>
                </c:pt>
                <c:pt idx="39">
                  <c:v>4.5714528548153256E-2</c:v>
                </c:pt>
                <c:pt idx="40">
                  <c:v>5.13451938057672E-2</c:v>
                </c:pt>
                <c:pt idx="41">
                  <c:v>5.7663714943251079E-2</c:v>
                </c:pt>
                <c:pt idx="42">
                  <c:v>6.475211708467099E-2</c:v>
                </c:pt>
                <c:pt idx="43">
                  <c:v>7.2701497239066784E-2</c:v>
                </c:pt>
                <c:pt idx="44">
                  <c:v>8.1612773627198043E-2</c:v>
                </c:pt>
                <c:pt idx="45">
                  <c:v>9.1597400796180395E-2</c:v>
                </c:pt>
                <c:pt idx="46">
                  <c:v>0.10277800462551939</c:v>
                </c:pt>
                <c:pt idx="47">
                  <c:v>0.11528887292528762</c:v>
                </c:pt>
                <c:pt idx="48">
                  <c:v>0.12927621336277562</c:v>
                </c:pt>
                <c:pt idx="49">
                  <c:v>0.14489805978324999</c:v>
                </c:pt>
                <c:pt idx="50">
                  <c:v>0.16232366954980756</c:v>
                </c:pt>
                <c:pt idx="51">
                  <c:v>0.18173220760925324</c:v>
                </c:pt>
                <c:pt idx="52">
                  <c:v>0.2033104577166969</c:v>
                </c:pt>
                <c:pt idx="53">
                  <c:v>0.22724923932844412</c:v>
                </c:pt>
                <c:pt idx="54">
                  <c:v>0.2537381445331815</c:v>
                </c:pt>
                <c:pt idx="55">
                  <c:v>0.28295815179103795</c:v>
                </c:pt>
                <c:pt idx="56">
                  <c:v>0.31507163731856558</c:v>
                </c:pt>
                <c:pt idx="57">
                  <c:v>0.35020931449294107</c:v>
                </c:pt>
                <c:pt idx="58">
                  <c:v>0.3884537210493112</c:v>
                </c:pt>
                <c:pt idx="59">
                  <c:v>0.42981908842098515</c:v>
                </c:pt>
                <c:pt idx="60">
                  <c:v>0.47422782006612102</c:v>
                </c:pt>
                <c:pt idx="61">
                  <c:v>0.52148442583817212</c:v>
                </c:pt>
                <c:pt idx="62">
                  <c:v>0.5712486335326753</c:v>
                </c:pt>
                <c:pt idx="63">
                  <c:v>0.62301049616232962</c:v>
                </c:pt>
                <c:pt idx="64">
                  <c:v>0.67607150497502855</c:v>
                </c:pt>
                <c:pt idx="65">
                  <c:v>0.72953673758585247</c:v>
                </c:pt>
                <c:pt idx="66">
                  <c:v>0.78232350766170744</c:v>
                </c:pt>
                <c:pt idx="67">
                  <c:v>0.83319134389464733</c:v>
                </c:pt>
                <c:pt idx="68">
                  <c:v>0.88079599299658717</c:v>
                </c:pt>
                <c:pt idx="69">
                  <c:v>0.92376641519678293</c:v>
                </c:pt>
                <c:pt idx="70">
                  <c:v>0.96079888733419416</c:v>
                </c:pt>
                <c:pt idx="71">
                  <c:v>0.99075746773631279</c:v>
                </c:pt>
                <c:pt idx="72">
                  <c:v>1.0127667568502068</c:v>
                </c:pt>
                <c:pt idx="73">
                  <c:v>1.0262825244905898</c:v>
                </c:pt>
                <c:pt idx="74">
                  <c:v>1.0311289686044653</c:v>
                </c:pt>
                <c:pt idx="75">
                  <c:v>1.0274974787668065</c:v>
                </c:pt>
                <c:pt idx="76">
                  <c:v>1.0159090590281168</c:v>
                </c:pt>
                <c:pt idx="77">
                  <c:v>0.99714888145534175</c:v>
                </c:pt>
                <c:pt idx="78">
                  <c:v>0.97218514415049517</c:v>
                </c:pt>
                <c:pt idx="79">
                  <c:v>0.94208491892860391</c:v>
                </c:pt>
                <c:pt idx="80">
                  <c:v>0.90793751430672565</c:v>
                </c:pt>
                <c:pt idx="81">
                  <c:v>0.87079222780523746</c:v>
                </c:pt>
                <c:pt idx="82">
                  <c:v>0.83161347577350275</c:v>
                </c:pt>
                <c:pt idx="83">
                  <c:v>0.79125308223802782</c:v>
                </c:pt>
                <c:pt idx="84">
                  <c:v>0.75043740007266269</c:v>
                </c:pt>
                <c:pt idx="85">
                  <c:v>0.7097659286261061</c:v>
                </c:pt>
                <c:pt idx="86">
                  <c:v>0.66971793821458492</c:v>
                </c:pt>
                <c:pt idx="87">
                  <c:v>0.63066399424884523</c:v>
                </c:pt>
                <c:pt idx="88">
                  <c:v>0.59287990724830231</c:v>
                </c:pt>
                <c:pt idx="89">
                  <c:v>0.55656131632349737</c:v>
                </c:pt>
                <c:pt idx="90">
                  <c:v>0.5218377246039918</c:v>
                </c:pt>
                <c:pt idx="91">
                  <c:v>0.48878529400985044</c:v>
                </c:pt>
                <c:pt idx="92">
                  <c:v>0.45743806539973897</c:v>
                </c:pt>
                <c:pt idx="93">
                  <c:v>0.42779751322800369</c:v>
                </c:pt>
                <c:pt idx="94">
                  <c:v>0.39984049517092224</c:v>
                </c:pt>
                <c:pt idx="95">
                  <c:v>0.37352574124086346</c:v>
                </c:pt>
                <c:pt idx="96">
                  <c:v>0.34879906492273183</c:v>
                </c:pt>
                <c:pt idx="97">
                  <c:v>0.3255974874479679</c:v>
                </c:pt>
                <c:pt idx="98">
                  <c:v>0.30385245755156326</c:v>
                </c:pt>
                <c:pt idx="99">
                  <c:v>0.28349233121710998</c:v>
                </c:pt>
                <c:pt idx="100">
                  <c:v>0.26444425436296992</c:v>
                </c:pt>
                <c:pt idx="101">
                  <c:v>0.24663556941567408</c:v>
                </c:pt>
                <c:pt idx="102">
                  <c:v>0.22999484607479326</c:v>
                </c:pt>
                <c:pt idx="103">
                  <c:v>0.21445261818236347</c:v>
                </c:pt>
                <c:pt idx="104">
                  <c:v>0.19994189277744251</c:v>
                </c:pt>
                <c:pt idx="105">
                  <c:v>0.18639848411524831</c:v>
                </c:pt>
                <c:pt idx="106">
                  <c:v>0.17376121445629561</c:v>
                </c:pt>
                <c:pt idx="107">
                  <c:v>0.16197201450129495</c:v>
                </c:pt>
                <c:pt idx="108">
                  <c:v>0.15097594915985432</c:v>
                </c:pt>
                <c:pt idx="109">
                  <c:v>0.14072118860547927</c:v>
                </c:pt>
                <c:pt idx="110">
                  <c:v>0.13115894002501899</c:v>
                </c:pt>
                <c:pt idx="111">
                  <c:v>0.12224335189148622</c:v>
                </c:pt>
                <c:pt idx="112">
                  <c:v>0.11393139978442651</c:v>
                </c:pt>
                <c:pt idx="113">
                  <c:v>0.10618276059400476</c:v>
                </c:pt>
                <c:pt idx="114">
                  <c:v>9.8959680245083573E-2</c:v>
                </c:pt>
                <c:pt idx="115">
                  <c:v>9.2226838762026392E-2</c:v>
                </c:pt>
                <c:pt idx="116">
                  <c:v>8.595121548078942E-2</c:v>
                </c:pt>
                <c:pt idx="117">
                  <c:v>8.0101956436147495E-2</c:v>
                </c:pt>
                <c:pt idx="118">
                  <c:v>7.4650245356542647E-2</c:v>
                </c:pt>
                <c:pt idx="119">
                  <c:v>6.9569179246082954E-2</c:v>
                </c:pt>
                <c:pt idx="120">
                  <c:v>6.483364919054041E-2</c:v>
                </c:pt>
                <c:pt idx="121">
                  <c:v>6.0420226766709592E-2</c:v>
                </c:pt>
                <c:pt idx="122">
                  <c:v>5.6307056242639569E-2</c:v>
                </c:pt>
                <c:pt idx="123">
                  <c:v>5.2473752614834793E-2</c:v>
                </c:pt>
                <c:pt idx="124">
                  <c:v>4.8901305425736667E-2</c:v>
                </c:pt>
                <c:pt idx="125">
                  <c:v>4.5571988231504608E-2</c:v>
                </c:pt>
                <c:pt idx="126">
                  <c:v>4.2469273539250445E-2</c:v>
                </c:pt>
                <c:pt idx="127">
                  <c:v>3.9577752998983293E-2</c:v>
                </c:pt>
                <c:pt idx="128">
                  <c:v>3.6883062614393378E-2</c:v>
                </c:pt>
                <c:pt idx="129">
                  <c:v>3.4371812725011559E-2</c:v>
                </c:pt>
                <c:pt idx="130">
                  <c:v>3.2031522507743319E-2</c:v>
                </c:pt>
                <c:pt idx="131">
                  <c:v>2.9850558746396486E-2</c:v>
                </c:pt>
                <c:pt idx="132">
                  <c:v>2.7818078622150504E-2</c:v>
                </c:pt>
                <c:pt idx="133">
                  <c:v>2.5923976284849982E-2</c:v>
                </c:pt>
                <c:pt idx="134">
                  <c:v>2.4158832973710194E-2</c:v>
                </c:pt>
                <c:pt idx="135">
                  <c:v>2.2513870465870955E-2</c:v>
                </c:pt>
                <c:pt idx="136">
                  <c:v>2.0980907641753289E-2</c:v>
                </c:pt>
                <c:pt idx="137">
                  <c:v>1.955231996701216E-2</c:v>
                </c:pt>
                <c:pt idx="138">
                  <c:v>1.8221001701781932E-2</c:v>
                </c:pt>
                <c:pt idx="139">
                  <c:v>1.6980330658691249E-2</c:v>
                </c:pt>
                <c:pt idx="140">
                  <c:v>1.5824135341648581E-2</c:v>
                </c:pt>
                <c:pt idx="141">
                  <c:v>1.4746664307579427E-2</c:v>
                </c:pt>
                <c:pt idx="142">
                  <c:v>1.3742557603067208E-2</c:v>
                </c:pt>
                <c:pt idx="143">
                  <c:v>1.280682013717813E-2</c:v>
                </c:pt>
                <c:pt idx="144">
                  <c:v>1.1934796860614006E-2</c:v>
                </c:pt>
                <c:pt idx="145">
                  <c:v>1.1122149629728767E-2</c:v>
                </c:pt>
                <c:pt idx="146">
                  <c:v>1.0364835641867945E-2</c:v>
                </c:pt>
                <c:pt idx="147">
                  <c:v>9.6590873359526028E-3</c:v>
                </c:pt>
                <c:pt idx="148">
                  <c:v>9.0013936592444003E-3</c:v>
                </c:pt>
                <c:pt idx="149">
                  <c:v>8.3884826078135539E-3</c:v>
                </c:pt>
                <c:pt idx="150">
                  <c:v>7.8173049544042542E-3</c:v>
                </c:pt>
                <c:pt idx="151">
                  <c:v>7.2850190831727597E-3</c:v>
                </c:pt>
                <c:pt idx="152">
                  <c:v>6.7889768561824292E-3</c:v>
                </c:pt>
                <c:pt idx="153">
                  <c:v>6.326710441597409E-3</c:v>
                </c:pt>
                <c:pt idx="154">
                  <c:v>5.8959200382426077E-3</c:v>
                </c:pt>
                <c:pt idx="155">
                  <c:v>5.4944624356120754E-3</c:v>
                </c:pt>
                <c:pt idx="156">
                  <c:v>5.1203403525294216E-3</c:v>
                </c:pt>
                <c:pt idx="157">
                  <c:v>4.7716925015106569E-3</c:v>
                </c:pt>
                <c:pt idx="158">
                  <c:v>4.4467843294695684E-3</c:v>
                </c:pt>
                <c:pt idx="159">
                  <c:v>4.1439993887544824E-3</c:v>
                </c:pt>
                <c:pt idx="160">
                  <c:v>3.8618312956286553E-3</c:v>
                </c:pt>
                <c:pt idx="161">
                  <c:v>3.5988762362196584E-3</c:v>
                </c:pt>
                <c:pt idx="162">
                  <c:v>3.353825982679328E-3</c:v>
                </c:pt>
                <c:pt idx="163">
                  <c:v>3.1254613848284039E-3</c:v>
                </c:pt>
                <c:pt idx="164">
                  <c:v>2.9126463049212168E-3</c:v>
                </c:pt>
                <c:pt idx="165">
                  <c:v>2.7143219653668967E-3</c:v>
                </c:pt>
                <c:pt idx="166">
                  <c:v>2.5295016812953591E-3</c:v>
                </c:pt>
                <c:pt idx="167">
                  <c:v>2.357265951768999E-3</c:v>
                </c:pt>
                <c:pt idx="168">
                  <c:v>2.1967578852237308E-3</c:v>
                </c:pt>
                <c:pt idx="169">
                  <c:v>2.0471789363845465E-3</c:v>
                </c:pt>
                <c:pt idx="170">
                  <c:v>1.90778493344952E-3</c:v>
                </c:pt>
                <c:pt idx="171">
                  <c:v>1.7778823757795418E-3</c:v>
                </c:pt>
                <c:pt idx="172">
                  <c:v>1.6568249836762747E-3</c:v>
                </c:pt>
                <c:pt idx="173">
                  <c:v>1.5440104830845777E-3</c:v>
                </c:pt>
                <c:pt idx="174">
                  <c:v>1.4388776092241007E-3</c:v>
                </c:pt>
                <c:pt idx="175">
                  <c:v>1.3409033142436344E-3</c:v>
                </c:pt>
                <c:pt idx="176">
                  <c:v>1.2496001650066772E-3</c:v>
                </c:pt>
                <c:pt idx="177">
                  <c:v>1.1645139180624573E-3</c:v>
                </c:pt>
                <c:pt idx="178">
                  <c:v>1.0852212597379945E-3</c:v>
                </c:pt>
                <c:pt idx="179">
                  <c:v>1.0113277001082375E-3</c:v>
                </c:pt>
                <c:pt idx="180">
                  <c:v>9.4246561036679061E-4</c:v>
                </c:pt>
                <c:pt idx="181">
                  <c:v>8.7829239383310038E-4</c:v>
                </c:pt>
                <c:pt idx="182">
                  <c:v>8.184887814968074E-4</c:v>
                </c:pt>
                <c:pt idx="183">
                  <c:v>7.6275724361952774E-4</c:v>
                </c:pt>
                <c:pt idx="184">
                  <c:v>7.1082050949167089E-4</c:v>
                </c:pt>
                <c:pt idx="185">
                  <c:v>6.624201879799949E-4</c:v>
                </c:pt>
                <c:pt idx="186">
                  <c:v>6.1731548200302713E-4</c:v>
                </c:pt>
                <c:pt idx="187">
                  <c:v>5.7528199053873174E-4</c:v>
                </c:pt>
                <c:pt idx="188">
                  <c:v>5.3611059220434753E-4</c:v>
                </c:pt>
                <c:pt idx="189">
                  <c:v>4.9960640485406682E-4</c:v>
                </c:pt>
                <c:pt idx="190">
                  <c:v>4.6558781601847512E-4</c:v>
                </c:pt>
                <c:pt idx="191">
                  <c:v>4.3388557936208685E-4</c:v>
                </c:pt>
                <c:pt idx="192">
                  <c:v>4.0434197266376194E-4</c:v>
                </c:pt>
                <c:pt idx="193">
                  <c:v>3.7681001313086499E-4</c:v>
                </c:pt>
                <c:pt idx="194">
                  <c:v>3.5115272614328491E-4</c:v>
                </c:pt>
                <c:pt idx="195">
                  <c:v>3.2724246378922214E-4</c:v>
                </c:pt>
                <c:pt idx="196">
                  <c:v>3.0496026980239777E-4</c:v>
                </c:pt>
                <c:pt idx="197">
                  <c:v>2.841952877411742E-4</c:v>
                </c:pt>
                <c:pt idx="198">
                  <c:v>2.6484420946521365E-4</c:v>
                </c:pt>
                <c:pt idx="199">
                  <c:v>2.4681076116578348E-4</c:v>
                </c:pt>
                <c:pt idx="200">
                  <c:v>2.3000522439265889E-4</c:v>
                </c:pt>
                <c:pt idx="201">
                  <c:v>2.143439896946691E-4</c:v>
                </c:pt>
                <c:pt idx="202">
                  <c:v>1.9974914065320595E-4</c:v>
                </c:pt>
                <c:pt idx="203">
                  <c:v>1.8614806623921316E-4</c:v>
                </c:pt>
                <c:pt idx="204">
                  <c:v>1.7347309956508642E-4</c:v>
                </c:pt>
                <c:pt idx="205">
                  <c:v>1.6166118123424046E-4</c:v>
                </c:pt>
                <c:pt idx="206">
                  <c:v>1.5065354561346147E-4</c:v>
                </c:pt>
                <c:pt idx="207">
                  <c:v>1.4039542846722071E-4</c:v>
                </c:pt>
                <c:pt idx="208">
                  <c:v>1.3083579449939405E-4</c:v>
                </c:pt>
                <c:pt idx="209">
                  <c:v>1.2192708344687776E-4</c:v>
                </c:pt>
                <c:pt idx="210">
                  <c:v>1.136249734618863E-4</c:v>
                </c:pt>
                <c:pt idx="211">
                  <c:v>1.0588816060573562E-4</c:v>
                </c:pt>
                <c:pt idx="212">
                  <c:v>9.8678153357063559E-5</c:v>
                </c:pt>
                <c:pt idx="213">
                  <c:v>9.1959081112146938E-5</c:v>
                </c:pt>
                <c:pt idx="214">
                  <c:v>8.569751572458034E-5</c:v>
                </c:pt>
                <c:pt idx="215">
                  <c:v>7.9862305196457274E-5</c:v>
                </c:pt>
                <c:pt idx="216">
                  <c:v>7.4424418693647398E-5</c:v>
                </c:pt>
                <c:pt idx="217">
                  <c:v>6.9356802114105569E-5</c:v>
                </c:pt>
                <c:pt idx="218">
                  <c:v>6.4634243490645457E-5</c:v>
                </c:pt>
                <c:pt idx="219">
                  <c:v>6.0233247558543988E-5</c:v>
                </c:pt>
                <c:pt idx="220">
                  <c:v>5.6131918863934812E-5</c:v>
                </c:pt>
                <c:pt idx="221">
                  <c:v>5.2309852831442412E-5</c:v>
                </c:pt>
                <c:pt idx="222">
                  <c:v>4.8748034249105276E-5</c:v>
                </c:pt>
                <c:pt idx="223">
                  <c:v>4.5428742665540522E-5</c:v>
                </c:pt>
                <c:pt idx="224">
                  <c:v>4.2335464228688267E-5</c:v>
                </c:pt>
                <c:pt idx="225">
                  <c:v>3.9452809527525012E-5</c:v>
                </c:pt>
                <c:pt idx="226">
                  <c:v>3.6766437027998514E-5</c:v>
                </c:pt>
                <c:pt idx="227">
                  <c:v>3.4262981722269495E-5</c:v>
                </c:pt>
                <c:pt idx="228">
                  <c:v>3.1929988636281793E-5</c:v>
                </c:pt>
                <c:pt idx="229">
                  <c:v>2.9755850864854226E-5</c:v>
                </c:pt>
                <c:pt idx="230">
                  <c:v>2.772975182601088E-5</c:v>
                </c:pt>
                <c:pt idx="231">
                  <c:v>2.5841611447259044E-5</c:v>
                </c:pt>
                <c:pt idx="232">
                  <c:v>2.4082036016085521E-5</c:v>
                </c:pt>
                <c:pt idx="233">
                  <c:v>2.2442271445171533E-5</c:v>
                </c:pt>
                <c:pt idx="234">
                  <c:v>2.0914159719815393E-5</c:v>
                </c:pt>
                <c:pt idx="235">
                  <c:v>1.9490098310884442E-5</c:v>
                </c:pt>
                <c:pt idx="236">
                  <c:v>1.8163002351370243E-5</c:v>
                </c:pt>
                <c:pt idx="237">
                  <c:v>1.6926269388371816E-5</c:v>
                </c:pt>
                <c:pt idx="238">
                  <c:v>1.5773746535143656E-5</c:v>
                </c:pt>
                <c:pt idx="239">
                  <c:v>1.4699699859786436E-5</c:v>
                </c:pt>
                <c:pt idx="240">
                  <c:v>1.3698785858285438E-5</c:v>
                </c:pt>
                <c:pt idx="241">
                  <c:v>1.2766024869972233E-5</c:v>
                </c:pt>
                <c:pt idx="242">
                  <c:v>1.1896776303148024E-5</c:v>
                </c:pt>
                <c:pt idx="243">
                  <c:v>1.1086715547613696E-5</c:v>
                </c:pt>
                <c:pt idx="244">
                  <c:v>1.033181245924364E-5</c:v>
                </c:pt>
                <c:pt idx="245">
                  <c:v>9.6283113095616795E-6</c:v>
                </c:pt>
                <c:pt idx="246">
                  <c:v>8.9727121005659204E-6</c:v>
                </c:pt>
                <c:pt idx="247">
                  <c:v>8.3617531518418687E-6</c:v>
                </c:pt>
                <c:pt idx="248">
                  <c:v>7.7923948733323923E-6</c:v>
                </c:pt>
                <c:pt idx="249">
                  <c:v>7.2618046430325029E-6</c:v>
                </c:pt>
                <c:pt idx="250">
                  <c:v>6.7673427143736323E-6</c:v>
                </c:pt>
                <c:pt idx="251">
                  <c:v>6.3065490831851021E-6</c:v>
                </c:pt>
                <c:pt idx="252">
                  <c:v>5.8771312488943515E-6</c:v>
                </c:pt>
                <c:pt idx="253">
                  <c:v>5.476952809076657E-6</c:v>
                </c:pt>
                <c:pt idx="254">
                  <c:v>5.104022830610758E-6</c:v>
                </c:pt>
                <c:pt idx="255">
                  <c:v>4.75648594456079E-6</c:v>
                </c:pt>
                <c:pt idx="256">
                  <c:v>4.4326131155054211E-6</c:v>
                </c:pt>
                <c:pt idx="257">
                  <c:v>4.1307930393905527E-6</c:v>
                </c:pt>
                <c:pt idx="258">
                  <c:v>3.849524127108887E-6</c:v>
                </c:pt>
                <c:pt idx="259">
                  <c:v>3.5874070339238709E-6</c:v>
                </c:pt>
                <c:pt idx="260">
                  <c:v>3.3431376975709092E-6</c:v>
                </c:pt>
                <c:pt idx="261">
                  <c:v>3.1155008503997093E-6</c:v>
                </c:pt>
                <c:pt idx="262">
                  <c:v>2.9033639732799055E-6</c:v>
                </c:pt>
                <c:pt idx="263">
                  <c:v>2.7056716611899541E-6</c:v>
                </c:pt>
                <c:pt idx="264">
                  <c:v>2.5214403724574381E-6</c:v>
                </c:pt>
                <c:pt idx="265">
                  <c:v>2.3497535355277393E-6</c:v>
                </c:pt>
                <c:pt idx="266">
                  <c:v>2.1897569889165837E-6</c:v>
                </c:pt>
                <c:pt idx="267">
                  <c:v>2.0406547316597989E-6</c:v>
                </c:pt>
                <c:pt idx="268">
                  <c:v>1.9017049631182431E-6</c:v>
                </c:pt>
                <c:pt idx="269">
                  <c:v>1.7722163924355013E-6</c:v>
                </c:pt>
                <c:pt idx="270">
                  <c:v>1.651544799287466E-6</c:v>
                </c:pt>
                <c:pt idx="271">
                  <c:v>1.5390898288131855E-6</c:v>
                </c:pt>
                <c:pt idx="272">
                  <c:v>1.4342920047813307E-6</c:v>
                </c:pt>
                <c:pt idx="273">
                  <c:v>1.3366299461325014E-6</c:v>
                </c:pt>
                <c:pt idx="274">
                  <c:v>1.2456177730493257E-6</c:v>
                </c:pt>
                <c:pt idx="275">
                  <c:v>1.160802689649268E-6</c:v>
                </c:pt>
                <c:pt idx="276">
                  <c:v>1.0817627312737564E-6</c:v>
                </c:pt>
                <c:pt idx="277">
                  <c:v>1.0081046651661633E-6</c:v>
                </c:pt>
                <c:pt idx="278">
                  <c:v>9.3946203409423855E-7</c:v>
                </c:pt>
                <c:pt idx="279">
                  <c:v>8.7549333318382116E-7</c:v>
                </c:pt>
                <c:pt idx="280">
                  <c:v>8.1588031089336156E-7</c:v>
                </c:pt>
                <c:pt idx="281">
                  <c:v>7.6032638567641218E-7</c:v>
                </c:pt>
                <c:pt idx="282">
                  <c:v>7.0855517045479273E-7</c:v>
                </c:pt>
                <c:pt idx="283">
                  <c:v>6.6030909756154178E-7</c:v>
                </c:pt>
                <c:pt idx="284">
                  <c:v>6.1534813731255651E-7</c:v>
                </c:pt>
                <c:pt idx="285">
                  <c:v>5.7344860383169541E-7</c:v>
                </c:pt>
                <c:pt idx="286">
                  <c:v>5.3440204218817675E-7</c:v>
                </c:pt>
                <c:pt idx="287">
                  <c:v>4.9801419130965805E-7</c:v>
                </c:pt>
                <c:pt idx="288">
                  <c:v>4.6410401751136781E-7</c:v>
                </c:pt>
                <c:pt idx="289">
                  <c:v>4.3250281383299785E-7</c:v>
                </c:pt>
                <c:pt idx="290">
                  <c:v>4.0305336070243978E-7</c:v>
                </c:pt>
                <c:pt idx="291">
                  <c:v>3.7560914375058514E-7</c:v>
                </c:pt>
                <c:pt idx="292">
                  <c:v>3.5003362488572275E-7</c:v>
                </c:pt>
                <c:pt idx="293">
                  <c:v>3.2619956300104905E-7</c:v>
                </c:pt>
                <c:pt idx="294">
                  <c:v>3.0398838093572911E-7</c:v>
                </c:pt>
                <c:pt idx="295">
                  <c:v>2.8328957554007746E-7</c:v>
                </c:pt>
                <c:pt idx="296">
                  <c:v>2.6400016790985437E-7</c:v>
                </c:pt>
                <c:pt idx="297">
                  <c:v>2.4602419105453906E-7</c:v>
                </c:pt>
                <c:pt idx="298">
                  <c:v>2.2927221245066869E-7</c:v>
                </c:pt>
                <c:pt idx="299">
                  <c:v>2.1366088910489213E-7</c:v>
                </c:pt>
                <c:pt idx="300">
                  <c:v>1.9911255291312426E-7</c:v>
                </c:pt>
                <c:pt idx="301">
                  <c:v>1.8555482425292453E-7</c:v>
                </c:pt>
                <c:pt idx="302">
                  <c:v>1.7292025188666173E-7</c:v>
                </c:pt>
                <c:pt idx="303">
                  <c:v>1.611459773839599E-7</c:v>
                </c:pt>
                <c:pt idx="304">
                  <c:v>1.5017342239388019E-7</c:v>
                </c:pt>
                <c:pt idx="305">
                  <c:v>1.3994799721097758E-7</c:v>
                </c:pt>
                <c:pt idx="306">
                  <c:v>1.3041882918532992E-7</c:v>
                </c:pt>
                <c:pt idx="307">
                  <c:v>1.2153850962533105E-7</c:v>
                </c:pt>
                <c:pt idx="308">
                  <c:v>1.1326285793407748E-7</c:v>
                </c:pt>
                <c:pt idx="309">
                  <c:v>1.0555070180588514E-7</c:v>
                </c:pt>
                <c:pt idx="310">
                  <c:v>9.83636723894008E-8</c:v>
                </c:pt>
                <c:pt idx="311">
                  <c:v>9.1666013398216356E-8</c:v>
                </c:pt>
                <c:pt idx="312">
                  <c:v>8.5424403219286272E-8</c:v>
                </c:pt>
                <c:pt idx="313">
                  <c:v>7.9607789134126618E-8</c:v>
                </c:pt>
                <c:pt idx="314">
                  <c:v>7.4187232828016669E-8</c:v>
                </c:pt>
                <c:pt idx="315">
                  <c:v>6.9135766418602441E-8</c:v>
                </c:pt>
                <c:pt idx="316">
                  <c:v>6.4428258287624234E-8</c:v>
                </c:pt>
                <c:pt idx="317">
                  <c:v>6.0041288048263991E-8</c:v>
                </c:pt>
                <c:pt idx="318">
                  <c:v>5.5953030026066732E-8</c:v>
                </c:pt>
                <c:pt idx="319">
                  <c:v>5.2143144673733334E-8</c:v>
                </c:pt>
                <c:pt idx="320">
                  <c:v>4.8592677379566803E-8</c:v>
                </c:pt>
                <c:pt idx="321">
                  <c:v>4.528396416612998E-8</c:v>
                </c:pt>
                <c:pt idx="322">
                  <c:v>4.2200543809953331E-8</c:v>
                </c:pt>
                <c:pt idx="323">
                  <c:v>3.9327075945082682E-8</c:v>
                </c:pt>
                <c:pt idx="324">
                  <c:v>3.6649264743017676E-8</c:v>
                </c:pt>
                <c:pt idx="325">
                  <c:v>3.4153787789344873E-8</c:v>
                </c:pt>
                <c:pt idx="326">
                  <c:v>3.1828229803214208E-8</c:v>
                </c:pt>
                <c:pt idx="327">
                  <c:v>2.9661020869909236E-8</c:v>
                </c:pt>
                <c:pt idx="328">
                  <c:v>2.7641378879209592E-8</c:v>
                </c:pt>
                <c:pt idx="329">
                  <c:v>2.5759255883169108E-8</c:v>
                </c:pt>
                <c:pt idx="330">
                  <c:v>2.400528810643613E-8</c:v>
                </c:pt>
                <c:pt idx="331">
                  <c:v>2.2370749360408487E-8</c:v>
                </c:pt>
                <c:pt idx="332">
                  <c:v>2.0847507629455932E-8</c:v>
                </c:pt>
                <c:pt idx="333">
                  <c:v>1.9427984613220337E-8</c:v>
                </c:pt>
                <c:pt idx="334">
                  <c:v>1.8105118023711463E-8</c:v>
                </c:pt>
                <c:pt idx="335">
                  <c:v>1.6872326449623861E-8</c:v>
                </c:pt>
                <c:pt idx="336">
                  <c:v>1.5723476613068704E-8</c:v>
                </c:pt>
                <c:pt idx="337">
                  <c:v>1.465285285582125E-8</c:v>
                </c:pt>
                <c:pt idx="338">
                  <c:v>1.3655128703272537E-8</c:v>
                </c:pt>
                <c:pt idx="339">
                  <c:v>1.2725340364614354E-8</c:v>
                </c:pt>
                <c:pt idx="340">
                  <c:v>1.1858862037417151E-8</c:v>
                </c:pt>
                <c:pt idx="341">
                  <c:v>1.1051382893738031E-8</c:v>
                </c:pt>
                <c:pt idx="342">
                  <c:v>1.0298885633263214E-8</c:v>
                </c:pt>
                <c:pt idx="343">
                  <c:v>9.5976264967830824E-9</c:v>
                </c:pt>
                <c:pt idx="344">
                  <c:v>8.9441166405656847E-9</c:v>
                </c:pt>
                <c:pt idx="345">
                  <c:v>8.3351047789635928E-9</c:v>
                </c:pt>
                <c:pt idx="346">
                  <c:v>7.7675610088988615E-9</c:v>
                </c:pt>
                <c:pt idx="347">
                  <c:v>7.2386617357518463E-9</c:v>
                </c:pt>
                <c:pt idx="348">
                  <c:v>6.745775625657528E-9</c:v>
                </c:pt>
                <c:pt idx="349">
                  <c:v>6.2864505143213383E-9</c:v>
                </c:pt>
                <c:pt idx="350">
                  <c:v>5.8584012072235134E-9</c:v>
                </c:pt>
                <c:pt idx="351">
                  <c:v>5.4594981105172907E-9</c:v>
                </c:pt>
                <c:pt idx="352">
                  <c:v>5.0877566360580594E-9</c:v>
                </c:pt>
                <c:pt idx="353">
                  <c:v>4.7413273278521351E-9</c:v>
                </c:pt>
                <c:pt idx="354">
                  <c:v>4.4184866608036032E-9</c:v>
                </c:pt>
                <c:pt idx="355">
                  <c:v>4.1176284659813783E-9</c:v>
                </c:pt>
                <c:pt idx="356">
                  <c:v>3.8372559397466798E-9</c:v>
                </c:pt>
                <c:pt idx="357">
                  <c:v>3.5759741969852167E-9</c:v>
                </c:pt>
                <c:pt idx="358">
                  <c:v>3.3324833313954564E-9</c:v>
                </c:pt>
                <c:pt idx="359">
                  <c:v>3.1055719483074638E-9</c:v>
                </c:pt>
                <c:pt idx="360">
                  <c:v>2.8941111378569382E-9</c:v>
                </c:pt>
                <c:pt idx="361">
                  <c:v>2.6970488585307008E-9</c:v>
                </c:pt>
                <c:pt idx="362">
                  <c:v>2.5134047031407848E-9</c:v>
                </c:pt>
                <c:pt idx="363">
                  <c:v>2.3422650211875217E-9</c:v>
                </c:pt>
                <c:pt idx="364">
                  <c:v>2.1827783733447166E-9</c:v>
                </c:pt>
                <c:pt idx="365">
                  <c:v>2.0341512954523782E-9</c:v>
                </c:pt>
                <c:pt idx="366">
                  <c:v>1.8956443509426062E-9</c:v>
                </c:pt>
                <c:pt idx="367">
                  <c:v>1.7665684520587528E-9</c:v>
                </c:pt>
                <c:pt idx="368">
                  <c:v>1.6462814315657112E-9</c:v>
                </c:pt>
                <c:pt idx="369">
                  <c:v>1.53418484789511E-9</c:v>
                </c:pt>
                <c:pt idx="370">
                  <c:v>1.4297210078306008E-9</c:v>
                </c:pt>
                <c:pt idx="371">
                  <c:v>1.3323701919209078E-9</c:v>
                </c:pt>
                <c:pt idx="372">
                  <c:v>1.241648068816573E-9</c:v>
                </c:pt>
                <c:pt idx="373">
                  <c:v>1.1571032856666076E-9</c:v>
                </c:pt>
                <c:pt idx="374">
                  <c:v>1.0783152225868368E-9</c:v>
                </c:pt>
                <c:pt idx="375">
                  <c:v>1.0048919000282906E-9</c:v>
                </c:pt>
                <c:pt idx="376">
                  <c:v>9.3646802863450398E-10</c:v>
                </c:pt>
                <c:pt idx="377">
                  <c:v>8.727031918855172E-10</c:v>
                </c:pt>
                <c:pt idx="378">
                  <c:v>8.1328015248710975E-10</c:v>
                </c:pt>
                <c:pt idx="379">
                  <c:v>7.5790327407926273E-10</c:v>
                </c:pt>
                <c:pt idx="380">
                  <c:v>7.0629705041175006E-10</c:v>
                </c:pt>
                <c:pt idx="381">
                  <c:v>6.582047346693067E-10</c:v>
                </c:pt>
                <c:pt idx="382">
                  <c:v>6.1338706212708773E-10</c:v>
                </c:pt>
                <c:pt idx="383">
                  <c:v>5.7162105978154708E-10</c:v>
                </c:pt>
                <c:pt idx="384">
                  <c:v>5.3269893703444032E-10</c:v>
                </c:pt>
                <c:pt idx="385">
                  <c:v>4.9642705191105026E-10</c:v>
                </c:pt>
                <c:pt idx="386">
                  <c:v>4.626249476693881E-10</c:v>
                </c:pt>
                <c:pt idx="387">
                  <c:v>4.3112445500744318E-10</c:v>
                </c:pt>
                <c:pt idx="388">
                  <c:v>4.0176885540183883E-10</c:v>
                </c:pt>
                <c:pt idx="389">
                  <c:v>3.744121014153934E-10</c:v>
                </c:pt>
                <c:pt idx="390">
                  <c:v>3.4891809009457078E-10</c:v>
                </c:pt>
                <c:pt idx="391">
                  <c:v>3.251599858418403E-10</c:v>
                </c:pt>
                <c:pt idx="392">
                  <c:v>3.0301958939420031E-10</c:v>
                </c:pt>
                <c:pt idx="393">
                  <c:v>2.8238674976844246E-10</c:v>
                </c:pt>
                <c:pt idx="394">
                  <c:v>2.631588162475113E-10</c:v>
                </c:pt>
                <c:pt idx="395">
                  <c:v>2.4524012768155324E-10</c:v>
                </c:pt>
                <c:pt idx="396">
                  <c:v>2.2854153656284008E-10</c:v>
                </c:pt>
                <c:pt idx="397">
                  <c:v>2.1297996550681519E-10</c:v>
                </c:pt>
                <c:pt idx="398">
                  <c:v>1.9847799393267757E-10</c:v>
                </c:pt>
                <c:pt idx="399">
                  <c:v>1.8496347288721525E-10</c:v>
                </c:pt>
                <c:pt idx="400">
                  <c:v>1.723691660955826E-10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B-476B-8708-D655DD63846F}"/>
            </c:ext>
          </c:extLst>
        </c:ser>
        <c:ser>
          <c:idx val="1"/>
          <c:order val="1"/>
          <c:tx>
            <c:strRef>
              <c:f>APSL!$X$1</c:f>
              <c:strCache>
                <c:ptCount val="1"/>
                <c:pt idx="0">
                  <c:v>S_s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APSL!$X$2:$X$402</c:f>
              <c:numCache>
                <c:formatCode>General</c:formatCode>
                <c:ptCount val="401"/>
                <c:pt idx="0">
                  <c:v>2.7398150048762245E-37</c:v>
                </c:pt>
                <c:pt idx="1">
                  <c:v>1.3870115561936067E-36</c:v>
                </c:pt>
                <c:pt idx="2">
                  <c:v>6.8529439348513128E-36</c:v>
                </c:pt>
                <c:pt idx="3">
                  <c:v>3.3055896374167026E-35</c:v>
                </c:pt>
                <c:pt idx="4">
                  <c:v>1.5571475996956031E-34</c:v>
                </c:pt>
                <c:pt idx="5">
                  <c:v>7.1655937507402509E-34</c:v>
                </c:pt>
                <c:pt idx="6">
                  <c:v>3.2221570731091496E-33</c:v>
                </c:pt>
                <c:pt idx="7">
                  <c:v>1.4162568975888339E-32</c:v>
                </c:pt>
                <c:pt idx="8">
                  <c:v>6.0864632736604008E-32</c:v>
                </c:pt>
                <c:pt idx="9">
                  <c:v>2.5582360975415181E-31</c:v>
                </c:pt>
                <c:pt idx="10">
                  <c:v>1.0519427640314157E-30</c:v>
                </c:pt>
                <c:pt idx="11">
                  <c:v>4.2329284814929729E-30</c:v>
                </c:pt>
                <c:pt idx="12">
                  <c:v>1.6672733668445465E-29</c:v>
                </c:pt>
                <c:pt idx="13">
                  <c:v>6.4299527631704634E-29</c:v>
                </c:pt>
                <c:pt idx="14">
                  <c:v>2.4286234829946617E-28</c:v>
                </c:pt>
                <c:pt idx="15">
                  <c:v>8.9862549761895237E-28</c:v>
                </c:pt>
                <c:pt idx="16">
                  <c:v>3.2581907293524232E-27</c:v>
                </c:pt>
                <c:pt idx="17">
                  <c:v>1.1578837897362597E-26</c:v>
                </c:pt>
                <c:pt idx="18">
                  <c:v>4.0341687645479655E-26</c:v>
                </c:pt>
                <c:pt idx="19">
                  <c:v>1.3783266055363443E-25</c:v>
                </c:pt>
                <c:pt idx="20">
                  <c:v>4.6191924312957829E-25</c:v>
                </c:pt>
                <c:pt idx="21">
                  <c:v>1.5188020139260243E-24</c:v>
                </c:pt>
                <c:pt idx="22">
                  <c:v>4.9007364889672156E-24</c:v>
                </c:pt>
                <c:pt idx="23">
                  <c:v>1.5522049051758786E-23</c:v>
                </c:pt>
                <c:pt idx="24">
                  <c:v>4.8268663749577017E-23</c:v>
                </c:pt>
                <c:pt idx="25">
                  <c:v>1.4740412392900929E-22</c:v>
                </c:pt>
                <c:pt idx="26">
                  <c:v>4.4216091863909105E-22</c:v>
                </c:pt>
                <c:pt idx="27">
                  <c:v>1.3030896840316348E-21</c:v>
                </c:pt>
                <c:pt idx="28">
                  <c:v>3.7738707889770813E-21</c:v>
                </c:pt>
                <c:pt idx="29">
                  <c:v>1.0742682295295221E-20</c:v>
                </c:pt>
                <c:pt idx="30">
                  <c:v>3.0063832759530753E-20</c:v>
                </c:pt>
                <c:pt idx="31">
                  <c:v>8.2731999365618372E-20</c:v>
                </c:pt>
                <c:pt idx="32">
                  <c:v>2.2391884523392759E-19</c:v>
                </c:pt>
                <c:pt idx="33">
                  <c:v>5.9619026962330357E-19</c:v>
                </c:pt>
                <c:pt idx="34">
                  <c:v>1.5618674609718917E-18</c:v>
                </c:pt>
                <c:pt idx="35">
                  <c:v>4.026755614688425E-18</c:v>
                </c:pt>
                <c:pt idx="36">
                  <c:v>1.0218890351844484E-17</c:v>
                </c:pt>
                <c:pt idx="37">
                  <c:v>2.5531362056492686E-17</c:v>
                </c:pt>
                <c:pt idx="38">
                  <c:v>6.2812962127472394E-17</c:v>
                </c:pt>
                <c:pt idx="39">
                  <c:v>1.521989830778311E-16</c:v>
                </c:pt>
                <c:pt idx="40">
                  <c:v>3.632808020962715E-16</c:v>
                </c:pt>
                <c:pt idx="41">
                  <c:v>8.5432144805828365E-16</c:v>
                </c:pt>
                <c:pt idx="42">
                  <c:v>1.9798268361397189E-15</c:v>
                </c:pt>
                <c:pt idx="43">
                  <c:v>4.5220769939782958E-15</c:v>
                </c:pt>
                <c:pt idx="44">
                  <c:v>1.0181934976978053E-14</c:v>
                </c:pt>
                <c:pt idx="45">
                  <c:v>2.2603727047112311E-14</c:v>
                </c:pt>
                <c:pt idx="46">
                  <c:v>4.94836692368157E-14</c:v>
                </c:pt>
                <c:pt idx="47">
                  <c:v>1.0684386393599117E-13</c:v>
                </c:pt>
                <c:pt idx="48">
                  <c:v>2.2757046107009873E-13</c:v>
                </c:pt>
                <c:pt idx="49">
                  <c:v>4.7822536408222427E-13</c:v>
                </c:pt>
                <c:pt idx="50">
                  <c:v>9.9167778971573535E-13</c:v>
                </c:pt>
                <c:pt idx="51">
                  <c:v>2.02954994820236E-12</c:v>
                </c:pt>
                <c:pt idx="52">
                  <c:v>4.1000492287147955E-12</c:v>
                </c:pt>
                <c:pt idx="53">
                  <c:v>8.1772382846978387E-12</c:v>
                </c:pt>
                <c:pt idx="54">
                  <c:v>1.6103477864417287E-11</c:v>
                </c:pt>
                <c:pt idx="55">
                  <c:v>3.1318031969359979E-11</c:v>
                </c:pt>
                <c:pt idx="56">
                  <c:v>6.0158422937188664E-11</c:v>
                </c:pt>
                <c:pt idx="57">
                  <c:v>1.1415375617917102E-10</c:v>
                </c:pt>
                <c:pt idx="58">
                  <c:v>2.1401267681501492E-10</c:v>
                </c:pt>
                <c:pt idx="59">
                  <c:v>3.9646717478830195E-10</c:v>
                </c:pt>
                <c:pt idx="60">
                  <c:v>7.2586442991043195E-10</c:v>
                </c:pt>
                <c:pt idx="61">
                  <c:v>1.3135470328134484E-9</c:v>
                </c:pt>
                <c:pt idx="62">
                  <c:v>2.3498388149468578E-9</c:v>
                </c:pt>
                <c:pt idx="63">
                  <c:v>4.1561629648654174E-9</c:v>
                </c:pt>
                <c:pt idx="64">
                  <c:v>7.2688893575319376E-9</c:v>
                </c:pt>
                <c:pt idx="65">
                  <c:v>1.2572531458091638E-8</c:v>
                </c:pt>
                <c:pt idx="66">
                  <c:v>2.1508693190494059E-8</c:v>
                </c:pt>
                <c:pt idx="67">
                  <c:v>3.6399770118196295E-8</c:v>
                </c:pt>
                <c:pt idx="68">
                  <c:v>6.0944224425564889E-8</c:v>
                </c:pt>
                <c:pt idx="69">
                  <c:v>1.0096504070357813E-7</c:v>
                </c:pt>
                <c:pt idx="70">
                  <c:v>1.6552690869142607E-7</c:v>
                </c:pt>
                <c:pt idx="71">
                  <c:v>2.6858339032179068E-7</c:v>
                </c:pt>
                <c:pt idx="72">
                  <c:v>4.313758604936128E-7</c:v>
                </c:pt>
                <c:pt idx="73">
                  <c:v>6.8588477435215258E-7</c:v>
                </c:pt>
                <c:pt idx="74">
                  <c:v>1.0797344383393383E-6</c:v>
                </c:pt>
                <c:pt idx="75">
                  <c:v>1.6830785571191045E-6</c:v>
                </c:pt>
                <c:pt idx="76">
                  <c:v>2.5981486223969892E-6</c:v>
                </c:pt>
                <c:pt idx="77">
                  <c:v>3.9723330532375068E-6</c:v>
                </c:pt>
                <c:pt idx="78">
                  <c:v>6.0158727183160532E-6</c:v>
                </c:pt>
                <c:pt idx="79">
                  <c:v>9.0255065846694216E-6</c:v>
                </c:pt>
                <c:pt idx="80">
                  <c:v>1.3415675039647638E-5</c:v>
                </c:pt>
                <c:pt idx="81">
                  <c:v>1.9759179011433137E-5</c:v>
                </c:pt>
                <c:pt idx="82">
                  <c:v>2.8839486265222105E-5</c:v>
                </c:pt>
                <c:pt idx="83">
                  <c:v>4.1717151999098868E-5</c:v>
                </c:pt>
                <c:pt idx="84">
                  <c:v>5.9813052207755857E-5</c:v>
                </c:pt>
                <c:pt idx="85">
                  <c:v>8.5011281353487657E-5</c:v>
                </c:pt>
                <c:pt idx="86">
                  <c:v>1.1978460015338764E-4</c:v>
                </c:pt>
                <c:pt idx="87">
                  <c:v>1.6734518861944288E-4</c:v>
                </c:pt>
                <c:pt idx="88">
                  <c:v>2.3182311405385312E-4</c:v>
                </c:pt>
                <c:pt idx="89">
                  <c:v>3.1847431292008564E-4</c:v>
                </c:pt>
                <c:pt idx="90">
                  <c:v>4.339189619615731E-4</c:v>
                </c:pt>
                <c:pt idx="91">
                  <c:v>5.8640983825028177E-4</c:v>
                </c:pt>
                <c:pt idx="92">
                  <c:v>7.8612861432944504E-4</c:v>
                </c:pt>
                <c:pt idx="93">
                  <c:v>1.0455059973568485E-3</c:v>
                </c:pt>
                <c:pt idx="94">
                  <c:v>1.3795592201064273E-3</c:v>
                </c:pt>
                <c:pt idx="95">
                  <c:v>1.8062376781710539E-3</c:v>
                </c:pt>
                <c:pt idx="96">
                  <c:v>2.3467645687165551E-3</c:v>
                </c:pt>
                <c:pt idx="97">
                  <c:v>3.0259593466850526E-3</c:v>
                </c:pt>
                <c:pt idx="98">
                  <c:v>3.8725228372577148E-3</c:v>
                </c:pt>
                <c:pt idx="99">
                  <c:v>4.9192641259015015E-3</c:v>
                </c:pt>
                <c:pt idx="100">
                  <c:v>6.203246114148589E-3</c:v>
                </c:pt>
                <c:pt idx="101">
                  <c:v>7.765825121925184E-3</c:v>
                </c:pt>
                <c:pt idx="102">
                  <c:v>9.652559379968853E-3</c:v>
                </c:pt>
                <c:pt idx="103">
                  <c:v>1.1912961918414176E-2</c:v>
                </c:pt>
                <c:pt idx="104">
                  <c:v>1.4600075416118928E-2</c:v>
                </c:pt>
                <c:pt idx="105">
                  <c:v>1.7769850172274892E-2</c:v>
                </c:pt>
                <c:pt idx="106">
                  <c:v>2.1480311566964738E-2</c:v>
                </c:pt>
                <c:pt idx="107">
                  <c:v>2.5790510170584389E-2</c:v>
                </c:pt>
                <c:pt idx="108">
                  <c:v>3.0759255921144719E-2</c:v>
                </c:pt>
                <c:pt idx="109">
                  <c:v>3.6443647281948724E-2</c:v>
                </c:pt>
                <c:pt idx="110">
                  <c:v>4.2897416679717887E-2</c:v>
                </c:pt>
                <c:pt idx="111">
                  <c:v>5.0169124364062838E-2</c:v>
                </c:pt>
                <c:pt idx="112">
                  <c:v>5.8300243598447182E-2</c:v>
                </c:pt>
                <c:pt idx="113">
                  <c:v>6.7323190206249967E-2</c:v>
                </c:pt>
                <c:pt idx="114">
                  <c:v>7.7259358340957623E-2</c:v>
                </c:pt>
                <c:pt idx="115">
                  <c:v>8.8117231323203704E-2</c:v>
                </c:pt>
                <c:pt idx="116">
                  <c:v>9.9890640933561828E-2</c:v>
                </c:pt>
                <c:pt idx="117">
                  <c:v>0.1125572502003149</c:v>
                </c:pt>
                <c:pt idx="118">
                  <c:v>0.12607733313157252</c:v>
                </c:pt>
                <c:pt idx="119">
                  <c:v>0.14039291982180208</c:v>
                </c:pt>
                <c:pt idx="120">
                  <c:v>0.1554273669023159</c:v>
                </c:pt>
                <c:pt idx="121">
                  <c:v>0.17108540158141425</c:v>
                </c:pt>
                <c:pt idx="122">
                  <c:v>0.1872536729004104</c:v>
                </c:pt>
                <c:pt idx="123">
                  <c:v>0.20380182686193526</c:v>
                </c:pt>
                <c:pt idx="124">
                  <c:v>0.22058410346521551</c:v>
                </c:pt>
                <c:pt idx="125">
                  <c:v>0.23744143422612168</c:v>
                </c:pt>
                <c:pt idx="126">
                  <c:v>0.25420399935877169</c:v>
                </c:pt>
                <c:pt idx="127">
                  <c:v>0.27069418536642414</c:v>
                </c:pt>
                <c:pt idx="128">
                  <c:v>0.28672986722124022</c:v>
                </c:pt>
                <c:pt idx="129">
                  <c:v>0.30212792541605665</c:v>
                </c:pt>
                <c:pt idx="130">
                  <c:v>0.31670789763261098</c:v>
                </c:pt>
                <c:pt idx="131">
                  <c:v>0.33029565811174605</c:v>
                </c:pt>
                <c:pt idx="132">
                  <c:v>0.34272701536101707</c:v>
                </c:pt>
                <c:pt idx="133">
                  <c:v>0.35385112071249775</c:v>
                </c:pt>
                <c:pt idx="134">
                  <c:v>0.36353358635230726</c:v>
                </c:pt>
                <c:pt idx="135">
                  <c:v>0.37165922148078417</c:v>
                </c:pt>
                <c:pt idx="136">
                  <c:v>0.37813430873938231</c:v>
                </c:pt>
                <c:pt idx="137">
                  <c:v>0.38288835931254833</c:v>
                </c:pt>
                <c:pt idx="138">
                  <c:v>0.38587530341815462</c:v>
                </c:pt>
                <c:pt idx="139">
                  <c:v>0.38707409240323226</c:v>
                </c:pt>
                <c:pt idx="140">
                  <c:v>0.38648870850030353</c:v>
                </c:pt>
                <c:pt idx="141">
                  <c:v>0.38414759762955081</c:v>
                </c:pt>
                <c:pt idx="142">
                  <c:v>0.3801025586700198</c:v>
                </c:pt>
                <c:pt idx="143">
                  <c:v>0.37442713868304139</c:v>
                </c:pt>
                <c:pt idx="144">
                  <c:v>0.36721459709336779</c:v>
                </c:pt>
                <c:pt idx="145">
                  <c:v>0.35857551240522328</c:v>
                </c:pt>
                <c:pt idx="146">
                  <c:v>0.34863511239629014</c:v>
                </c:pt>
                <c:pt idx="147">
                  <c:v>0.33753041279682411</c:v>
                </c:pt>
                <c:pt idx="148">
                  <c:v>0.32540725028039991</c:v>
                </c:pt>
                <c:pt idx="149">
                  <c:v>0.31241729336217494</c:v>
                </c:pt>
                <c:pt idx="150">
                  <c:v>0.29871510983270072</c:v>
                </c:pt>
                <c:pt idx="151">
                  <c:v>0.2844553620557137</c:v>
                </c:pt>
                <c:pt idx="152">
                  <c:v>0.26979019229811813</c:v>
                </c:pt>
                <c:pt idx="153">
                  <c:v>0.25486684974801144</c:v>
                </c:pt>
                <c:pt idx="154">
                  <c:v>0.23982559953079857</c:v>
                </c:pt>
                <c:pt idx="155">
                  <c:v>0.22479794235806619</c:v>
                </c:pt>
                <c:pt idx="156">
                  <c:v>0.20990516190643912</c:v>
                </c:pt>
                <c:pt idx="157">
                  <c:v>0.19525720603778207</c:v>
                </c:pt>
                <c:pt idx="158">
                  <c:v>0.18095189788491975</c:v>
                </c:pt>
                <c:pt idx="159">
                  <c:v>0.16707446391092623</c:v>
                </c:pt>
                <c:pt idx="160">
                  <c:v>0.15369735849931951</c:v>
                </c:pt>
                <c:pt idx="161">
                  <c:v>0.1408803585641499</c:v>
                </c:pt>
                <c:pt idx="162">
                  <c:v>0.12867089712701271</c:v>
                </c:pt>
                <c:pt idx="163">
                  <c:v>0.11710460177076298</c:v>
                </c:pt>
                <c:pt idx="164">
                  <c:v>0.10620600226922049</c:v>
                </c:pt>
                <c:pt idx="165">
                  <c:v>9.5989371385015176E-2</c:v>
                </c:pt>
                <c:pt idx="166">
                  <c:v>8.6459663666469774E-2</c:v>
                </c:pt>
                <c:pt idx="167">
                  <c:v>7.7613518878897059E-2</c:v>
                </c:pt>
                <c:pt idx="168">
                  <c:v>6.9440299283858392E-2</c:v>
                </c:pt>
                <c:pt idx="169">
                  <c:v>6.1923133137559844E-2</c:v>
                </c:pt>
                <c:pt idx="170">
                  <c:v>5.5039940328627628E-2</c:v>
                </c:pt>
                <c:pt idx="171">
                  <c:v>4.8764419840969526E-2</c:v>
                </c:pt>
                <c:pt idx="172">
                  <c:v>4.3066982552435719E-2</c:v>
                </c:pt>
                <c:pt idx="173">
                  <c:v>3.7915616629373636E-2</c:v>
                </c:pt>
                <c:pt idx="174">
                  <c:v>3.3276676339488394E-2</c:v>
                </c:pt>
                <c:pt idx="175">
                  <c:v>2.9115588393584635E-2</c:v>
                </c:pt>
                <c:pt idx="176">
                  <c:v>2.5397472877534268E-2</c:v>
                </c:pt>
                <c:pt idx="177">
                  <c:v>2.2087678408316314E-2</c:v>
                </c:pt>
                <c:pt idx="178">
                  <c:v>1.9152233321543352E-2</c:v>
                </c:pt>
                <c:pt idx="179">
                  <c:v>1.6558216469410893E-2</c:v>
                </c:pt>
                <c:pt idx="180">
                  <c:v>1.427405258899362E-2</c:v>
                </c:pt>
                <c:pt idx="181">
                  <c:v>1.2269738214382576E-2</c:v>
                </c:pt>
                <c:pt idx="182">
                  <c:v>1.051700478408926E-2</c:v>
                </c:pt>
                <c:pt idx="183">
                  <c:v>8.9894259750965492E-3</c:v>
                </c:pt>
                <c:pt idx="184">
                  <c:v>7.6624764179641456E-3</c:v>
                </c:pt>
                <c:pt idx="185">
                  <c:v>6.513548855779888E-3</c:v>
                </c:pt>
                <c:pt idx="186">
                  <c:v>5.5219365451930555E-3</c:v>
                </c:pt>
                <c:pt idx="187">
                  <c:v>4.6687872999728102E-3</c:v>
                </c:pt>
                <c:pt idx="188">
                  <c:v>3.9370350831349037E-3</c:v>
                </c:pt>
                <c:pt idx="189">
                  <c:v>3.3113144954864059E-3</c:v>
                </c:pt>
                <c:pt idx="190">
                  <c:v>2.7778629150208376E-3</c:v>
                </c:pt>
                <c:pt idx="191">
                  <c:v>2.3244144370859654E-3</c:v>
                </c:pt>
                <c:pt idx="192">
                  <c:v>1.9400891693723413E-3</c:v>
                </c:pt>
                <c:pt idx="193">
                  <c:v>1.615280864044616E-3</c:v>
                </c:pt>
                <c:pt idx="194">
                  <c:v>1.3415453333760808E-3</c:v>
                </c:pt>
                <c:pt idx="195">
                  <c:v>1.1114916031644826E-3</c:v>
                </c:pt>
                <c:pt idx="196">
                  <c:v>9.1867731506682583E-4</c:v>
                </c:pt>
                <c:pt idx="197">
                  <c:v>7.575094972710457E-4</c:v>
                </c:pt>
                <c:pt idx="198">
                  <c:v>6.2315148297885196E-4</c:v>
                </c:pt>
                <c:pt idx="199">
                  <c:v>5.1143646668517205E-4</c:v>
                </c:pt>
                <c:pt idx="200">
                  <c:v>4.1878794661163522E-4</c:v>
                </c:pt>
                <c:pt idx="201">
                  <c:v>3.4214710438421314E-4</c:v>
                </c:pt>
                <c:pt idx="202">
                  <c:v>2.7890701604847392E-4</c:v>
                </c:pt>
                <c:pt idx="203">
                  <c:v>2.2685346737621654E-4</c:v>
                </c:pt>
                <c:pt idx="204">
                  <c:v>1.841120566163415E-4</c:v>
                </c:pt>
                <c:pt idx="205">
                  <c:v>1.4910120492969461E-4</c:v>
                </c:pt>
                <c:pt idx="206">
                  <c:v>1.2049065446920835E-4</c:v>
                </c:pt>
                <c:pt idx="207">
                  <c:v>9.7165012460356283E-5</c:v>
                </c:pt>
                <c:pt idx="208">
                  <c:v>7.819189309252887E-5</c:v>
                </c:pt>
                <c:pt idx="209">
                  <c:v>6.2794214325264535E-5</c:v>
                </c:pt>
                <c:pt idx="210">
                  <c:v>5.0326221019641132E-5</c:v>
                </c:pt>
                <c:pt idx="211">
                  <c:v>4.025282669488258E-5</c:v>
                </c:pt>
                <c:pt idx="212">
                  <c:v>3.213189163211985E-5</c:v>
                </c:pt>
                <c:pt idx="213">
                  <c:v>2.5599083302768139E-5</c:v>
                </c:pt>
                <c:pt idx="214">
                  <c:v>2.0354994810844753E-5</c:v>
                </c:pt>
                <c:pt idx="215">
                  <c:v>1.6154227116017787E-5</c:v>
                </c:pt>
                <c:pt idx="216">
                  <c:v>1.2796170407230106E-5</c:v>
                </c:pt>
                <c:pt idx="217">
                  <c:v>1.0117248500685076E-5</c:v>
                </c:pt>
                <c:pt idx="218">
                  <c:v>7.9844170976668943E-6</c:v>
                </c:pt>
                <c:pt idx="219">
                  <c:v>6.2897318641653896E-6</c:v>
                </c:pt>
                <c:pt idx="220">
                  <c:v>4.9458254144205631E-6</c:v>
                </c:pt>
                <c:pt idx="221">
                  <c:v>3.8821533196672625E-6</c:v>
                </c:pt>
                <c:pt idx="222">
                  <c:v>3.0418882214876885E-6</c:v>
                </c:pt>
                <c:pt idx="223">
                  <c:v>2.3793580619842005E-6</c:v>
                </c:pt>
                <c:pt idx="224">
                  <c:v>1.8579394461981856E-6</c:v>
                </c:pt>
                <c:pt idx="225">
                  <c:v>1.4483303485905094E-6</c:v>
                </c:pt>
                <c:pt idx="226">
                  <c:v>1.1271379042819557E-6</c:v>
                </c:pt>
                <c:pt idx="227">
                  <c:v>8.7572703471865257E-7</c:v>
                </c:pt>
                <c:pt idx="228">
                  <c:v>6.7928429596844739E-7</c:v>
                </c:pt>
                <c:pt idx="229">
                  <c:v>5.2605875259353696E-7</c:v>
                </c:pt>
                <c:pt idx="230">
                  <c:v>4.0674801132892523E-7</c:v>
                </c:pt>
                <c:pt idx="231">
                  <c:v>3.1400292837276153E-7</c:v>
                </c:pt>
                <c:pt idx="232">
                  <c:v>2.4202905367521201E-7</c:v>
                </c:pt>
                <c:pt idx="233">
                  <c:v>1.8626670612794001E-7</c:v>
                </c:pt>
                <c:pt idx="234">
                  <c:v>1.4313478493553182E-7</c:v>
                </c:pt>
                <c:pt idx="235">
                  <c:v>1.0982610379376398E-7</c:v>
                </c:pt>
                <c:pt idx="236">
                  <c:v>8.4144264530177556E-8</c:v>
                </c:pt>
                <c:pt idx="237">
                  <c:v>6.4373934562890375E-8</c:v>
                </c:pt>
                <c:pt idx="238">
                  <c:v>4.9177917900906965E-8</c:v>
                </c:pt>
                <c:pt idx="239">
                  <c:v>3.7515664267094577E-8</c:v>
                </c:pt>
                <c:pt idx="240">
                  <c:v>2.8578889753394903E-8</c:v>
                </c:pt>
                <c:pt idx="241">
                  <c:v>2.1740823168286583E-8</c:v>
                </c:pt>
                <c:pt idx="242">
                  <c:v>1.6516277111544256E-8</c:v>
                </c:pt>
                <c:pt idx="243">
                  <c:v>1.2530298993522165E-8</c:v>
                </c:pt>
                <c:pt idx="244">
                  <c:v>9.4936075382373779E-9</c:v>
                </c:pt>
                <c:pt idx="245">
                  <c:v>7.1833838613955549E-9</c:v>
                </c:pt>
                <c:pt idx="246">
                  <c:v>5.4282788864383857E-9</c:v>
                </c:pt>
                <c:pt idx="247">
                  <c:v>4.0967338249617216E-9</c:v>
                </c:pt>
                <c:pt idx="248">
                  <c:v>3.087898576104088E-9</c:v>
                </c:pt>
                <c:pt idx="249">
                  <c:v>2.3245831350042809E-9</c:v>
                </c:pt>
                <c:pt idx="250">
                  <c:v>1.7477967699562165E-9</c:v>
                </c:pt>
                <c:pt idx="251">
                  <c:v>1.3125248132643763E-9</c:v>
                </c:pt>
                <c:pt idx="252">
                  <c:v>9.8446827904768413E-10</c:v>
                </c:pt>
                <c:pt idx="253">
                  <c:v>7.3753111928099203E-10</c:v>
                </c:pt>
                <c:pt idx="254">
                  <c:v>5.5188694775094927E-10</c:v>
                </c:pt>
                <c:pt idx="255">
                  <c:v>4.1249407151312885E-10</c:v>
                </c:pt>
                <c:pt idx="256">
                  <c:v>3.0795673671251954E-10</c:v>
                </c:pt>
                <c:pt idx="257">
                  <c:v>2.2965327529084956E-10</c:v>
                </c:pt>
                <c:pt idx="258">
                  <c:v>1.7106965332059841E-10</c:v>
                </c:pt>
                <c:pt idx="259">
                  <c:v>1.2729082385233765E-10</c:v>
                </c:pt>
                <c:pt idx="260">
                  <c:v>9.461311423812706E-11</c:v>
                </c:pt>
                <c:pt idx="261">
                  <c:v>7.0249293250387573E-11</c:v>
                </c:pt>
                <c:pt idx="262">
                  <c:v>5.2104491361381859E-11</c:v>
                </c:pt>
                <c:pt idx="263">
                  <c:v>3.8606201834821765E-11</c:v>
                </c:pt>
                <c:pt idx="264">
                  <c:v>2.8575496159448257E-11</c:v>
                </c:pt>
                <c:pt idx="265">
                  <c:v>2.1129600190378507E-11</c:v>
                </c:pt>
                <c:pt idx="266">
                  <c:v>1.5608297136371872E-11</c:v>
                </c:pt>
                <c:pt idx="267">
                  <c:v>1.1518406497651194E-11</c:v>
                </c:pt>
                <c:pt idx="268">
                  <c:v>8.491956049972074E-12</c:v>
                </c:pt>
                <c:pt idx="269">
                  <c:v>6.2547117735269314E-12</c:v>
                </c:pt>
                <c:pt idx="270">
                  <c:v>4.6025318341470246E-12</c:v>
                </c:pt>
                <c:pt idx="271">
                  <c:v>3.383622363022177E-12</c:v>
                </c:pt>
                <c:pt idx="272">
                  <c:v>2.4852389467131803E-12</c:v>
                </c:pt>
                <c:pt idx="273">
                  <c:v>1.8237324659473594E-12</c:v>
                </c:pt>
                <c:pt idx="274">
                  <c:v>1.3371074276485799E-12</c:v>
                </c:pt>
                <c:pt idx="275">
                  <c:v>9.7946537922128888E-13</c:v>
                </c:pt>
                <c:pt idx="276">
                  <c:v>7.1686084979958381E-13</c:v>
                </c:pt>
                <c:pt idx="277">
                  <c:v>5.2421438411155403E-13</c:v>
                </c:pt>
                <c:pt idx="278">
                  <c:v>3.8301568685046567E-13</c:v>
                </c:pt>
                <c:pt idx="279">
                  <c:v>2.7961660083627286E-13</c:v>
                </c:pt>
                <c:pt idx="280">
                  <c:v>2.0396387668131408E-13</c:v>
                </c:pt>
                <c:pt idx="281">
                  <c:v>1.4865946984055738E-13</c:v>
                </c:pt>
                <c:pt idx="282">
                  <c:v>1.0826447288552755E-13</c:v>
                </c:pt>
                <c:pt idx="283">
                  <c:v>7.878407011368371E-14</c:v>
                </c:pt>
                <c:pt idx="284">
                  <c:v>5.7286840309755261E-14</c:v>
                </c:pt>
                <c:pt idx="285">
                  <c:v>4.1623656532864019E-14</c:v>
                </c:pt>
                <c:pt idx="286">
                  <c:v>3.0220339593362681E-14</c:v>
                </c:pt>
                <c:pt idx="287">
                  <c:v>2.192486863174506E-14</c:v>
                </c:pt>
                <c:pt idx="288">
                  <c:v>1.589490573815114E-14</c:v>
                </c:pt>
                <c:pt idx="289">
                  <c:v>1.1515078732023866E-14</c:v>
                </c:pt>
                <c:pt idx="290">
                  <c:v>8.336207530039213E-15</c:v>
                </c:pt>
                <c:pt idx="291">
                  <c:v>6.0306952284951003E-15</c:v>
                </c:pt>
                <c:pt idx="292">
                  <c:v>4.359814999163148E-15</c:v>
                </c:pt>
                <c:pt idx="293">
                  <c:v>3.1497426486149043E-15</c:v>
                </c:pt>
                <c:pt idx="294">
                  <c:v>2.2740126605343601E-15</c:v>
                </c:pt>
                <c:pt idx="295">
                  <c:v>1.6406876368217842E-15</c:v>
                </c:pt>
                <c:pt idx="296">
                  <c:v>1.1829830730892824E-15</c:v>
                </c:pt>
                <c:pt idx="297">
                  <c:v>8.5242285749570774E-16</c:v>
                </c:pt>
                <c:pt idx="298">
                  <c:v>6.1384661298764021E-16</c:v>
                </c:pt>
                <c:pt idx="299">
                  <c:v>4.4177090363515705E-16</c:v>
                </c:pt>
                <c:pt idx="300">
                  <c:v>3.1773936569651584E-16</c:v>
                </c:pt>
                <c:pt idx="301">
                  <c:v>2.2839456876007707E-16</c:v>
                </c:pt>
                <c:pt idx="302">
                  <c:v>1.6407615551655773E-16</c:v>
                </c:pt>
                <c:pt idx="303">
                  <c:v>1.1780241667054012E-16</c:v>
                </c:pt>
                <c:pt idx="304">
                  <c:v>8.4530997530824735E-17</c:v>
                </c:pt>
                <c:pt idx="305">
                  <c:v>6.0622640627914698E-17</c:v>
                </c:pt>
                <c:pt idx="306">
                  <c:v>4.345249541371416E-17</c:v>
                </c:pt>
                <c:pt idx="307">
                  <c:v>3.1128595644759733E-17</c:v>
                </c:pt>
                <c:pt idx="308">
                  <c:v>2.2288104895795924E-17</c:v>
                </c:pt>
                <c:pt idx="309">
                  <c:v>1.5949952885840631E-17</c:v>
                </c:pt>
                <c:pt idx="310">
                  <c:v>1.1408330948987445E-17</c:v>
                </c:pt>
                <c:pt idx="311">
                  <c:v>8.1557710146975815E-18</c:v>
                </c:pt>
                <c:pt idx="312">
                  <c:v>5.8276285822050992E-18</c:v>
                </c:pt>
                <c:pt idx="313">
                  <c:v>4.1620406643503613E-18</c:v>
                </c:pt>
                <c:pt idx="314">
                  <c:v>2.9710641920375622E-18</c:v>
                </c:pt>
                <c:pt idx="315">
                  <c:v>2.1198865741898427E-18</c:v>
                </c:pt>
                <c:pt idx="316">
                  <c:v>1.5118602958591381E-18</c:v>
                </c:pt>
                <c:pt idx="317">
                  <c:v>1.077736736567546E-18</c:v>
                </c:pt>
                <c:pt idx="318">
                  <c:v>7.67925701146246E-19</c:v>
                </c:pt>
                <c:pt idx="319">
                  <c:v>5.4693369349277184E-19</c:v>
                </c:pt>
                <c:pt idx="320">
                  <c:v>3.8937005414595839E-19</c:v>
                </c:pt>
                <c:pt idx="321">
                  <c:v>2.7708065703787272E-19</c:v>
                </c:pt>
                <c:pt idx="322">
                  <c:v>1.9709201399982618E-19</c:v>
                </c:pt>
                <c:pt idx="323">
                  <c:v>1.4013748998105153E-19</c:v>
                </c:pt>
                <c:pt idx="324">
                  <c:v>9.9601396571298824E-20</c:v>
                </c:pt>
                <c:pt idx="325">
                  <c:v>7.0762891781802398E-20</c:v>
                </c:pt>
                <c:pt idx="326">
                  <c:v>5.0254852155949527E-20</c:v>
                </c:pt>
                <c:pt idx="327">
                  <c:v>3.5676801275956551E-20</c:v>
                </c:pt>
                <c:pt idx="328">
                  <c:v>2.5318179153494103E-20</c:v>
                </c:pt>
                <c:pt idx="329">
                  <c:v>1.7960598860338626E-20</c:v>
                </c:pt>
                <c:pt idx="330">
                  <c:v>1.2736615763609255E-20</c:v>
                </c:pt>
                <c:pt idx="331">
                  <c:v>9.0289083300902149E-21</c:v>
                </c:pt>
                <c:pt idx="332">
                  <c:v>6.3983419211106668E-21</c:v>
                </c:pt>
                <c:pt idx="333">
                  <c:v>4.5326654108020415E-21</c:v>
                </c:pt>
                <c:pt idx="334">
                  <c:v>3.209939718355644E-21</c:v>
                </c:pt>
                <c:pt idx="335">
                  <c:v>2.272479847285666E-21</c:v>
                </c:pt>
                <c:pt idx="336">
                  <c:v>1.6082963472125248E-21</c:v>
                </c:pt>
                <c:pt idx="337">
                  <c:v>1.1378836949883938E-21</c:v>
                </c:pt>
                <c:pt idx="338">
                  <c:v>8.0481914812913044E-22</c:v>
                </c:pt>
                <c:pt idx="339">
                  <c:v>5.6907589345157294E-22</c:v>
                </c:pt>
                <c:pt idx="340">
                  <c:v>4.0226879637830028E-22</c:v>
                </c:pt>
                <c:pt idx="341">
                  <c:v>2.8427557737128673E-22</c:v>
                </c:pt>
                <c:pt idx="342">
                  <c:v>2.0083645734136629E-22</c:v>
                </c:pt>
                <c:pt idx="343">
                  <c:v>1.4184958652035418E-22</c:v>
                </c:pt>
                <c:pt idx="344">
                  <c:v>1.0016103702228197E-22</c:v>
                </c:pt>
                <c:pt idx="345">
                  <c:v>7.0706189863575282E-23</c:v>
                </c:pt>
                <c:pt idx="346">
                  <c:v>4.9900693823270788E-23</c:v>
                </c:pt>
                <c:pt idx="347">
                  <c:v>3.5208609582621337E-23</c:v>
                </c:pt>
                <c:pt idx="348">
                  <c:v>2.4836299938746077E-23</c:v>
                </c:pt>
                <c:pt idx="349">
                  <c:v>1.7515527091072437E-23</c:v>
                </c:pt>
                <c:pt idx="350">
                  <c:v>1.2349812300898868E-23</c:v>
                </c:pt>
                <c:pt idx="351">
                  <c:v>8.7056428454131712E-24</c:v>
                </c:pt>
                <c:pt idx="352">
                  <c:v>6.1354605016419134E-24</c:v>
                </c:pt>
                <c:pt idx="353">
                  <c:v>4.3231646339384683E-24</c:v>
                </c:pt>
                <c:pt idx="354">
                  <c:v>3.0455596708705053E-24</c:v>
                </c:pt>
                <c:pt idx="355">
                  <c:v>2.1450903653980924E-24</c:v>
                </c:pt>
                <c:pt idx="356">
                  <c:v>1.51056563670279E-24</c:v>
                </c:pt>
                <c:pt idx="357">
                  <c:v>1.0635343054763122E-24</c:v>
                </c:pt>
                <c:pt idx="358">
                  <c:v>7.4865829284581595E-25</c:v>
                </c:pt>
                <c:pt idx="359">
                  <c:v>5.2691228880554585E-25</c:v>
                </c:pt>
                <c:pt idx="360">
                  <c:v>3.7078133212714389E-25</c:v>
                </c:pt>
                <c:pt idx="361">
                  <c:v>2.608702229464771E-25</c:v>
                </c:pt>
                <c:pt idx="362">
                  <c:v>1.8351033251392353E-25</c:v>
                </c:pt>
                <c:pt idx="363">
                  <c:v>1.2907083633986829E-25</c:v>
                </c:pt>
                <c:pt idx="364">
                  <c:v>9.0767321198920559E-26</c:v>
                </c:pt>
                <c:pt idx="365">
                  <c:v>6.3821482126553448E-26</c:v>
                </c:pt>
                <c:pt idx="366">
                  <c:v>4.4868586147900972E-26</c:v>
                </c:pt>
                <c:pt idx="367">
                  <c:v>3.1539743195996002E-26</c:v>
                </c:pt>
                <c:pt idx="368">
                  <c:v>2.2167479001352858E-26</c:v>
                </c:pt>
                <c:pt idx="369">
                  <c:v>1.5578259632061528E-26</c:v>
                </c:pt>
                <c:pt idx="370">
                  <c:v>1.0946319543555E-26</c:v>
                </c:pt>
                <c:pt idx="371">
                  <c:v>7.6907007099356243E-27</c:v>
                </c:pt>
                <c:pt idx="372">
                  <c:v>5.4027433320229214E-27</c:v>
                </c:pt>
                <c:pt idx="373">
                  <c:v>3.7950317082837054E-27</c:v>
                </c:pt>
                <c:pt idx="374">
                  <c:v>2.6654535600431309E-27</c:v>
                </c:pt>
                <c:pt idx="375">
                  <c:v>1.871903434114043E-27</c:v>
                </c:pt>
                <c:pt idx="376">
                  <c:v>1.3144810276639575E-27</c:v>
                </c:pt>
                <c:pt idx="377">
                  <c:v>9.2296598317583562E-28</c:v>
                </c:pt>
                <c:pt idx="378">
                  <c:v>6.4800666264500399E-28</c:v>
                </c:pt>
                <c:pt idx="379">
                  <c:v>4.5492263222863399E-28</c:v>
                </c:pt>
                <c:pt idx="380">
                  <c:v>3.1934622357277836E-28</c:v>
                </c:pt>
                <c:pt idx="381">
                  <c:v>2.2415790029738161E-28</c:v>
                </c:pt>
                <c:pt idx="382">
                  <c:v>1.5733167791894479E-28</c:v>
                </c:pt>
                <c:pt idx="383">
                  <c:v>1.104205676202186E-28</c:v>
                </c:pt>
                <c:pt idx="384">
                  <c:v>7.7492068094868902E-29</c:v>
                </c:pt>
                <c:pt idx="385">
                  <c:v>5.4380072618040711E-29</c:v>
                </c:pt>
                <c:pt idx="386">
                  <c:v>3.8159206315172587E-29</c:v>
                </c:pt>
                <c:pt idx="387">
                  <c:v>2.6775503467000822E-29</c:v>
                </c:pt>
                <c:pt idx="388">
                  <c:v>1.8786957288081925E-29</c:v>
                </c:pt>
                <c:pt idx="389">
                  <c:v>1.3181275866064767E-29</c:v>
                </c:pt>
                <c:pt idx="390">
                  <c:v>9.2478833212262622E-30</c:v>
                </c:pt>
                <c:pt idx="391">
                  <c:v>6.4880292633145583E-30</c:v>
                </c:pt>
                <c:pt idx="392">
                  <c:v>4.5516670061860157E-30</c:v>
                </c:pt>
                <c:pt idx="393">
                  <c:v>3.1931331541287909E-30</c:v>
                </c:pt>
                <c:pt idx="394">
                  <c:v>2.2400311880097087E-30</c:v>
                </c:pt>
                <c:pt idx="395">
                  <c:v>1.5713871520495186E-30</c:v>
                </c:pt>
                <c:pt idx="396">
                  <c:v>1.1023157662864108E-30</c:v>
                </c:pt>
                <c:pt idx="397">
                  <c:v>7.7325743367399182E-31</c:v>
                </c:pt>
                <c:pt idx="398">
                  <c:v>5.4242414241588318E-31</c:v>
                </c:pt>
                <c:pt idx="399">
                  <c:v>3.8049791747331898E-31</c:v>
                </c:pt>
                <c:pt idx="400">
                  <c:v>2.6691037201961778E-31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B-476B-8708-D655DD63846F}"/>
            </c:ext>
          </c:extLst>
        </c:ser>
        <c:ser>
          <c:idx val="2"/>
          <c:order val="2"/>
          <c:tx>
            <c:strRef>
              <c:f>APSL!$Y$1</c:f>
              <c:strCache>
                <c:ptCount val="1"/>
                <c:pt idx="0">
                  <c:v>S_L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APSL!$Y$2:$Y$402</c:f>
              <c:numCache>
                <c:formatCode>General</c:formatCode>
                <c:ptCount val="401"/>
                <c:pt idx="0">
                  <c:v>3.9763403156449503E-8</c:v>
                </c:pt>
                <c:pt idx="1">
                  <c:v>5.0258953440534942E-8</c:v>
                </c:pt>
                <c:pt idx="2">
                  <c:v>6.3336828301994289E-8</c:v>
                </c:pt>
                <c:pt idx="3">
                  <c:v>7.9584428570545257E-8</c:v>
                </c:pt>
                <c:pt idx="4">
                  <c:v>9.9711334815597099E-8</c:v>
                </c:pt>
                <c:pt idx="5">
                  <c:v>1.2457218690055039E-7</c:v>
                </c:pt>
                <c:pt idx="6">
                  <c:v>1.5519333012282389E-7</c:v>
                </c:pt>
                <c:pt idx="7">
                  <c:v>1.9280375116190924E-7</c:v>
                </c:pt>
                <c:pt idx="8">
                  <c:v>2.3887088327093852E-7</c:v>
                </c:pt>
                <c:pt idx="9">
                  <c:v>2.9514191984441853E-7</c:v>
                </c:pt>
                <c:pt idx="10">
                  <c:v>3.6369133850839683E-7</c:v>
                </c:pt>
                <c:pt idx="11">
                  <c:v>4.4697540397012838E-7</c:v>
                </c:pt>
                <c:pt idx="12">
                  <c:v>5.478944867144511E-7</c:v>
                </c:pt>
                <c:pt idx="13">
                  <c:v>6.6986410584139134E-7</c:v>
                </c:pt>
                <c:pt idx="14">
                  <c:v>8.1689567741112158E-7</c:v>
                </c:pt>
                <c:pt idx="15">
                  <c:v>9.9368802401107208E-7</c:v>
                </c:pt>
                <c:pt idx="16">
                  <c:v>1.2057307761987063E-6</c:v>
                </c:pt>
                <c:pt idx="17">
                  <c:v>1.4594208712144486E-6</c:v>
                </c:pt>
                <c:pt idx="18">
                  <c:v>1.7621934280110188E-6</c:v>
                </c:pt>
                <c:pt idx="19">
                  <c:v>2.1226683492136703E-6</c:v>
                </c:pt>
                <c:pt idx="20">
                  <c:v>2.5508140690153922E-6</c:v>
                </c:pt>
                <c:pt idx="21">
                  <c:v>3.0581299300283387E-6</c:v>
                </c:pt>
                <c:pt idx="22">
                  <c:v>3.6578487304724296E-6</c:v>
                </c:pt>
                <c:pt idx="23">
                  <c:v>4.3651610344134013E-6</c:v>
                </c:pt>
                <c:pt idx="24">
                  <c:v>5.1974628806202744E-6</c:v>
                </c:pt>
                <c:pt idx="25">
                  <c:v>6.1746285584859349E-6</c:v>
                </c:pt>
                <c:pt idx="26">
                  <c:v>7.319310140786035E-6</c:v>
                </c:pt>
                <c:pt idx="27">
                  <c:v>8.6572654712455014E-6</c:v>
                </c:pt>
                <c:pt idx="28">
                  <c:v>1.02177162983314E-5</c:v>
                </c:pt>
                <c:pt idx="29">
                  <c:v>1.2033738223786391E-5</c:v>
                </c:pt>
                <c:pt idx="30">
                  <c:v>1.4142684093581896E-5</c:v>
                </c:pt>
                <c:pt idx="31">
                  <c:v>1.6586642398666966E-5</c:v>
                </c:pt>
                <c:pt idx="32">
                  <c:v>1.9412932171664003E-5</c:v>
                </c:pt>
                <c:pt idx="33">
                  <c:v>2.267463576214725E-5</c:v>
                </c:pt>
                <c:pt idx="34">
                  <c:v>2.6431170746104584E-5</c:v>
                </c:pt>
                <c:pt idx="35">
                  <c:v>3.0748902073534202E-5</c:v>
                </c:pt>
                <c:pt idx="36">
                  <c:v>3.5701795380962484E-5</c:v>
                </c:pt>
                <c:pt idx="37">
                  <c:v>4.1372112192276617E-5</c:v>
                </c:pt>
                <c:pt idx="38">
                  <c:v>4.7851147501171989E-5</c:v>
                </c:pt>
                <c:pt idx="39">
                  <c:v>5.5240009971493411E-5</c:v>
                </c:pt>
                <c:pt idx="40">
                  <c:v>6.365044470785034E-5</c:v>
                </c:pt>
                <c:pt idx="41">
                  <c:v>7.3205698238455838E-5</c:v>
                </c:pt>
                <c:pt idx="42">
                  <c:v>8.4041425015833173E-5</c:v>
                </c:pt>
                <c:pt idx="43">
                  <c:v>9.6306634379830753E-5</c:v>
                </c:pt>
                <c:pt idx="44">
                  <c:v>1.1016467654261876E-4</c:v>
                </c:pt>
                <c:pt idx="45">
                  <c:v>1.2579426574865695E-4</c:v>
                </c:pt>
                <c:pt idx="46">
                  <c:v>1.433905383360542E-4</c:v>
                </c:pt>
                <c:pt idx="47">
                  <c:v>1.6316614298164108E-4</c:v>
                </c:pt>
                <c:pt idx="48">
                  <c:v>1.8535235995313542E-4</c:v>
                </c:pt>
                <c:pt idx="49">
                  <c:v>2.1020024572107466E-4</c:v>
                </c:pt>
                <c:pt idx="50">
                  <c:v>2.3798179880401318E-4</c:v>
                </c:pt>
                <c:pt idx="51">
                  <c:v>2.6899114223653532E-4</c:v>
                </c:pt>
                <c:pt idx="52">
                  <c:v>3.0354571756483845E-4</c:v>
                </c:pt>
                <c:pt idx="53">
                  <c:v>3.4198748479310814E-4</c:v>
                </c:pt>
                <c:pt idx="54">
                  <c:v>3.846841222301264E-4</c:v>
                </c:pt>
                <c:pt idx="55">
                  <c:v>4.3203021972396268E-4</c:v>
                </c:pt>
                <c:pt idx="56">
                  <c:v>4.8444845832802376E-4</c:v>
                </c:pt>
                <c:pt idx="57">
                  <c:v>5.4239076901881555E-4</c:v>
                </c:pt>
                <c:pt idx="58">
                  <c:v>6.0633946268949968E-4</c:v>
                </c:pt>
                <c:pt idx="59">
                  <c:v>6.7680832327838821E-4</c:v>
                </c:pt>
                <c:pt idx="60">
                  <c:v>7.5434365556279305E-4</c:v>
                </c:pt>
                <c:pt idx="61">
                  <c:v>8.3952527886073489E-4</c:v>
                </c:pt>
                <c:pt idx="62">
                  <c:v>9.3296745764043817E-4</c:v>
                </c:pt>
                <c:pt idx="63">
                  <c:v>1.0353197598446876E-3</c:v>
                </c:pt>
                <c:pt idx="64">
                  <c:v>1.1472678335978125E-3</c:v>
                </c:pt>
                <c:pt idx="65">
                  <c:v>1.2695340928812829E-3</c:v>
                </c:pt>
                <c:pt idx="66">
                  <c:v>1.4028783027428347E-3</c:v>
                </c:pt>
                <c:pt idx="67">
                  <c:v>1.5480980546466443E-3</c:v>
                </c:pt>
                <c:pt idx="68">
                  <c:v>1.7060291226809695E-3</c:v>
                </c:pt>
                <c:pt idx="69">
                  <c:v>1.8775456915168006E-3</c:v>
                </c:pt>
                <c:pt idx="70">
                  <c:v>2.063560447257739E-3</c:v>
                </c:pt>
                <c:pt idx="71">
                  <c:v>2.2650245226390336E-3</c:v>
                </c:pt>
                <c:pt idx="72">
                  <c:v>2.4829272884220066E-3</c:v>
                </c:pt>
                <c:pt idx="73">
                  <c:v>2.718295983289553E-3</c:v>
                </c:pt>
                <c:pt idx="74">
                  <c:v>2.9721951750776919E-3</c:v>
                </c:pt>
                <c:pt idx="75">
                  <c:v>3.2457260467758202E-3</c:v>
                </c:pt>
                <c:pt idx="76">
                  <c:v>3.5400255013928704E-3</c:v>
                </c:pt>
                <c:pt idx="77">
                  <c:v>3.8562650805143549E-3</c:v>
                </c:pt>
                <c:pt idx="78">
                  <c:v>4.1956496921641013E-3</c:v>
                </c:pt>
                <c:pt idx="79">
                  <c:v>4.5594161444297079E-3</c:v>
                </c:pt>
                <c:pt idx="80">
                  <c:v>4.9488314822083929E-3</c:v>
                </c:pt>
                <c:pt idx="81">
                  <c:v>5.3651911253748087E-3</c:v>
                </c:pt>
                <c:pt idx="82">
                  <c:v>5.8098168076597271E-3</c:v>
                </c:pt>
                <c:pt idx="83">
                  <c:v>6.2840543165510699E-3</c:v>
                </c:pt>
                <c:pt idx="84">
                  <c:v>6.7892710355827394E-3</c:v>
                </c:pt>
                <c:pt idx="85">
                  <c:v>7.3268532914521727E-3</c:v>
                </c:pt>
                <c:pt idx="86">
                  <c:v>7.8982035095012341E-3</c:v>
                </c:pt>
                <c:pt idx="87">
                  <c:v>8.5047371821968601E-3</c:v>
                </c:pt>
                <c:pt idx="88">
                  <c:v>9.147879656352307E-3</c:v>
                </c:pt>
                <c:pt idx="89">
                  <c:v>9.8290627459286222E-3</c:v>
                </c:pt>
                <c:pt idx="90">
                  <c:v>1.054972117834227E-2</c:v>
                </c:pt>
                <c:pt idx="91">
                  <c:v>1.1311288883270309E-2</c:v>
                </c:pt>
                <c:pt idx="92">
                  <c:v>1.2115195133982716E-2</c:v>
                </c:pt>
                <c:pt idx="93">
                  <c:v>1.2962860552234334E-2</c:v>
                </c:pt>
                <c:pt idx="94">
                  <c:v>1.3855692988710214E-2</c:v>
                </c:pt>
                <c:pt idx="95">
                  <c:v>1.4795083291929719E-2</c:v>
                </c:pt>
                <c:pt idx="96">
                  <c:v>1.5782400979372137E-2</c:v>
                </c:pt>
                <c:pt idx="97">
                  <c:v>1.6818989825381065E-2</c:v>
                </c:pt>
                <c:pt idx="98">
                  <c:v>1.7906163381133024E-2</c:v>
                </c:pt>
                <c:pt idx="99">
                  <c:v>1.9045200442610995E-2</c:v>
                </c:pt>
                <c:pt idx="100">
                  <c:v>2.0237340483101288E-2</c:v>
                </c:pt>
                <c:pt idx="101">
                  <c:v>2.1483779067228273E-2</c:v>
                </c:pt>
                <c:pt idx="102">
                  <c:v>2.278566326395259E-2</c:v>
                </c:pt>
                <c:pt idx="103">
                  <c:v>2.4144087076280438E-2</c:v>
                </c:pt>
                <c:pt idx="104">
                  <c:v>2.556008690566278E-2</c:v>
                </c:pt>
                <c:pt idx="105">
                  <c:v>2.7034637069202515E-2</c:v>
                </c:pt>
                <c:pt idx="106">
                  <c:v>2.856864538783074E-2</c:v>
                </c:pt>
                <c:pt idx="107">
                  <c:v>3.0162948863564205E-2</c:v>
                </c:pt>
                <c:pt idx="108">
                  <c:v>3.1818309463810181E-2</c:v>
                </c:pt>
                <c:pt idx="109">
                  <c:v>3.3535410030446404E-2</c:v>
                </c:pt>
                <c:pt idx="110">
                  <c:v>3.531485033107188E-2</c:v>
                </c:pt>
                <c:pt idx="111">
                  <c:v>3.715714326940249E-2</c:v>
                </c:pt>
                <c:pt idx="112">
                  <c:v>3.9062711271273837E-2</c:v>
                </c:pt>
                <c:pt idx="113">
                  <c:v>4.103188286211884E-2</c:v>
                </c:pt>
                <c:pt idx="114">
                  <c:v>4.3064889451109645E-2</c:v>
                </c:pt>
                <c:pt idx="115">
                  <c:v>4.5161862336398122E-2</c:v>
                </c:pt>
                <c:pt idx="116">
                  <c:v>4.7322829945062567E-2</c:v>
                </c:pt>
                <c:pt idx="117">
                  <c:v>4.9547715320469962E-2</c:v>
                </c:pt>
                <c:pt idx="118">
                  <c:v>5.1836333868807469E-2</c:v>
                </c:pt>
                <c:pt idx="119">
                  <c:v>5.4188391375518258E-2</c:v>
                </c:pt>
                <c:pt idx="120">
                  <c:v>5.660348230131218E-2</c:v>
                </c:pt>
                <c:pt idx="121">
                  <c:v>5.9081088366309736E-2</c:v>
                </c:pt>
                <c:pt idx="122">
                  <c:v>6.1620577429727444E-2</c:v>
                </c:pt>
                <c:pt idx="123">
                  <c:v>6.4221202671331995E-2</c:v>
                </c:pt>
                <c:pt idx="124">
                  <c:v>6.6882102079683564E-2</c:v>
                </c:pt>
                <c:pt idx="125">
                  <c:v>6.960229825096266E-2</c:v>
                </c:pt>
                <c:pt idx="126">
                  <c:v>7.2380698500939311E-2</c:v>
                </c:pt>
                <c:pt idx="127">
                  <c:v>7.521609529140065E-2</c:v>
                </c:pt>
                <c:pt idx="128">
                  <c:v>7.8107166971112446E-2</c:v>
                </c:pt>
                <c:pt idx="129">
                  <c:v>8.1052478830158425E-2</c:v>
                </c:pt>
                <c:pt idx="130">
                  <c:v>8.4050484465283057E-2</c:v>
                </c:pt>
                <c:pt idx="131">
                  <c:v>8.7099527452665859E-2</c:v>
                </c:pt>
                <c:pt idx="132">
                  <c:v>9.0197843323384083E-2</c:v>
                </c:pt>
                <c:pt idx="133">
                  <c:v>9.3343561835682085E-2</c:v>
                </c:pt>
                <c:pt idx="134">
                  <c:v>9.6534709537063196E-2</c:v>
                </c:pt>
                <c:pt idx="135">
                  <c:v>9.9769212608159824E-2</c:v>
                </c:pt>
                <c:pt idx="136">
                  <c:v>0.10304489997932702</c:v>
                </c:pt>
                <c:pt idx="137">
                  <c:v>0.10635950670993898</c:v>
                </c:pt>
                <c:pt idx="138">
                  <c:v>0.10971067761946611</c:v>
                </c:pt>
                <c:pt idx="139">
                  <c:v>0.1130959711585582</c:v>
                </c:pt>
                <c:pt idx="140">
                  <c:v>0.11651286350757512</c:v>
                </c:pt>
                <c:pt idx="141">
                  <c:v>0.11995875288928382</c:v>
                </c:pt>
                <c:pt idx="142">
                  <c:v>0.12343096408178295</c:v>
                </c:pt>
                <c:pt idx="143">
                  <c:v>0.12692675311713203</c:v>
                </c:pt>
                <c:pt idx="144">
                  <c:v>0.13044331215064114</c:v>
                </c:pt>
                <c:pt idx="145">
                  <c:v>0.13397777448533346</c:v>
                </c:pt>
                <c:pt idx="146">
                  <c:v>0.13752721973571316</c:v>
                </c:pt>
                <c:pt idx="147">
                  <c:v>0.14108867911467224</c:v>
                </c:pt>
                <c:pt idx="148">
                  <c:v>0.14465914082713194</c:v>
                </c:pt>
                <c:pt idx="149">
                  <c:v>0.14823555555385592</c:v>
                </c:pt>
                <c:pt idx="150">
                  <c:v>0.1518148420087779</c:v>
                </c:pt>
                <c:pt idx="151">
                  <c:v>0.15539389255316527</c:v>
                </c:pt>
                <c:pt idx="152">
                  <c:v>0.15896957884997978</c:v>
                </c:pt>
                <c:pt idx="153">
                  <c:v>0.16253875754190944</c:v>
                </c:pt>
                <c:pt idx="154">
                  <c:v>0.16609827593671261</c:v>
                </c:pt>
                <c:pt idx="155">
                  <c:v>0.16964497768375184</c:v>
                </c:pt>
                <c:pt idx="156">
                  <c:v>0.17317570842588131</c:v>
                </c:pt>
                <c:pt idx="157">
                  <c:v>0.1766873214111985</c:v>
                </c:pt>
                <c:pt idx="158">
                  <c:v>0.18017668304956796</c:v>
                </c:pt>
                <c:pt idx="159">
                  <c:v>0.18364067839927184</c:v>
                </c:pt>
                <c:pt idx="160">
                  <c:v>0.18707621656962975</c:v>
                </c:pt>
                <c:pt idx="161">
                  <c:v>0.19048023602597089</c:v>
                </c:pt>
                <c:pt idx="162">
                  <c:v>0.19384970978390656</c:v>
                </c:pt>
                <c:pt idx="163">
                  <c:v>0.19718165048046438</c:v>
                </c:pt>
                <c:pt idx="164">
                  <c:v>0.20047311531028023</c:v>
                </c:pt>
                <c:pt idx="165">
                  <c:v>0.20372121081571368</c:v>
                </c:pt>
                <c:pt idx="166">
                  <c:v>0.2069230975204395</c:v>
                </c:pt>
                <c:pt idx="167">
                  <c:v>0.21007599439678284</c:v>
                </c:pt>
                <c:pt idx="168">
                  <c:v>0.2131771831577908</c:v>
                </c:pt>
                <c:pt idx="169">
                  <c:v>0.21622401236577204</c:v>
                </c:pt>
                <c:pt idx="170">
                  <c:v>0.21921390134979415</c:v>
                </c:pt>
                <c:pt idx="171">
                  <c:v>0.2221443439253748</c:v>
                </c:pt>
                <c:pt idx="172">
                  <c:v>0.22501291191037218</c:v>
                </c:pt>
                <c:pt idx="173">
                  <c:v>0.22781725843183495</c:v>
                </c:pt>
                <c:pt idx="174">
                  <c:v>0.23055512101932796</c:v>
                </c:pt>
                <c:pt idx="175">
                  <c:v>0.23322432448100422</c:v>
                </c:pt>
                <c:pt idx="176">
                  <c:v>0.23582278355943112</c:v>
                </c:pt>
                <c:pt idx="177">
                  <c:v>0.2383485053649102</c:v>
                </c:pt>
                <c:pt idx="178">
                  <c:v>0.24079959158474529</c:v>
                </c:pt>
                <c:pt idx="179">
                  <c:v>0.24317424046761232</c:v>
                </c:pt>
                <c:pt idx="180">
                  <c:v>0.2454707485828663</c:v>
                </c:pt>
                <c:pt idx="181">
                  <c:v>0.24768751235527728</c:v>
                </c:pt>
                <c:pt idx="182">
                  <c:v>0.24982302937633064</c:v>
                </c:pt>
                <c:pt idx="183">
                  <c:v>0.25187589949383277</c:v>
                </c:pt>
                <c:pt idx="184">
                  <c:v>0.25384482568215838</c:v>
                </c:pt>
                <c:pt idx="185">
                  <c:v>0.25572861469603309</c:v>
                </c:pt>
                <c:pt idx="186">
                  <c:v>0.2575261775112771</c:v>
                </c:pt>
                <c:pt idx="187">
                  <c:v>0.25923652955644527</c:v>
                </c:pt>
                <c:pt idx="188">
                  <c:v>0.26085879073976592</c:v>
                </c:pt>
                <c:pt idx="189">
                  <c:v>0.26239218527623354</c:v>
                </c:pt>
                <c:pt idx="190">
                  <c:v>0.26383604132011562</c:v>
                </c:pt>
                <c:pt idx="191">
                  <c:v>0.26518979040852364</c:v>
                </c:pt>
                <c:pt idx="192">
                  <c:v>0.26645296672204449</c:v>
                </c:pt>
                <c:pt idx="193">
                  <c:v>0.26762520616874902</c:v>
                </c:pt>
                <c:pt idx="194">
                  <c:v>0.26870624529818654</c:v>
                </c:pt>
                <c:pt idx="195">
                  <c:v>0.26969592005222354</c:v>
                </c:pt>
                <c:pt idx="196">
                  <c:v>0.27059416435982325</c:v>
                </c:pt>
                <c:pt idx="197">
                  <c:v>0.27140100858304472</c:v>
                </c:pt>
                <c:pt idx="198">
                  <c:v>0.27211657782172061</c:v>
                </c:pt>
                <c:pt idx="199">
                  <c:v>0.27274109008439928</c:v>
                </c:pt>
                <c:pt idx="200">
                  <c:v>0.2732748543332526</c:v>
                </c:pt>
                <c:pt idx="201">
                  <c:v>0.27371826841072949</c:v>
                </c:pt>
                <c:pt idx="202">
                  <c:v>0.27407181685578891</c:v>
                </c:pt>
                <c:pt idx="203">
                  <c:v>0.27433606861757903</c:v>
                </c:pt>
                <c:pt idx="204">
                  <c:v>0.27451167467442839</c:v>
                </c:pt>
                <c:pt idx="205">
                  <c:v>0.2745993655659969</c:v>
                </c:pt>
                <c:pt idx="206">
                  <c:v>0.2745999488463966</c:v>
                </c:pt>
                <c:pt idx="207">
                  <c:v>0.27451430646601921</c:v>
                </c:pt>
                <c:pt idx="208">
                  <c:v>0.27434339208973119</c:v>
                </c:pt>
                <c:pt idx="209">
                  <c:v>0.27408822835899166</c:v>
                </c:pt>
                <c:pt idx="210">
                  <c:v>0.27374990410532274</c:v>
                </c:pt>
                <c:pt idx="211">
                  <c:v>0.27332957152242976</c:v>
                </c:pt>
                <c:pt idx="212">
                  <c:v>0.27282844330411055</c:v>
                </c:pt>
                <c:pt idx="213">
                  <c:v>0.27224778975492664</c:v>
                </c:pt>
                <c:pt idx="214">
                  <c:v>0.27158893588042571</c:v>
                </c:pt>
                <c:pt idx="215">
                  <c:v>0.27085325846351471</c:v>
                </c:pt>
                <c:pt idx="216">
                  <c:v>0.27004218313337303</c:v>
                </c:pt>
                <c:pt idx="217">
                  <c:v>0.26915718143308831</c:v>
                </c:pt>
                <c:pt idx="218">
                  <c:v>0.26819976789196598</c:v>
                </c:pt>
                <c:pt idx="219">
                  <c:v>0.26717149710824212</c:v>
                </c:pt>
                <c:pt idx="220">
                  <c:v>0.2660739608476867</c:v>
                </c:pt>
                <c:pt idx="221">
                  <c:v>0.26490878516334487</c:v>
                </c:pt>
                <c:pt idx="222">
                  <c:v>0.26367762754141771</c:v>
                </c:pt>
                <c:pt idx="223">
                  <c:v>0.26238217407803383</c:v>
                </c:pt>
                <c:pt idx="224">
                  <c:v>0.261024136691412</c:v>
                </c:pt>
                <c:pt idx="225">
                  <c:v>0.2596052503736605</c:v>
                </c:pt>
                <c:pt idx="226">
                  <c:v>0.25812727048620637</c:v>
                </c:pt>
                <c:pt idx="227">
                  <c:v>0.25659197010259199</c:v>
                </c:pt>
                <c:pt idx="228">
                  <c:v>0.2550011374021261</c:v>
                </c:pt>
                <c:pt idx="229">
                  <c:v>0.25335657311762216</c:v>
                </c:pt>
                <c:pt idx="230">
                  <c:v>0.25166008804020973</c:v>
                </c:pt>
                <c:pt idx="231">
                  <c:v>0.24991350058396003</c:v>
                </c:pt>
                <c:pt idx="232">
                  <c:v>0.24811863441282037</c:v>
                </c:pt>
                <c:pt idx="233">
                  <c:v>0.2462773161321187</c:v>
                </c:pt>
                <c:pt idx="234">
                  <c:v>0.24439137304666297</c:v>
                </c:pt>
                <c:pt idx="235">
                  <c:v>0.2424626309872327</c:v>
                </c:pt>
                <c:pt idx="236">
                  <c:v>0.24049291220703739</c:v>
                </c:pt>
                <c:pt idx="237">
                  <c:v>0.23848403334949908</c:v>
                </c:pt>
                <c:pt idx="238">
                  <c:v>0.23643780348850638</c:v>
                </c:pt>
                <c:pt idx="239">
                  <c:v>0.23435602224208243</c:v>
                </c:pt>
                <c:pt idx="240">
                  <c:v>0.23224047796021263</c:v>
                </c:pt>
                <c:pt idx="241">
                  <c:v>0.23009294598738839</c:v>
                </c:pt>
                <c:pt idx="242">
                  <c:v>0.22791518700023813</c:v>
                </c:pt>
                <c:pt idx="243">
                  <c:v>0.22570894542044498</c:v>
                </c:pt>
                <c:pt idx="244">
                  <c:v>0.22347594790297828</c:v>
                </c:pt>
                <c:pt idx="245">
                  <c:v>0.2212179018995101</c:v>
                </c:pt>
                <c:pt idx="246">
                  <c:v>0.21893649429673237</c:v>
                </c:pt>
                <c:pt idx="247">
                  <c:v>0.21663339012914651</c:v>
                </c:pt>
                <c:pt idx="248">
                  <c:v>0.21431023136576147</c:v>
                </c:pt>
                <c:pt idx="249">
                  <c:v>0.21196863577000452</c:v>
                </c:pt>
                <c:pt idx="250">
                  <c:v>0.20961019583203033</c:v>
                </c:pt>
                <c:pt idx="251">
                  <c:v>0.20723647777249773</c:v>
                </c:pt>
                <c:pt idx="252">
                  <c:v>0.20484902061677826</c:v>
                </c:pt>
                <c:pt idx="253">
                  <c:v>0.20244933533846202</c:v>
                </c:pt>
                <c:pt idx="254">
                  <c:v>0.200038904070934</c:v>
                </c:pt>
                <c:pt idx="255">
                  <c:v>0.19761917938571119</c:v>
                </c:pt>
                <c:pt idx="256">
                  <c:v>0.19519158363615124</c:v>
                </c:pt>
                <c:pt idx="257">
                  <c:v>0.19275750836507627</c:v>
                </c:pt>
                <c:pt idx="258">
                  <c:v>0.19031831377478886</c:v>
                </c:pt>
                <c:pt idx="259">
                  <c:v>0.18787532825790326</c:v>
                </c:pt>
                <c:pt idx="260">
                  <c:v>0.18542984798736098</c:v>
                </c:pt>
                <c:pt idx="261">
                  <c:v>0.18298313656395881</c:v>
                </c:pt>
                <c:pt idx="262">
                  <c:v>0.18053642471967637</c:v>
                </c:pt>
                <c:pt idx="263">
                  <c:v>0.17809091007505901</c:v>
                </c:pt>
                <c:pt idx="264">
                  <c:v>0.17564775694888379</c:v>
                </c:pt>
                <c:pt idx="265">
                  <c:v>0.17320809621831515</c:v>
                </c:pt>
                <c:pt idx="266">
                  <c:v>0.17077302522773999</c:v>
                </c:pt>
                <c:pt idx="267">
                  <c:v>0.16834360774445856</c:v>
                </c:pt>
                <c:pt idx="268">
                  <c:v>0.16592087395940294</c:v>
                </c:pt>
                <c:pt idx="269">
                  <c:v>0.16350582053104906</c:v>
                </c:pt>
                <c:pt idx="270">
                  <c:v>0.16109941067069178</c:v>
                </c:pt>
                <c:pt idx="271">
                  <c:v>0.15870257426725656</c:v>
                </c:pt>
                <c:pt idx="272">
                  <c:v>0.15631620804982971</c:v>
                </c:pt>
                <c:pt idx="273">
                  <c:v>0.15394117578610361</c:v>
                </c:pt>
                <c:pt idx="274">
                  <c:v>0.15157830851494677</c:v>
                </c:pt>
                <c:pt idx="275">
                  <c:v>0.14922840481132887</c:v>
                </c:pt>
                <c:pt idx="276">
                  <c:v>0.14689223108185159</c:v>
                </c:pt>
                <c:pt idx="277">
                  <c:v>0.14457052188916131</c:v>
                </c:pt>
                <c:pt idx="278">
                  <c:v>0.14226398030354542</c:v>
                </c:pt>
                <c:pt idx="279">
                  <c:v>0.13997327828004344</c:v>
                </c:pt>
                <c:pt idx="280">
                  <c:v>0.13769905705943605</c:v>
                </c:pt>
                <c:pt idx="281">
                  <c:v>0.13544192759150572</c:v>
                </c:pt>
                <c:pt idx="282">
                  <c:v>0.13320247097899957</c:v>
                </c:pt>
                <c:pt idx="283">
                  <c:v>0.13098123894076052</c:v>
                </c:pt>
                <c:pt idx="284">
                  <c:v>0.12877875429252858</c:v>
                </c:pt>
                <c:pt idx="285">
                  <c:v>0.12659551144395567</c:v>
                </c:pt>
                <c:pt idx="286">
                  <c:v>0.12443197691041417</c:v>
                </c:pt>
                <c:pt idx="287">
                  <c:v>0.12228858983822227</c:v>
                </c:pt>
                <c:pt idx="288">
                  <c:v>0.12016576254194825</c:v>
                </c:pt>
                <c:pt idx="289">
                  <c:v>0.11806388105249935</c:v>
                </c:pt>
                <c:pt idx="290">
                  <c:v>0.11598330567474319</c:v>
                </c:pt>
                <c:pt idx="291">
                  <c:v>0.11392437155345007</c:v>
                </c:pt>
                <c:pt idx="292">
                  <c:v>0.11188738924639123</c:v>
                </c:pt>
                <c:pt idx="293">
                  <c:v>0.10987264530346742</c:v>
                </c:pt>
                <c:pt idx="294">
                  <c:v>0.10788040285078732</c:v>
                </c:pt>
                <c:pt idx="295">
                  <c:v>0.10591090217865816</c:v>
                </c:pt>
                <c:pt idx="296">
                  <c:v>0.10396436133249218</c:v>
                </c:pt>
                <c:pt idx="297">
                  <c:v>0.10204097670567708</c:v>
                </c:pt>
                <c:pt idx="298">
                  <c:v>0.1001409236334994</c:v>
                </c:pt>
                <c:pt idx="299">
                  <c:v>9.8264356987251722E-2</c:v>
                </c:pt>
                <c:pt idx="300">
                  <c:v>9.6411411767696131E-2</c:v>
                </c:pt>
                <c:pt idx="301">
                  <c:v>9.4582203697097106E-2</c:v>
                </c:pt>
                <c:pt idx="302">
                  <c:v>9.2776829809076783E-2</c:v>
                </c:pt>
                <c:pt idx="303">
                  <c:v>9.0995369035584722E-2</c:v>
                </c:pt>
                <c:pt idx="304">
                  <c:v>8.9237882790314235E-2</c:v>
                </c:pt>
                <c:pt idx="305">
                  <c:v>8.7504415547933534E-2</c:v>
                </c:pt>
                <c:pt idx="306">
                  <c:v>8.5794995418538647E-2</c:v>
                </c:pt>
                <c:pt idx="307">
                  <c:v>8.4109634716770354E-2</c:v>
                </c:pt>
                <c:pt idx="308">
                  <c:v>8.2448330525073527E-2</c:v>
                </c:pt>
                <c:pt idx="309">
                  <c:v>8.0811065250611408E-2</c:v>
                </c:pt>
                <c:pt idx="310">
                  <c:v>7.9197807175380955E-2</c:v>
                </c:pt>
                <c:pt idx="311">
                  <c:v>7.7608510999108912E-2</c:v>
                </c:pt>
                <c:pt idx="312">
                  <c:v>7.6043118374538796E-2</c:v>
                </c:pt>
                <c:pt idx="313">
                  <c:v>7.4501558434750675E-2</c:v>
                </c:pt>
                <c:pt idx="314">
                  <c:v>7.2983748312185626E-2</c:v>
                </c:pt>
                <c:pt idx="315">
                  <c:v>7.1489593649074423E-2</c:v>
                </c:pt>
                <c:pt idx="316">
                  <c:v>7.0018989098999646E-2</c:v>
                </c:pt>
                <c:pt idx="317">
                  <c:v>6.857181881934557E-2</c:v>
                </c:pt>
                <c:pt idx="318">
                  <c:v>6.7147956954417221E-2</c:v>
                </c:pt>
                <c:pt idx="319">
                  <c:v>6.5747268109034807E-2</c:v>
                </c:pt>
                <c:pt idx="320">
                  <c:v>6.4369607812432839E-2</c:v>
                </c:pt>
                <c:pt idx="321">
                  <c:v>6.3014822972317669E-2</c:v>
                </c:pt>
                <c:pt idx="322">
                  <c:v>6.1682752318957514E-2</c:v>
                </c:pt>
                <c:pt idx="323">
                  <c:v>6.0373226839201773E-2</c:v>
                </c:pt>
                <c:pt idx="324">
                  <c:v>5.9086070200345231E-2</c:v>
                </c:pt>
                <c:pt idx="325">
                  <c:v>5.7821099163772774E-2</c:v>
                </c:pt>
                <c:pt idx="326">
                  <c:v>5.6578123988338239E-2</c:v>
                </c:pt>
                <c:pt idx="327">
                  <c:v>5.5356948823448146E-2</c:v>
                </c:pt>
                <c:pt idx="328">
                  <c:v>5.4157372091838581E-2</c:v>
                </c:pt>
                <c:pt idx="329">
                  <c:v>5.2979186862047563E-2</c:v>
                </c:pt>
                <c:pt idx="330">
                  <c:v>5.1822181210601594E-2</c:v>
                </c:pt>
                <c:pt idx="331">
                  <c:v>5.0686138573948422E-2</c:v>
                </c:pt>
                <c:pt idx="332">
                  <c:v>4.9570838090180633E-2</c:v>
                </c:pt>
                <c:pt idx="333">
                  <c:v>4.847605493060872E-2</c:v>
                </c:pt>
                <c:pt idx="334">
                  <c:v>4.740156062125201E-2</c:v>
                </c:pt>
                <c:pt idx="335">
                  <c:v>4.6347123354328112E-2</c:v>
                </c:pt>
                <c:pt idx="336">
                  <c:v>4.5312508289831389E-2</c:v>
                </c:pt>
                <c:pt idx="337">
                  <c:v>4.4297477847300142E-2</c:v>
                </c:pt>
                <c:pt idx="338">
                  <c:v>4.3301791987881234E-2</c:v>
                </c:pt>
                <c:pt idx="339">
                  <c:v>4.2325208486809207E-2</c:v>
                </c:pt>
                <c:pt idx="340">
                  <c:v>4.1367483196424089E-2</c:v>
                </c:pt>
                <c:pt idx="341">
                  <c:v>4.0428370299859753E-2</c:v>
                </c:pt>
                <c:pt idx="342">
                  <c:v>3.9507622555539704E-2</c:v>
                </c:pt>
                <c:pt idx="343">
                  <c:v>3.8604991532624727E-2</c:v>
                </c:pt>
                <c:pt idx="344">
                  <c:v>3.7720227837560537E-2</c:v>
                </c:pt>
                <c:pt idx="345">
                  <c:v>3.6853081331878854E-2</c:v>
                </c:pt>
                <c:pt idx="346">
                  <c:v>3.6003301341410041E-2</c:v>
                </c:pt>
                <c:pt idx="347">
                  <c:v>3.5170636857068241E-2</c:v>
                </c:pt>
                <c:pt idx="348">
                  <c:v>3.4354836727373932E-2</c:v>
                </c:pt>
                <c:pt idx="349">
                  <c:v>3.3555649842881514E-2</c:v>
                </c:pt>
                <c:pt idx="350">
                  <c:v>3.2772825312681567E-2</c:v>
                </c:pt>
                <c:pt idx="351">
                  <c:v>3.2006112633150237E-2</c:v>
                </c:pt>
                <c:pt idx="352">
                  <c:v>3.1255261849119101E-2</c:v>
                </c:pt>
                <c:pt idx="353">
                  <c:v>3.0520023707640481E-2</c:v>
                </c:pt>
                <c:pt idx="354">
                  <c:v>2.9800149804524237E-2</c:v>
                </c:pt>
                <c:pt idx="355">
                  <c:v>2.9095392723822572E-2</c:v>
                </c:pt>
                <c:pt idx="356">
                  <c:v>2.8405506170439628E-2</c:v>
                </c:pt>
                <c:pt idx="357">
                  <c:v>2.7730245096042782E-2</c:v>
                </c:pt>
                <c:pt idx="358">
                  <c:v>2.7069365818452495E-2</c:v>
                </c:pt>
                <c:pt idx="359">
                  <c:v>2.6422626134686641E-2</c:v>
                </c:pt>
                <c:pt idx="360">
                  <c:v>2.5789785427835048E-2</c:v>
                </c:pt>
                <c:pt idx="361">
                  <c:v>2.517060476793857E-2</c:v>
                </c:pt>
                <c:pt idx="362">
                  <c:v>2.4564847007046097E-2</c:v>
                </c:pt>
                <c:pt idx="363">
                  <c:v>2.3972276868621595E-2</c:v>
                </c:pt>
                <c:pt idx="364">
                  <c:v>2.3392661031471494E-2</c:v>
                </c:pt>
                <c:pt idx="365">
                  <c:v>2.2825768208361255E-2</c:v>
                </c:pt>
                <c:pt idx="366">
                  <c:v>2.2271369219488024E-2</c:v>
                </c:pt>
                <c:pt idx="367">
                  <c:v>2.1729237060974214E-2</c:v>
                </c:pt>
                <c:pt idx="368">
                  <c:v>2.1199146968544674E-2</c:v>
                </c:pt>
                <c:pt idx="369">
                  <c:v>2.0680876476548243E-2</c:v>
                </c:pt>
                <c:pt idx="370">
                  <c:v>2.0174205472481322E-2</c:v>
                </c:pt>
                <c:pt idx="371">
                  <c:v>1.9678916247169533E-2</c:v>
                </c:pt>
                <c:pt idx="372">
                  <c:v>1.9194793540760341E-2</c:v>
                </c:pt>
                <c:pt idx="373">
                  <c:v>1.8721624584677073E-2</c:v>
                </c:pt>
                <c:pt idx="374">
                  <c:v>1.8259199139682148E-2</c:v>
                </c:pt>
                <c:pt idx="375">
                  <c:v>1.7807309530194382E-2</c:v>
                </c:pt>
                <c:pt idx="376">
                  <c:v>1.7365750675002616E-2</c:v>
                </c:pt>
                <c:pt idx="377">
                  <c:v>1.6934320114514758E-2</c:v>
                </c:pt>
                <c:pt idx="378">
                  <c:v>1.6512818034678651E-2</c:v>
                </c:pt>
                <c:pt idx="379">
                  <c:v>1.6101047287708215E-2</c:v>
                </c:pt>
                <c:pt idx="380">
                  <c:v>1.5698813409745115E-2</c:v>
                </c:pt>
                <c:pt idx="381">
                  <c:v>1.5305924635583517E-2</c:v>
                </c:pt>
                <c:pt idx="382">
                  <c:v>1.4922191910582189E-2</c:v>
                </c:pt>
                <c:pt idx="383">
                  <c:v>1.454742889988556E-2</c:v>
                </c:pt>
                <c:pt idx="384">
                  <c:v>1.4181451995071825E-2</c:v>
                </c:pt>
                <c:pt idx="385">
                  <c:v>1.3824080318343689E-2</c:v>
                </c:pt>
                <c:pt idx="386">
                  <c:v>1.3475135724373956E-2</c:v>
                </c:pt>
                <c:pt idx="387">
                  <c:v>1.3134442799915364E-2</c:v>
                </c:pt>
                <c:pt idx="388">
                  <c:v>1.2801828861281062E-2</c:v>
                </c:pt>
                <c:pt idx="389">
                  <c:v>1.2477123949798974E-2</c:v>
                </c:pt>
                <c:pt idx="390">
                  <c:v>1.2160160825340752E-2</c:v>
                </c:pt>
                <c:pt idx="391">
                  <c:v>1.1850774958022635E-2</c:v>
                </c:pt>
                <c:pt idx="392">
                  <c:v>1.1548804518172905E-2</c:v>
                </c:pt>
                <c:pt idx="393">
                  <c:v>1.1254090364657939E-2</c:v>
                </c:pt>
                <c:pt idx="394">
                  <c:v>1.0966476031655485E-2</c:v>
                </c:pt>
                <c:pt idx="395">
                  <c:v>1.0685807713961628E-2</c:v>
                </c:pt>
                <c:pt idx="396">
                  <c:v>1.0411934250914787E-2</c:v>
                </c:pt>
                <c:pt idx="397">
                  <c:v>1.0144707109017425E-2</c:v>
                </c:pt>
                <c:pt idx="398">
                  <c:v>9.8839803633335999E-3</c:v>
                </c:pt>
                <c:pt idx="399">
                  <c:v>9.6296106777377759E-3</c:v>
                </c:pt>
                <c:pt idx="400">
                  <c:v>9.3814572840877561E-3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EB-476B-8708-D655DD63846F}"/>
            </c:ext>
          </c:extLst>
        </c:ser>
        <c:ser>
          <c:idx val="3"/>
          <c:order val="3"/>
          <c:tx>
            <c:strRef>
              <c:f>APSL!$Z$1</c:f>
              <c:strCache>
                <c:ptCount val="1"/>
                <c:pt idx="0">
                  <c:v>S_total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APSL!$V$2:$V$402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APSL!$Z$2:$Z$402</c:f>
              <c:numCache>
                <c:formatCode>General</c:formatCode>
                <c:ptCount val="401"/>
                <c:pt idx="0">
                  <c:v>4.8484569828652823E-4</c:v>
                </c:pt>
                <c:pt idx="1">
                  <c:v>5.4483082489832483E-4</c:v>
                </c:pt>
                <c:pt idx="2">
                  <c:v>6.1223786650746069E-4</c:v>
                </c:pt>
                <c:pt idx="3">
                  <c:v>6.8798522566875225E-4</c:v>
                </c:pt>
                <c:pt idx="4">
                  <c:v>7.7310496109588521E-4</c:v>
                </c:pt>
                <c:pt idx="5">
                  <c:v>8.6875685289213424E-4</c:v>
                </c:pt>
                <c:pt idx="6">
                  <c:v>9.762442077131502E-4</c:v>
                </c:pt>
                <c:pt idx="7">
                  <c:v>1.0970316188098044E-3</c:v>
                </c:pt>
                <c:pt idx="8">
                  <c:v>1.2327649223557397E-3</c:v>
                </c:pt>
                <c:pt idx="9">
                  <c:v>1.3852936211457968E-3</c:v>
                </c:pt>
                <c:pt idx="10">
                  <c:v>1.5566960800402548E-3</c:v>
                </c:pt>
                <c:pt idx="11">
                  <c:v>1.7493078348501119E-3</c:v>
                </c:pt>
                <c:pt idx="12">
                  <c:v>1.9657533981792745E-3</c:v>
                </c:pt>
                <c:pt idx="13">
                  <c:v>2.2089819925771689E-3</c:v>
                </c:pt>
                <c:pt idx="14">
                  <c:v>2.4823076937764842E-3</c:v>
                </c:pt>
                <c:pt idx="15">
                  <c:v>2.7894545254129734E-3</c:v>
                </c:pt>
                <c:pt idx="16">
                  <c:v>3.134607112116051E-3</c:v>
                </c:pt>
                <c:pt idx="17">
                  <c:v>3.5224675709364822E-3</c:v>
                </c:pt>
                <c:pt idx="18">
                  <c:v>3.9583194024987948E-3</c:v>
                </c:pt>
                <c:pt idx="19">
                  <c:v>4.448099233819322E-3</c:v>
                </c:pt>
                <c:pt idx="20">
                  <c:v>4.9984773652152932E-3</c:v>
                </c:pt>
                <c:pt idx="21">
                  <c:v>5.6169481849284103E-3</c:v>
                </c:pt>
                <c:pt idx="22">
                  <c:v>6.3119316377186077E-3</c:v>
                </c:pt>
                <c:pt idx="23">
                  <c:v>7.092887068347588E-3</c:v>
                </c:pt>
                <c:pt idx="24">
                  <c:v>7.9704409079498738E-3</c:v>
                </c:pt>
                <c:pt idx="25">
                  <c:v>8.9565298308226324E-3</c:v>
                </c:pt>
                <c:pt idx="26">
                  <c:v>1.0064561180674047E-2</c:v>
                </c:pt>
                <c:pt idx="27">
                  <c:v>1.1309592647604465E-2</c:v>
                </c:pt>
                <c:pt idx="28">
                  <c:v>1.2708533367694112E-2</c:v>
                </c:pt>
                <c:pt idx="29">
                  <c:v>1.4280368812092546E-2</c:v>
                </c:pt>
                <c:pt idx="30">
                  <c:v>1.6046412025784006E-2</c:v>
                </c:pt>
                <c:pt idx="31">
                  <c:v>1.8030583958478823E-2</c:v>
                </c:pt>
                <c:pt idx="32">
                  <c:v>2.0259725787824805E-2</c:v>
                </c:pt>
                <c:pt idx="33">
                  <c:v>2.2763946248954663E-2</c:v>
                </c:pt>
                <c:pt idx="34">
                  <c:v>2.557700702692078E-2</c:v>
                </c:pt>
                <c:pt idx="35">
                  <c:v>2.8736749201638514E-2</c:v>
                </c:pt>
                <c:pt idx="36">
                  <c:v>3.2285563505835224E-2</c:v>
                </c:pt>
                <c:pt idx="37">
                  <c:v>3.6270906692980186E-2</c:v>
                </c:pt>
                <c:pt idx="38">
                  <c:v>4.0745865516158546E-2</c:v>
                </c:pt>
                <c:pt idx="39">
                  <c:v>4.5769768558124903E-2</c:v>
                </c:pt>
                <c:pt idx="40">
                  <c:v>5.1408844250475413E-2</c:v>
                </c:pt>
                <c:pt idx="41">
                  <c:v>5.7736920641490386E-2</c:v>
                </c:pt>
                <c:pt idx="42">
                  <c:v>6.483615850968881E-2</c:v>
                </c:pt>
                <c:pt idx="43">
                  <c:v>7.2797803873451139E-2</c:v>
                </c:pt>
                <c:pt idx="44">
                  <c:v>8.1722938303750853E-2</c:v>
                </c:pt>
                <c:pt idx="45">
                  <c:v>9.172319506195166E-2</c:v>
                </c:pt>
                <c:pt idx="46">
                  <c:v>0.10292139516390493</c:v>
                </c:pt>
                <c:pt idx="47">
                  <c:v>0.11545203906837612</c:v>
                </c:pt>
                <c:pt idx="48">
                  <c:v>0.12946156572295631</c:v>
                </c:pt>
                <c:pt idx="49">
                  <c:v>0.14510826002944929</c:v>
                </c:pt>
                <c:pt idx="50">
                  <c:v>0.16256165134960326</c:v>
                </c:pt>
                <c:pt idx="51">
                  <c:v>0.18200119875351931</c:v>
                </c:pt>
                <c:pt idx="52">
                  <c:v>0.20361400343836178</c:v>
                </c:pt>
                <c:pt idx="53">
                  <c:v>0.22759122682141447</c:v>
                </c:pt>
                <c:pt idx="54">
                  <c:v>0.25412282867151509</c:v>
                </c:pt>
                <c:pt idx="55">
                  <c:v>0.28339018204208</c:v>
                </c:pt>
                <c:pt idx="56">
                  <c:v>0.31555608583705202</c:v>
                </c:pt>
                <c:pt idx="57">
                  <c:v>0.35075170537611361</c:v>
                </c:pt>
                <c:pt idx="58">
                  <c:v>0.3890600607260134</c:v>
                </c:pt>
                <c:pt idx="59">
                  <c:v>0.43049589714073072</c:v>
                </c:pt>
                <c:pt idx="60">
                  <c:v>0.47498216444754826</c:v>
                </c:pt>
                <c:pt idx="61">
                  <c:v>0.52232395243057994</c:v>
                </c:pt>
                <c:pt idx="62">
                  <c:v>0.57218160334015455</c:v>
                </c:pt>
                <c:pt idx="63">
                  <c:v>0.62404582007833731</c:v>
                </c:pt>
                <c:pt idx="64">
                  <c:v>0.67721878007751579</c:v>
                </c:pt>
                <c:pt idx="65">
                  <c:v>0.73080628425126526</c:v>
                </c:pt>
                <c:pt idx="66">
                  <c:v>0.78372640747314348</c:v>
                </c:pt>
                <c:pt idx="67">
                  <c:v>0.83473947834906403</c:v>
                </c:pt>
                <c:pt idx="68">
                  <c:v>0.88250208306349254</c:v>
                </c:pt>
                <c:pt idx="69">
                  <c:v>0.92564406185334036</c:v>
                </c:pt>
                <c:pt idx="70">
                  <c:v>0.96286261330836065</c:v>
                </c:pt>
                <c:pt idx="71">
                  <c:v>0.99302276084234209</c:v>
                </c:pt>
                <c:pt idx="72">
                  <c:v>1.0152501155144893</c:v>
                </c:pt>
                <c:pt idx="73">
                  <c:v>1.0290015063586537</c:v>
                </c:pt>
                <c:pt idx="74">
                  <c:v>1.0341022435139813</c:v>
                </c:pt>
                <c:pt idx="75">
                  <c:v>1.0307448878921395</c:v>
                </c:pt>
                <c:pt idx="76">
                  <c:v>1.0194516826781321</c:v>
                </c:pt>
                <c:pt idx="77">
                  <c:v>1.0010091188689094</c:v>
                </c:pt>
                <c:pt idx="78">
                  <c:v>0.97638680971537761</c:v>
                </c:pt>
                <c:pt idx="79">
                  <c:v>0.94665336057961824</c:v>
                </c:pt>
                <c:pt idx="80">
                  <c:v>0.91289976146397367</c:v>
                </c:pt>
                <c:pt idx="81">
                  <c:v>0.8761771781096237</c:v>
                </c:pt>
                <c:pt idx="82">
                  <c:v>0.83745213206742763</c:v>
                </c:pt>
                <c:pt idx="83">
                  <c:v>0.79757885370657799</c:v>
                </c:pt>
                <c:pt idx="84">
                  <c:v>0.75728648416045308</c:v>
                </c:pt>
                <c:pt idx="85">
                  <c:v>0.71717779319891184</c:v>
                </c:pt>
                <c:pt idx="86">
                  <c:v>0.67773592632423951</c:v>
                </c:pt>
                <c:pt idx="87">
                  <c:v>0.63933607661966163</c:v>
                </c:pt>
                <c:pt idx="88">
                  <c:v>0.60225961001870854</c:v>
                </c:pt>
                <c:pt idx="89">
                  <c:v>0.56670885338234611</c:v>
                </c:pt>
                <c:pt idx="90">
                  <c:v>0.53282136474429564</c:v>
                </c:pt>
                <c:pt idx="91">
                  <c:v>0.50068299273137096</c:v>
                </c:pt>
                <c:pt idx="92">
                  <c:v>0.47033938914805112</c:v>
                </c:pt>
                <c:pt idx="93">
                  <c:v>0.44180587977759489</c:v>
                </c:pt>
                <c:pt idx="94">
                  <c:v>0.41507574737973885</c:v>
                </c:pt>
                <c:pt idx="95">
                  <c:v>0.39012706221096427</c:v>
                </c:pt>
                <c:pt idx="96">
                  <c:v>0.36692823047082052</c:v>
                </c:pt>
                <c:pt idx="97">
                  <c:v>0.34544243662003399</c:v>
                </c:pt>
                <c:pt idx="98">
                  <c:v>0.325631143769954</c:v>
                </c:pt>
                <c:pt idx="99">
                  <c:v>0.30745679578562246</c:v>
                </c:pt>
                <c:pt idx="100">
                  <c:v>0.29088484096021977</c:v>
                </c:pt>
                <c:pt idx="101">
                  <c:v>0.2758851736048275</c:v>
                </c:pt>
                <c:pt idx="102">
                  <c:v>0.26243306871871469</c:v>
                </c:pt>
                <c:pt idx="103">
                  <c:v>0.25050966717705808</c:v>
                </c:pt>
                <c:pt idx="104">
                  <c:v>0.24010205509922422</c:v>
                </c:pt>
                <c:pt idx="105">
                  <c:v>0.23120297135672571</c:v>
                </c:pt>
                <c:pt idx="106">
                  <c:v>0.22381017141109108</c:v>
                </c:pt>
                <c:pt idx="107">
                  <c:v>0.21792547353544356</c:v>
                </c:pt>
                <c:pt idx="108">
                  <c:v>0.21355351454480923</c:v>
                </c:pt>
                <c:pt idx="109">
                  <c:v>0.2107002459178744</c:v>
                </c:pt>
                <c:pt idx="110">
                  <c:v>0.20937120703580875</c:v>
                </c:pt>
                <c:pt idx="111">
                  <c:v>0.20956961952495157</c:v>
                </c:pt>
                <c:pt idx="112">
                  <c:v>0.21129435465414753</c:v>
                </c:pt>
                <c:pt idx="113">
                  <c:v>0.21453783366237356</c:v>
                </c:pt>
                <c:pt idx="114">
                  <c:v>0.21928392803715085</c:v>
                </c:pt>
                <c:pt idx="115">
                  <c:v>0.22550593242162822</c:v>
                </c:pt>
                <c:pt idx="116">
                  <c:v>0.23316468635941381</c:v>
                </c:pt>
                <c:pt idx="117">
                  <c:v>0.24220692195693239</c:v>
                </c:pt>
                <c:pt idx="118">
                  <c:v>0.25256391235692266</c:v>
                </c:pt>
                <c:pt idx="119">
                  <c:v>0.26415049044340333</c:v>
                </c:pt>
                <c:pt idx="120">
                  <c:v>0.27686449839416849</c:v>
                </c:pt>
                <c:pt idx="121">
                  <c:v>0.29058671671443359</c:v>
                </c:pt>
                <c:pt idx="122">
                  <c:v>0.30518130657277742</c:v>
                </c:pt>
                <c:pt idx="123">
                  <c:v>0.32049678214810207</c:v>
                </c:pt>
                <c:pt idx="124">
                  <c:v>0.33636751097063577</c:v>
                </c:pt>
                <c:pt idx="125">
                  <c:v>0.35261572070858893</c:v>
                </c:pt>
                <c:pt idx="126">
                  <c:v>0.36905397139896146</c:v>
                </c:pt>
                <c:pt idx="127">
                  <c:v>0.38548803365680812</c:v>
                </c:pt>
                <c:pt idx="128">
                  <c:v>0.40172009680674603</c:v>
                </c:pt>
                <c:pt idx="129">
                  <c:v>0.41755221697122663</c:v>
                </c:pt>
                <c:pt idx="130">
                  <c:v>0.43278990460563738</c:v>
                </c:pt>
                <c:pt idx="131">
                  <c:v>0.44724574431080838</c:v>
                </c:pt>
                <c:pt idx="132">
                  <c:v>0.46074293730655169</c:v>
                </c:pt>
                <c:pt idx="133">
                  <c:v>0.47311865883302984</c:v>
                </c:pt>
                <c:pt idx="134">
                  <c:v>0.48422712886308061</c:v>
                </c:pt>
                <c:pt idx="135">
                  <c:v>0.49394230455481491</c:v>
                </c:pt>
                <c:pt idx="136">
                  <c:v>0.50216011636046265</c:v>
                </c:pt>
                <c:pt idx="137">
                  <c:v>0.5088001859894995</c:v>
                </c:pt>
                <c:pt idx="138">
                  <c:v>0.51380698273940262</c:v>
                </c:pt>
                <c:pt idx="139">
                  <c:v>0.5171503942204817</c:v>
                </c:pt>
                <c:pt idx="140">
                  <c:v>0.51882570734952727</c:v>
                </c:pt>
                <c:pt idx="141">
                  <c:v>0.51885301482641411</c:v>
                </c:pt>
                <c:pt idx="142">
                  <c:v>0.51727608035486994</c:v>
                </c:pt>
                <c:pt idx="143">
                  <c:v>0.51416071193735158</c:v>
                </c:pt>
                <c:pt idx="144">
                  <c:v>0.50959270610462293</c:v>
                </c:pt>
                <c:pt idx="145">
                  <c:v>0.50367543652028546</c:v>
                </c:pt>
                <c:pt idx="146">
                  <c:v>0.49652716777387129</c:v>
                </c:pt>
                <c:pt idx="147">
                  <c:v>0.48827817924744898</c:v>
                </c:pt>
                <c:pt idx="148">
                  <c:v>0.47906778476677625</c:v>
                </c:pt>
                <c:pt idx="149">
                  <c:v>0.46904133152384442</c:v>
                </c:pt>
                <c:pt idx="150">
                  <c:v>0.45834725679588284</c:v>
                </c:pt>
                <c:pt idx="151">
                  <c:v>0.44713427369205172</c:v>
                </c:pt>
                <c:pt idx="152">
                  <c:v>0.43554874800428034</c:v>
                </c:pt>
                <c:pt idx="153">
                  <c:v>0.42373231773151826</c:v>
                </c:pt>
                <c:pt idx="154">
                  <c:v>0.41181979550575376</c:v>
                </c:pt>
                <c:pt idx="155">
                  <c:v>0.3999373824774301</c:v>
                </c:pt>
                <c:pt idx="156">
                  <c:v>0.38820121068484986</c:v>
                </c:pt>
                <c:pt idx="157">
                  <c:v>0.3767162199504912</c:v>
                </c:pt>
                <c:pt idx="158">
                  <c:v>0.36557536526395729</c:v>
                </c:pt>
                <c:pt idx="159">
                  <c:v>0.35485914169895255</c:v>
                </c:pt>
                <c:pt idx="160">
                  <c:v>0.3446354063645779</c:v>
                </c:pt>
                <c:pt idx="161">
                  <c:v>0.33495947082634048</c:v>
                </c:pt>
                <c:pt idx="162">
                  <c:v>0.32587443289359863</c:v>
                </c:pt>
                <c:pt idx="163">
                  <c:v>0.31741171363605575</c:v>
                </c:pt>
                <c:pt idx="164">
                  <c:v>0.30959176388442194</c:v>
                </c:pt>
                <c:pt idx="165">
                  <c:v>0.30242490416609574</c:v>
                </c:pt>
                <c:pt idx="166">
                  <c:v>0.2959122628682046</c:v>
                </c:pt>
                <c:pt idx="167">
                  <c:v>0.29004677922744893</c:v>
                </c:pt>
                <c:pt idx="168">
                  <c:v>0.28481424032687291</c:v>
                </c:pt>
                <c:pt idx="169">
                  <c:v>0.28019432443971642</c:v>
                </c:pt>
                <c:pt idx="170">
                  <c:v>0.27616162661187132</c:v>
                </c:pt>
                <c:pt idx="171">
                  <c:v>0.27268664614212385</c:v>
                </c:pt>
                <c:pt idx="172">
                  <c:v>0.26973671944648414</c:v>
                </c:pt>
                <c:pt idx="173">
                  <c:v>0.26727688554429319</c:v>
                </c:pt>
                <c:pt idx="174">
                  <c:v>0.26527067496804047</c:v>
                </c:pt>
                <c:pt idx="175">
                  <c:v>0.26368081618883249</c:v>
                </c:pt>
                <c:pt idx="176">
                  <c:v>0.26246985660197208</c:v>
                </c:pt>
                <c:pt idx="177">
                  <c:v>0.26160069769128896</c:v>
                </c:pt>
                <c:pt idx="178">
                  <c:v>0.26103704616602663</c:v>
                </c:pt>
                <c:pt idx="179">
                  <c:v>0.26074378463713144</c:v>
                </c:pt>
                <c:pt idx="180">
                  <c:v>0.2606872667822267</c:v>
                </c:pt>
                <c:pt idx="181">
                  <c:v>0.26083554296349298</c:v>
                </c:pt>
                <c:pt idx="182">
                  <c:v>0.26115852294191672</c:v>
                </c:pt>
                <c:pt idx="183">
                  <c:v>0.26162808271254884</c:v>
                </c:pt>
                <c:pt idx="184">
                  <c:v>0.26221812260961419</c:v>
                </c:pt>
                <c:pt idx="185">
                  <c:v>0.26290458373979297</c:v>
                </c:pt>
                <c:pt idx="186">
                  <c:v>0.26366542953847316</c:v>
                </c:pt>
                <c:pt idx="187">
                  <c:v>0.26448059884695679</c:v>
                </c:pt>
                <c:pt idx="188">
                  <c:v>0.26533193641510516</c:v>
                </c:pt>
                <c:pt idx="189">
                  <c:v>0.266203106176574</c:v>
                </c:pt>
                <c:pt idx="190">
                  <c:v>0.26707949205115494</c:v>
                </c:pt>
                <c:pt idx="191">
                  <c:v>0.2679480904249717</c:v>
                </c:pt>
                <c:pt idx="192">
                  <c:v>0.26879739786408058</c:v>
                </c:pt>
                <c:pt idx="193">
                  <c:v>0.26961729704592452</c:v>
                </c:pt>
                <c:pt idx="194">
                  <c:v>0.27039894335770592</c:v>
                </c:pt>
                <c:pt idx="195">
                  <c:v>0.27113465411917725</c:v>
                </c:pt>
                <c:pt idx="196">
                  <c:v>0.27181780194469246</c:v>
                </c:pt>
                <c:pt idx="197">
                  <c:v>0.27244271336805692</c:v>
                </c:pt>
                <c:pt idx="198">
                  <c:v>0.27300457351416468</c:v>
                </c:pt>
                <c:pt idx="199">
                  <c:v>0.27349933731225023</c:v>
                </c:pt>
                <c:pt idx="200">
                  <c:v>0.27392364750425691</c:v>
                </c:pt>
                <c:pt idx="201">
                  <c:v>0.2742747595048084</c:v>
                </c:pt>
                <c:pt idx="202">
                  <c:v>0.27455047301249058</c:v>
                </c:pt>
                <c:pt idx="203">
                  <c:v>0.27474907015119449</c:v>
                </c:pt>
                <c:pt idx="204">
                  <c:v>0.27486925983060984</c:v>
                </c:pt>
                <c:pt idx="205">
                  <c:v>0.27491012795216085</c:v>
                </c:pt>
                <c:pt idx="206">
                  <c:v>0.27487109304647928</c:v>
                </c:pt>
                <c:pt idx="207">
                  <c:v>0.27475186690694681</c:v>
                </c:pt>
                <c:pt idx="208">
                  <c:v>0.27455241977732309</c:v>
                </c:pt>
                <c:pt idx="209">
                  <c:v>0.2742729496567638</c:v>
                </c:pt>
                <c:pt idx="210">
                  <c:v>0.27391385529980428</c:v>
                </c:pt>
                <c:pt idx="211">
                  <c:v>0.27347571250973035</c:v>
                </c:pt>
                <c:pt idx="212">
                  <c:v>0.27295925334909971</c:v>
                </c:pt>
                <c:pt idx="213">
                  <c:v>0.27236534791934153</c:v>
                </c:pt>
                <c:pt idx="214">
                  <c:v>0.27169498839096112</c:v>
                </c:pt>
                <c:pt idx="215">
                  <c:v>0.27094927499582716</c:v>
                </c:pt>
                <c:pt idx="216">
                  <c:v>0.2701294037224739</c:v>
                </c:pt>
                <c:pt idx="217">
                  <c:v>0.26923665548370312</c:v>
                </c:pt>
                <c:pt idx="218">
                  <c:v>0.26827238655255431</c:v>
                </c:pt>
                <c:pt idx="219">
                  <c:v>0.26723802008766484</c:v>
                </c:pt>
                <c:pt idx="220">
                  <c:v>0.26613503859196508</c:v>
                </c:pt>
                <c:pt idx="221">
                  <c:v>0.26496497716949596</c:v>
                </c:pt>
                <c:pt idx="222">
                  <c:v>0.26372941746388828</c:v>
                </c:pt>
                <c:pt idx="223">
                  <c:v>0.26242998217876135</c:v>
                </c:pt>
                <c:pt idx="224">
                  <c:v>0.2610683300950869</c:v>
                </c:pt>
                <c:pt idx="225">
                  <c:v>0.25964615151353659</c:v>
                </c:pt>
                <c:pt idx="226">
                  <c:v>0.25816516406113865</c:v>
                </c:pt>
                <c:pt idx="227">
                  <c:v>0.25662710881134898</c:v>
                </c:pt>
                <c:pt idx="228">
                  <c:v>0.25503374667505835</c:v>
                </c:pt>
                <c:pt idx="229">
                  <c:v>0.25338685502723962</c:v>
                </c:pt>
                <c:pt idx="230">
                  <c:v>0.25168822454004708</c:v>
                </c:pt>
                <c:pt idx="231">
                  <c:v>0.24993965619833566</c:v>
                </c:pt>
                <c:pt idx="232">
                  <c:v>0.24814295847789011</c:v>
                </c:pt>
                <c:pt idx="233">
                  <c:v>0.24629994467027</c:v>
                </c:pt>
                <c:pt idx="234">
                  <c:v>0.24441243034116772</c:v>
                </c:pt>
                <c:pt idx="235">
                  <c:v>0.24248223091164736</c:v>
                </c:pt>
                <c:pt idx="236">
                  <c:v>0.2405111593536533</c:v>
                </c:pt>
                <c:pt idx="237">
                  <c:v>0.23850102399282203</c:v>
                </c:pt>
                <c:pt idx="238">
                  <c:v>0.23645362641295942</c:v>
                </c:pt>
                <c:pt idx="239">
                  <c:v>0.23437075945760649</c:v>
                </c:pt>
                <c:pt idx="240">
                  <c:v>0.23225420532496066</c:v>
                </c:pt>
                <c:pt idx="241">
                  <c:v>0.23010573375308152</c:v>
                </c:pt>
                <c:pt idx="242">
                  <c:v>0.2279271002928184</c:v>
                </c:pt>
                <c:pt idx="243">
                  <c:v>0.22572004466629159</c:v>
                </c:pt>
                <c:pt idx="244">
                  <c:v>0.22348628920904506</c:v>
                </c:pt>
                <c:pt idx="245">
                  <c:v>0.22122753739420353</c:v>
                </c:pt>
                <c:pt idx="246">
                  <c:v>0.21894547243711182</c:v>
                </c:pt>
                <c:pt idx="247">
                  <c:v>0.21664175597903218</c:v>
                </c:pt>
                <c:pt idx="248">
                  <c:v>0.21431802684853338</c:v>
                </c:pt>
                <c:pt idx="249">
                  <c:v>0.21197589989923069</c:v>
                </c:pt>
                <c:pt idx="250">
                  <c:v>0.20961696492254148</c:v>
                </c:pt>
                <c:pt idx="251">
                  <c:v>0.20724278563410573</c:v>
                </c:pt>
                <c:pt idx="252">
                  <c:v>0.20485489873249543</c:v>
                </c:pt>
                <c:pt idx="253">
                  <c:v>0.20245481302880222</c:v>
                </c:pt>
                <c:pt idx="254">
                  <c:v>0.20004400864565156</c:v>
                </c:pt>
                <c:pt idx="255">
                  <c:v>0.19762393628414981</c:v>
                </c:pt>
                <c:pt idx="256">
                  <c:v>0.19519601655722349</c:v>
                </c:pt>
                <c:pt idx="257">
                  <c:v>0.19276163938776894</c:v>
                </c:pt>
                <c:pt idx="258">
                  <c:v>0.19032216346998562</c:v>
                </c:pt>
                <c:pt idx="259">
                  <c:v>0.18787891579222801</c:v>
                </c:pt>
                <c:pt idx="260">
                  <c:v>0.18543319121967167</c:v>
                </c:pt>
                <c:pt idx="261">
                  <c:v>0.18298625213505851</c:v>
                </c:pt>
                <c:pt idx="262">
                  <c:v>0.18053932813575416</c:v>
                </c:pt>
                <c:pt idx="263">
                  <c:v>0.1780936157853264</c:v>
                </c:pt>
                <c:pt idx="264">
                  <c:v>0.17565027841783173</c:v>
                </c:pt>
                <c:pt idx="265">
                  <c:v>0.17321044599298027</c:v>
                </c:pt>
                <c:pt idx="266">
                  <c:v>0.17077521500033721</c:v>
                </c:pt>
                <c:pt idx="267">
                  <c:v>0.16834564841070862</c:v>
                </c:pt>
                <c:pt idx="268">
                  <c:v>0.16592277567285801</c:v>
                </c:pt>
                <c:pt idx="269">
                  <c:v>0.1635075927536962</c:v>
                </c:pt>
                <c:pt idx="270">
                  <c:v>0.1611010622200936</c:v>
                </c:pt>
                <c:pt idx="271">
                  <c:v>0.158704113360469</c:v>
                </c:pt>
                <c:pt idx="272">
                  <c:v>0.15631764234431972</c:v>
                </c:pt>
                <c:pt idx="273">
                  <c:v>0.15394251241787349</c:v>
                </c:pt>
                <c:pt idx="274">
                  <c:v>0.15157955413405694</c:v>
                </c:pt>
                <c:pt idx="275">
                  <c:v>0.14922956561499798</c:v>
                </c:pt>
                <c:pt idx="276">
                  <c:v>0.14689331284529972</c:v>
                </c:pt>
                <c:pt idx="277">
                  <c:v>0.14457152999435069</c:v>
                </c:pt>
                <c:pt idx="278">
                  <c:v>0.14226491976596253</c:v>
                </c:pt>
                <c:pt idx="279">
                  <c:v>0.13997415377365624</c:v>
                </c:pt>
                <c:pt idx="280">
                  <c:v>0.13769987293995092</c:v>
                </c:pt>
                <c:pt idx="281">
                  <c:v>0.13544268791804007</c:v>
                </c:pt>
                <c:pt idx="282">
                  <c:v>0.13320317953427829</c:v>
                </c:pt>
                <c:pt idx="283">
                  <c:v>0.13098189924993686</c:v>
                </c:pt>
                <c:pt idx="284">
                  <c:v>0.12877936964072317</c:v>
                </c:pt>
                <c:pt idx="285">
                  <c:v>0.12659608489260113</c:v>
                </c:pt>
                <c:pt idx="286">
                  <c:v>0.12443251131248659</c:v>
                </c:pt>
                <c:pt idx="287">
                  <c:v>0.1222890878524355</c:v>
                </c:pt>
                <c:pt idx="288">
                  <c:v>0.12016622664598166</c:v>
                </c:pt>
                <c:pt idx="289">
                  <c:v>0.11806431355532469</c:v>
                </c:pt>
                <c:pt idx="290">
                  <c:v>0.11598370872811223</c:v>
                </c:pt>
                <c:pt idx="291">
                  <c:v>0.11392474716259986</c:v>
                </c:pt>
                <c:pt idx="292">
                  <c:v>0.11188773928002048</c:v>
                </c:pt>
                <c:pt idx="293">
                  <c:v>0.10987297150303357</c:v>
                </c:pt>
                <c:pt idx="294">
                  <c:v>0.10788070683917053</c:v>
                </c:pt>
                <c:pt idx="295">
                  <c:v>0.10591118546823534</c:v>
                </c:pt>
                <c:pt idx="296">
                  <c:v>0.10396462533266126</c:v>
                </c:pt>
                <c:pt idx="297">
                  <c:v>0.10204122272986899</c:v>
                </c:pt>
                <c:pt idx="298">
                  <c:v>0.10014115290571246</c:v>
                </c:pt>
                <c:pt idx="299">
                  <c:v>9.8264570648141272E-2</c:v>
                </c:pt>
                <c:pt idx="300">
                  <c:v>9.6411610880249368E-2</c:v>
                </c:pt>
                <c:pt idx="301">
                  <c:v>9.4582389251921584E-2</c:v>
                </c:pt>
                <c:pt idx="302">
                  <c:v>9.2777002729328831E-2</c:v>
                </c:pt>
                <c:pt idx="303">
                  <c:v>9.0995530181562229E-2</c:v>
                </c:pt>
                <c:pt idx="304">
                  <c:v>8.923803296373671E-2</c:v>
                </c:pt>
                <c:pt idx="305">
                  <c:v>8.7504555495930808E-2</c:v>
                </c:pt>
                <c:pt idx="306">
                  <c:v>8.5795125837367869E-2</c:v>
                </c:pt>
                <c:pt idx="307">
                  <c:v>8.4109756255280013E-2</c:v>
                </c:pt>
                <c:pt idx="308">
                  <c:v>8.244844378793148E-2</c:v>
                </c:pt>
                <c:pt idx="309">
                  <c:v>8.0811170801313226E-2</c:v>
                </c:pt>
                <c:pt idx="310">
                  <c:v>7.9197905539053357E-2</c:v>
                </c:pt>
                <c:pt idx="311">
                  <c:v>7.7608602665122317E-2</c:v>
                </c:pt>
                <c:pt idx="312">
                  <c:v>7.6043203798942027E-2</c:v>
                </c:pt>
                <c:pt idx="313">
                  <c:v>7.4501638042539814E-2</c:v>
                </c:pt>
                <c:pt idx="314">
                  <c:v>7.2983822499418455E-2</c:v>
                </c:pt>
                <c:pt idx="315">
                  <c:v>7.1489662784840841E-2</c:v>
                </c:pt>
                <c:pt idx="316">
                  <c:v>7.001905352725793E-2</c:v>
                </c:pt>
                <c:pt idx="317">
                  <c:v>6.8571878860633623E-2</c:v>
                </c:pt>
                <c:pt idx="318">
                  <c:v>6.7148012907447249E-2</c:v>
                </c:pt>
                <c:pt idx="319">
                  <c:v>6.5747320252179484E-2</c:v>
                </c:pt>
                <c:pt idx="320">
                  <c:v>6.436965640511022E-2</c:v>
                </c:pt>
                <c:pt idx="321">
                  <c:v>6.3014868256281831E-2</c:v>
                </c:pt>
                <c:pt idx="322">
                  <c:v>6.1682794519501323E-2</c:v>
                </c:pt>
                <c:pt idx="323">
                  <c:v>6.0373266166277716E-2</c:v>
                </c:pt>
                <c:pt idx="324">
                  <c:v>5.9086106849609972E-2</c:v>
                </c:pt>
                <c:pt idx="325">
                  <c:v>5.7821133317560565E-2</c:v>
                </c:pt>
                <c:pt idx="326">
                  <c:v>5.657815581656804E-2</c:v>
                </c:pt>
                <c:pt idx="327">
                  <c:v>5.5356978484469015E-2</c:v>
                </c:pt>
                <c:pt idx="328">
                  <c:v>5.4157399733217461E-2</c:v>
                </c:pt>
                <c:pt idx="329">
                  <c:v>5.2979212621303444E-2</c:v>
                </c:pt>
                <c:pt idx="330">
                  <c:v>5.1822205215889698E-2</c:v>
                </c:pt>
                <c:pt idx="331">
                  <c:v>5.0686160944697779E-2</c:v>
                </c:pt>
                <c:pt idx="332">
                  <c:v>4.9570858937688263E-2</c:v>
                </c:pt>
                <c:pt idx="333">
                  <c:v>4.847607435859333E-2</c:v>
                </c:pt>
                <c:pt idx="334">
                  <c:v>4.7401578726370033E-2</c:v>
                </c:pt>
                <c:pt idx="335">
                  <c:v>4.6347140226654565E-2</c:v>
                </c:pt>
                <c:pt idx="336">
                  <c:v>4.5312524013308E-2</c:v>
                </c:pt>
                <c:pt idx="337">
                  <c:v>4.4297492500152996E-2</c:v>
                </c:pt>
                <c:pt idx="338">
                  <c:v>4.3301805643009936E-2</c:v>
                </c:pt>
                <c:pt idx="339">
                  <c:v>4.2325221212149572E-2</c:v>
                </c:pt>
                <c:pt idx="340">
                  <c:v>4.1367495055286127E-2</c:v>
                </c:pt>
                <c:pt idx="341">
                  <c:v>4.0428381351242645E-2</c:v>
                </c:pt>
                <c:pt idx="342">
                  <c:v>3.9507632854425337E-2</c:v>
                </c:pt>
                <c:pt idx="343">
                  <c:v>3.8605001130251226E-2</c:v>
                </c:pt>
                <c:pt idx="344">
                  <c:v>3.7720236781677179E-2</c:v>
                </c:pt>
                <c:pt idx="345">
                  <c:v>3.6853089666983634E-2</c:v>
                </c:pt>
                <c:pt idx="346">
                  <c:v>3.6003309108971052E-2</c:v>
                </c:pt>
                <c:pt idx="347">
                  <c:v>3.5170644095729973E-2</c:v>
                </c:pt>
                <c:pt idx="348">
                  <c:v>3.4354843473149557E-2</c:v>
                </c:pt>
                <c:pt idx="349">
                  <c:v>3.3555656129332027E-2</c:v>
                </c:pt>
                <c:pt idx="350">
                  <c:v>3.2772831171082775E-2</c:v>
                </c:pt>
                <c:pt idx="351">
                  <c:v>3.2006118092648347E-2</c:v>
                </c:pt>
                <c:pt idx="352">
                  <c:v>3.1255266936875734E-2</c:v>
                </c:pt>
                <c:pt idx="353">
                  <c:v>3.0520028448967809E-2</c:v>
                </c:pt>
                <c:pt idx="354">
                  <c:v>2.9800154223010897E-2</c:v>
                </c:pt>
                <c:pt idx="355">
                  <c:v>2.909539684145104E-2</c:v>
                </c:pt>
                <c:pt idx="356">
                  <c:v>2.8405510007695568E-2</c:v>
                </c:pt>
                <c:pt idx="357">
                  <c:v>2.7730248672016979E-2</c:v>
                </c:pt>
                <c:pt idx="358">
                  <c:v>2.7069369150935826E-2</c:v>
                </c:pt>
                <c:pt idx="359">
                  <c:v>2.642262924025859E-2</c:v>
                </c:pt>
                <c:pt idx="360">
                  <c:v>2.5789788321946186E-2</c:v>
                </c:pt>
                <c:pt idx="361">
                  <c:v>2.5170607464987428E-2</c:v>
                </c:pt>
                <c:pt idx="362">
                  <c:v>2.45648495204508E-2</c:v>
                </c:pt>
                <c:pt idx="363">
                  <c:v>2.3972279210886616E-2</c:v>
                </c:pt>
                <c:pt idx="364">
                  <c:v>2.3392663214249869E-2</c:v>
                </c:pt>
                <c:pt idx="365">
                  <c:v>2.282577024251255E-2</c:v>
                </c:pt>
                <c:pt idx="366">
                  <c:v>2.2271371115132374E-2</c:v>
                </c:pt>
                <c:pt idx="367">
                  <c:v>2.1729238827542664E-2</c:v>
                </c:pt>
                <c:pt idx="368">
                  <c:v>2.1199148614826104E-2</c:v>
                </c:pt>
                <c:pt idx="369">
                  <c:v>2.0680878010733091E-2</c:v>
                </c:pt>
                <c:pt idx="370">
                  <c:v>2.017420690220233E-2</c:v>
                </c:pt>
                <c:pt idx="371">
                  <c:v>1.9678917579539726E-2</c:v>
                </c:pt>
                <c:pt idx="372">
                  <c:v>1.919479478240841E-2</c:v>
                </c:pt>
                <c:pt idx="373">
                  <c:v>1.8721625741780358E-2</c:v>
                </c:pt>
                <c:pt idx="374">
                  <c:v>1.825920021799737E-2</c:v>
                </c:pt>
                <c:pt idx="375">
                  <c:v>1.7807310535086281E-2</c:v>
                </c:pt>
                <c:pt idx="376">
                  <c:v>1.7365751611470644E-2</c:v>
                </c:pt>
                <c:pt idx="377">
                  <c:v>1.6934320987217949E-2</c:v>
                </c:pt>
                <c:pt idx="378">
                  <c:v>1.6512818847958802E-2</c:v>
                </c:pt>
                <c:pt idx="379">
                  <c:v>1.610104804561149E-2</c:v>
                </c:pt>
                <c:pt idx="380">
                  <c:v>1.5698814116042167E-2</c:v>
                </c:pt>
                <c:pt idx="381">
                  <c:v>1.5305925293788252E-2</c:v>
                </c:pt>
                <c:pt idx="382">
                  <c:v>1.4922192523969251E-2</c:v>
                </c:pt>
                <c:pt idx="383">
                  <c:v>1.4547429471506619E-2</c:v>
                </c:pt>
                <c:pt idx="384">
                  <c:v>1.4181452527770762E-2</c:v>
                </c:pt>
                <c:pt idx="385">
                  <c:v>1.3824080814770741E-2</c:v>
                </c:pt>
                <c:pt idx="386">
                  <c:v>1.3475136186998903E-2</c:v>
                </c:pt>
                <c:pt idx="387">
                  <c:v>1.313444323103982E-2</c:v>
                </c:pt>
                <c:pt idx="388">
                  <c:v>1.2801829263049918E-2</c:v>
                </c:pt>
                <c:pt idx="389">
                  <c:v>1.2477124324211076E-2</c:v>
                </c:pt>
                <c:pt idx="390">
                  <c:v>1.2160161174258843E-2</c:v>
                </c:pt>
                <c:pt idx="391">
                  <c:v>1.1850775283182621E-2</c:v>
                </c:pt>
                <c:pt idx="392">
                  <c:v>1.1548804821192494E-2</c:v>
                </c:pt>
                <c:pt idx="393">
                  <c:v>1.1254090647044688E-2</c:v>
                </c:pt>
                <c:pt idx="394">
                  <c:v>1.0966476294814301E-2</c:v>
                </c:pt>
                <c:pt idx="395">
                  <c:v>1.0685807959201755E-2</c:v>
                </c:pt>
                <c:pt idx="396">
                  <c:v>1.0411934479456323E-2</c:v>
                </c:pt>
                <c:pt idx="397">
                  <c:v>1.014470732199739E-2</c:v>
                </c:pt>
                <c:pt idx="398">
                  <c:v>9.8839805618115943E-3</c:v>
                </c:pt>
                <c:pt idx="399">
                  <c:v>9.6296108627012492E-3</c:v>
                </c:pt>
                <c:pt idx="400">
                  <c:v>9.3814574564569219E-3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EB-476B-8708-D655DD63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1664"/>
        <c:axId val="511654160"/>
      </c:scatterChart>
      <c:valAx>
        <c:axId val="511651664"/>
        <c:scaling>
          <c:orientation val="minMax"/>
          <c:max val="80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Wavelength(nm)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4160"/>
        <c:crosses val="autoZero"/>
        <c:crossBetween val="midCat"/>
      </c:valAx>
      <c:valAx>
        <c:axId val="511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S_lambda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165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28575</xdr:rowOff>
    </xdr:from>
    <xdr:to>
      <xdr:col>18</xdr:col>
      <xdr:colOff>342900</xdr:colOff>
      <xdr:row>17</xdr:row>
      <xdr:rowOff>171450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15CC55-E4E1-458A-8F50-1DB58BC3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95250</xdr:rowOff>
    </xdr:from>
    <xdr:to>
      <xdr:col>18</xdr:col>
      <xdr:colOff>400050</xdr:colOff>
      <xdr:row>22</xdr:row>
      <xdr:rowOff>38100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E77AE4B-7F39-4F10-8DB2-34C4644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104775</xdr:rowOff>
    </xdr:from>
    <xdr:to>
      <xdr:col>18</xdr:col>
      <xdr:colOff>76200</xdr:colOff>
      <xdr:row>18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1E0265-BD37-440A-9787-FC216634E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</xdr:row>
      <xdr:rowOff>104775</xdr:rowOff>
    </xdr:from>
    <xdr:to>
      <xdr:col>17</xdr:col>
      <xdr:colOff>895350</xdr:colOff>
      <xdr:row>18</xdr:row>
      <xdr:rowOff>47625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46C160D-F196-4181-A95F-EE38B4184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95F0-2401-409B-ABC6-3CED1A0016D4}">
  <dimension ref="A1:U472"/>
  <sheetViews>
    <sheetView workbookViewId="0">
      <selection activeCell="B2" sqref="B2"/>
    </sheetView>
  </sheetViews>
  <sheetFormatPr defaultRowHeight="15.75" x14ac:dyDescent="0.25"/>
  <cols>
    <col min="8" max="8" width="15.7109375" customWidth="1"/>
    <col min="9" max="9" width="12.28515625" customWidth="1"/>
    <col min="10" max="10" width="13.5703125" bestFit="1" customWidth="1"/>
    <col min="13" max="13" width="15.140625" customWidth="1"/>
    <col min="14" max="14" width="14.42578125" customWidth="1"/>
    <col min="15" max="15" width="16.7109375" customWidth="1"/>
  </cols>
  <sheetData>
    <row r="1" spans="1:21" x14ac:dyDescent="0.25">
      <c r="A1" t="s">
        <v>3</v>
      </c>
      <c r="B1" t="s">
        <v>16</v>
      </c>
      <c r="C1" t="s">
        <v>18</v>
      </c>
      <c r="D1" t="s">
        <v>17</v>
      </c>
      <c r="E1" t="s">
        <v>0</v>
      </c>
      <c r="F1" t="s">
        <v>1</v>
      </c>
      <c r="G1" t="s">
        <v>2</v>
      </c>
      <c r="H1" t="s">
        <v>15</v>
      </c>
      <c r="I1" t="s">
        <v>12</v>
      </c>
      <c r="J1" t="s">
        <v>13</v>
      </c>
      <c r="K1" t="s">
        <v>14</v>
      </c>
      <c r="M1" t="s">
        <v>9</v>
      </c>
      <c r="N1" t="s">
        <v>10</v>
      </c>
      <c r="O1" t="s">
        <v>11</v>
      </c>
      <c r="Q1" t="s">
        <v>6</v>
      </c>
      <c r="R1" t="s">
        <v>8</v>
      </c>
      <c r="T1" t="s">
        <v>312</v>
      </c>
      <c r="U1" t="s">
        <v>313</v>
      </c>
    </row>
    <row r="2" spans="1:21" x14ac:dyDescent="0.25">
      <c r="A2">
        <v>380</v>
      </c>
      <c r="B2">
        <f>APSL!L8</f>
        <v>451.37588799999997</v>
      </c>
      <c r="C2">
        <f>APSL!L9</f>
        <v>8.5737755226379999</v>
      </c>
      <c r="D2" s="1">
        <f>APSL!L10</f>
        <v>14.180400412099999</v>
      </c>
      <c r="E2" s="1">
        <v>1.3680000000000001E-3</v>
      </c>
      <c r="F2" s="1">
        <v>3.8999999999999999E-5</v>
      </c>
      <c r="G2" s="1">
        <v>6.4500010000000003E-3</v>
      </c>
      <c r="H2">
        <f>2/(T2+U2)</f>
        <v>4.8480593488337177E-4</v>
      </c>
      <c r="I2">
        <f>H2*E2</f>
        <v>6.632145189204526E-7</v>
      </c>
      <c r="J2">
        <f>H2*F2</f>
        <v>1.8907431460451498E-8</v>
      </c>
      <c r="K2">
        <f>H2*G2</f>
        <v>3.1269987648036831E-6</v>
      </c>
      <c r="M2">
        <f>683*SUM(I2:I402)</f>
        <v>6452.5451950292245</v>
      </c>
      <c r="N2">
        <f>683*SUM(J2:J402)</f>
        <v>1897.4291401630285</v>
      </c>
      <c r="O2">
        <f>683*SUM(K2:K402)</f>
        <v>36109.205777378251</v>
      </c>
      <c r="Q2">
        <f>M2/(M2+N2+O2)</f>
        <v>0.14513414729402119</v>
      </c>
      <c r="R2">
        <f>N2/(M2+N2+O2)</f>
        <v>4.2678005652797557E-2</v>
      </c>
      <c r="T2">
        <f>EXP((B2-A2)/C2)</f>
        <v>4125.3555224007214</v>
      </c>
      <c r="U2">
        <f>EXP((A2-B2)/D2)</f>
        <v>6.5164966240079123E-3</v>
      </c>
    </row>
    <row r="3" spans="1:21" x14ac:dyDescent="0.25">
      <c r="A3">
        <v>381</v>
      </c>
      <c r="B3">
        <f>B2</f>
        <v>451.37588799999997</v>
      </c>
      <c r="C3">
        <f>C2</f>
        <v>8.5737755226379999</v>
      </c>
      <c r="D3" s="1">
        <f>D2</f>
        <v>14.180400412099999</v>
      </c>
      <c r="E3" s="1">
        <v>1.50205E-3</v>
      </c>
      <c r="F3" s="2">
        <v>4.28264E-5</v>
      </c>
      <c r="G3" s="1">
        <v>7.0832159999999998E-3</v>
      </c>
      <c r="H3">
        <f t="shared" ref="H3:H66" si="0">2/(T3+U3)</f>
        <v>5.447805659448843E-4</v>
      </c>
      <c r="I3">
        <f t="shared" ref="I3:I66" si="1">H3*E3</f>
        <v>8.1828764907751341E-7</v>
      </c>
      <c r="J3">
        <f t="shared" ref="J3:J66" si="2">H3*F3</f>
        <v>2.3330990429381994E-8</v>
      </c>
      <c r="K3">
        <f t="shared" ref="K3:K66" si="3">H3*G3</f>
        <v>3.8587984211898594E-6</v>
      </c>
      <c r="T3">
        <f t="shared" ref="T3:T66" si="4">EXP((B3-A3)/C3)</f>
        <v>3671.1959191900951</v>
      </c>
      <c r="U3">
        <f t="shared" ref="U3:U66" si="5">EXP((A3-B3)/D3)</f>
        <v>6.9926302594394731E-3</v>
      </c>
    </row>
    <row r="4" spans="1:21" x14ac:dyDescent="0.25">
      <c r="A4">
        <v>382</v>
      </c>
      <c r="B4">
        <f t="shared" ref="B4:C67" si="6">B3</f>
        <v>451.37588799999997</v>
      </c>
      <c r="C4">
        <f t="shared" si="6"/>
        <v>8.5737755226379999</v>
      </c>
      <c r="D4" s="1">
        <f t="shared" ref="D4:D67" si="7">D3</f>
        <v>14.180400412099999</v>
      </c>
      <c r="E4" s="1">
        <v>1.642328E-3</v>
      </c>
      <c r="F4" s="2">
        <v>4.69146E-5</v>
      </c>
      <c r="G4" s="1">
        <v>7.745488E-3</v>
      </c>
      <c r="H4">
        <f t="shared" si="0"/>
        <v>6.1217452967915866E-4</v>
      </c>
      <c r="I4">
        <f t="shared" si="1"/>
        <v>1.0053913709789132E-6</v>
      </c>
      <c r="J4">
        <f t="shared" si="2"/>
        <v>2.8719923190085857E-8</v>
      </c>
      <c r="K4">
        <f t="shared" si="3"/>
        <v>4.7415904735355672E-6</v>
      </c>
      <c r="T4">
        <f t="shared" si="4"/>
        <v>3267.0346601387623</v>
      </c>
      <c r="U4">
        <f t="shared" si="5"/>
        <v>7.5035530234273283E-3</v>
      </c>
    </row>
    <row r="5" spans="1:21" x14ac:dyDescent="0.25">
      <c r="A5">
        <v>383</v>
      </c>
      <c r="B5">
        <f t="shared" si="6"/>
        <v>451.37588799999997</v>
      </c>
      <c r="C5">
        <f t="shared" si="6"/>
        <v>8.5737755226379999</v>
      </c>
      <c r="D5" s="1">
        <f t="shared" si="7"/>
        <v>14.180400412099999</v>
      </c>
      <c r="E5" s="1">
        <v>1.8023819999999999E-3</v>
      </c>
      <c r="F5" s="2">
        <v>5.1589599999999998E-5</v>
      </c>
      <c r="G5" s="1">
        <v>8.5011519999999997E-3</v>
      </c>
      <c r="H5">
        <f t="shared" si="0"/>
        <v>6.8790564124018166E-4</v>
      </c>
      <c r="I5">
        <f t="shared" si="1"/>
        <v>1.2398687454697611E-6</v>
      </c>
      <c r="J5">
        <f t="shared" si="2"/>
        <v>3.5488776869324475E-8</v>
      </c>
      <c r="K5">
        <f t="shared" si="3"/>
        <v>5.8479904178402525E-6</v>
      </c>
      <c r="T5">
        <f t="shared" si="4"/>
        <v>2907.3674370673953</v>
      </c>
      <c r="U5">
        <f t="shared" si="5"/>
        <v>8.0518068146647019E-3</v>
      </c>
    </row>
    <row r="6" spans="1:21" x14ac:dyDescent="0.25">
      <c r="A6">
        <v>384</v>
      </c>
      <c r="B6">
        <f t="shared" si="6"/>
        <v>451.37588799999997</v>
      </c>
      <c r="C6">
        <f t="shared" si="6"/>
        <v>8.5737755226379999</v>
      </c>
      <c r="D6" s="1">
        <f t="shared" si="7"/>
        <v>14.180400412099999</v>
      </c>
      <c r="E6" s="1">
        <v>1.9957569999999999E-3</v>
      </c>
      <c r="F6" s="2">
        <v>5.7176399999999997E-5</v>
      </c>
      <c r="G6" s="1">
        <v>9.4145440000000004E-3</v>
      </c>
      <c r="H6">
        <f t="shared" si="0"/>
        <v>7.7300524976106958E-4</v>
      </c>
      <c r="I6">
        <f t="shared" si="1"/>
        <v>1.5427306382474029E-6</v>
      </c>
      <c r="J6">
        <f t="shared" si="2"/>
        <v>4.4197657362438817E-8</v>
      </c>
      <c r="K6">
        <f t="shared" si="3"/>
        <v>7.2774919361065794E-6</v>
      </c>
      <c r="T6">
        <f t="shared" si="4"/>
        <v>2587.2959100350727</v>
      </c>
      <c r="U6">
        <f t="shared" si="5"/>
        <v>8.6401192579390156E-3</v>
      </c>
    </row>
    <row r="7" spans="1:21" x14ac:dyDescent="0.25">
      <c r="A7">
        <v>385</v>
      </c>
      <c r="B7">
        <f t="shared" si="6"/>
        <v>451.37588799999997</v>
      </c>
      <c r="C7">
        <f t="shared" si="6"/>
        <v>8.5737755226379999</v>
      </c>
      <c r="D7" s="1">
        <f t="shared" si="7"/>
        <v>14.180400412099999</v>
      </c>
      <c r="E7" s="1">
        <v>2.2360000000000001E-3</v>
      </c>
      <c r="F7" s="1">
        <v>6.3999999999999997E-5</v>
      </c>
      <c r="G7" s="1">
        <v>1.054999E-2</v>
      </c>
      <c r="H7">
        <f t="shared" si="0"/>
        <v>8.6863228070523373E-4</v>
      </c>
      <c r="I7">
        <f t="shared" si="1"/>
        <v>1.9422617796569028E-6</v>
      </c>
      <c r="J7">
        <f t="shared" si="2"/>
        <v>5.5592465965134955E-8</v>
      </c>
      <c r="K7">
        <f t="shared" si="3"/>
        <v>9.1640618751174097E-6</v>
      </c>
      <c r="T7">
        <f t="shared" si="4"/>
        <v>2302.4609964113865</v>
      </c>
      <c r="U7">
        <f t="shared" si="5"/>
        <v>9.2714172743745028E-3</v>
      </c>
    </row>
    <row r="8" spans="1:21" x14ac:dyDescent="0.25">
      <c r="A8">
        <v>386</v>
      </c>
      <c r="B8">
        <f t="shared" si="6"/>
        <v>451.37588799999997</v>
      </c>
      <c r="C8">
        <f t="shared" si="6"/>
        <v>8.5737755226379999</v>
      </c>
      <c r="D8" s="1">
        <f t="shared" si="7"/>
        <v>14.180400412099999</v>
      </c>
      <c r="E8" s="1">
        <v>2.5353849999999998E-3</v>
      </c>
      <c r="F8" s="2">
        <v>7.2344199999999998E-5</v>
      </c>
      <c r="G8" s="1">
        <v>1.19658E-2</v>
      </c>
      <c r="H8">
        <f t="shared" si="0"/>
        <v>9.760890143830274E-4</v>
      </c>
      <c r="I8">
        <f t="shared" si="1"/>
        <v>2.4747614457315119E-6</v>
      </c>
      <c r="J8">
        <f t="shared" si="2"/>
        <v>7.0614378874328605E-8</v>
      </c>
      <c r="K8">
        <f t="shared" si="3"/>
        <v>1.167968592830443E-5</v>
      </c>
      <c r="T8">
        <f t="shared" si="4"/>
        <v>2048.9835041419178</v>
      </c>
      <c r="U8">
        <f t="shared" si="5"/>
        <v>9.9488416431967458E-3</v>
      </c>
    </row>
    <row r="9" spans="1:21" x14ac:dyDescent="0.25">
      <c r="A9">
        <v>387</v>
      </c>
      <c r="B9">
        <f t="shared" si="6"/>
        <v>451.37588799999997</v>
      </c>
      <c r="C9">
        <f t="shared" si="6"/>
        <v>8.5737755226379999</v>
      </c>
      <c r="D9" s="1">
        <f t="shared" si="7"/>
        <v>14.180400412099999</v>
      </c>
      <c r="E9" s="1">
        <v>2.8926030000000001E-3</v>
      </c>
      <c r="F9" s="2">
        <v>8.2212200000000005E-5</v>
      </c>
      <c r="G9" s="1">
        <v>1.3655870000000001E-2</v>
      </c>
      <c r="H9">
        <f t="shared" si="0"/>
        <v>1.0968388150586425E-3</v>
      </c>
      <c r="I9">
        <f t="shared" si="1"/>
        <v>3.1727192469550744E-6</v>
      </c>
      <c r="J9">
        <f t="shared" si="2"/>
        <v>9.0173532031364128E-8</v>
      </c>
      <c r="K9">
        <f t="shared" si="3"/>
        <v>1.4978288269394864E-5</v>
      </c>
      <c r="T9">
        <f t="shared" si="4"/>
        <v>1823.4113006861821</v>
      </c>
      <c r="U9">
        <f t="shared" si="5"/>
        <v>1.067576262746555E-2</v>
      </c>
    </row>
    <row r="10" spans="1:21" x14ac:dyDescent="0.25">
      <c r="A10">
        <v>388</v>
      </c>
      <c r="B10">
        <f t="shared" si="6"/>
        <v>451.37588799999997</v>
      </c>
      <c r="C10">
        <f t="shared" si="6"/>
        <v>8.5737755226379999</v>
      </c>
      <c r="D10" s="1">
        <f t="shared" si="7"/>
        <v>14.180400412099999</v>
      </c>
      <c r="E10" s="1">
        <v>3.3008289999999999E-3</v>
      </c>
      <c r="F10" s="2">
        <v>9.35082E-5</v>
      </c>
      <c r="G10" s="1">
        <v>1.5588050000000001E-2</v>
      </c>
      <c r="H10">
        <f t="shared" si="0"/>
        <v>1.2325260514724687E-3</v>
      </c>
      <c r="I10">
        <f t="shared" si="1"/>
        <v>4.0683577339558171E-6</v>
      </c>
      <c r="J10">
        <f t="shared" si="2"/>
        <v>1.152512925262979E-7</v>
      </c>
      <c r="K10">
        <f t="shared" si="3"/>
        <v>1.9212677716655417E-5</v>
      </c>
      <c r="T10">
        <f t="shared" si="4"/>
        <v>1622.6722981171404</v>
      </c>
      <c r="U10">
        <f t="shared" si="5"/>
        <v>1.1455796741515815E-2</v>
      </c>
    </row>
    <row r="11" spans="1:21" x14ac:dyDescent="0.25">
      <c r="A11">
        <v>389</v>
      </c>
      <c r="B11">
        <f t="shared" si="6"/>
        <v>451.37588799999997</v>
      </c>
      <c r="C11">
        <f t="shared" si="6"/>
        <v>8.5737755226379999</v>
      </c>
      <c r="D11" s="1">
        <f t="shared" si="7"/>
        <v>14.180400412099999</v>
      </c>
      <c r="E11" s="1">
        <v>3.7532360000000001E-3</v>
      </c>
      <c r="F11" s="1">
        <v>1.06136E-4</v>
      </c>
      <c r="G11" s="1">
        <v>1.773015E-2</v>
      </c>
      <c r="H11">
        <f t="shared" si="0"/>
        <v>1.3849984792259525E-3</v>
      </c>
      <c r="I11">
        <f t="shared" si="1"/>
        <v>5.1982261521760969E-6</v>
      </c>
      <c r="J11">
        <f t="shared" si="2"/>
        <v>1.4699819859112569E-7</v>
      </c>
      <c r="K11">
        <f t="shared" si="3"/>
        <v>2.455623078644802E-5</v>
      </c>
      <c r="T11">
        <f t="shared" si="4"/>
        <v>1444.0326140821285</v>
      </c>
      <c r="U11">
        <f t="shared" si="5"/>
        <v>1.2292824743526524E-2</v>
      </c>
    </row>
    <row r="12" spans="1:21" x14ac:dyDescent="0.25">
      <c r="A12">
        <v>390</v>
      </c>
      <c r="B12">
        <f t="shared" si="6"/>
        <v>451.37588799999997</v>
      </c>
      <c r="C12">
        <f t="shared" si="6"/>
        <v>8.5737755226379999</v>
      </c>
      <c r="D12" s="1">
        <f t="shared" si="7"/>
        <v>14.180400412099999</v>
      </c>
      <c r="E12" s="1">
        <v>4.2430000000000002E-3</v>
      </c>
      <c r="F12" s="1">
        <v>1.2E-4</v>
      </c>
      <c r="G12" s="1">
        <v>2.005001E-2</v>
      </c>
      <c r="H12">
        <f t="shared" si="0"/>
        <v>1.5563323887017465E-3</v>
      </c>
      <c r="I12">
        <f t="shared" si="1"/>
        <v>6.6035183252615103E-6</v>
      </c>
      <c r="J12">
        <f t="shared" si="2"/>
        <v>1.8675988664420958E-7</v>
      </c>
      <c r="K12">
        <f t="shared" si="3"/>
        <v>3.1204479956793901E-5</v>
      </c>
      <c r="T12">
        <f t="shared" si="4"/>
        <v>1285.0593388156387</v>
      </c>
      <c r="U12">
        <f t="shared" si="5"/>
        <v>1.319101094273282E-2</v>
      </c>
    </row>
    <row r="13" spans="1:21" x14ac:dyDescent="0.25">
      <c r="A13">
        <v>391</v>
      </c>
      <c r="B13">
        <f t="shared" si="6"/>
        <v>451.37588799999997</v>
      </c>
      <c r="C13">
        <f t="shared" si="6"/>
        <v>8.5737755226379999</v>
      </c>
      <c r="D13" s="1">
        <f t="shared" si="7"/>
        <v>14.180400412099999</v>
      </c>
      <c r="E13" s="1">
        <v>4.7623889999999997E-3</v>
      </c>
      <c r="F13" s="1">
        <v>1.3498399999999999E-4</v>
      </c>
      <c r="G13" s="1">
        <v>2.2511360000000001E-2</v>
      </c>
      <c r="H13">
        <f t="shared" si="0"/>
        <v>1.7488608594461417E-3</v>
      </c>
      <c r="I13">
        <f t="shared" si="1"/>
        <v>8.3287557195568511E-6</v>
      </c>
      <c r="J13">
        <f t="shared" si="2"/>
        <v>2.3606823425147799E-7</v>
      </c>
      <c r="K13">
        <f t="shared" si="3"/>
        <v>3.93692363969015E-5</v>
      </c>
      <c r="T13">
        <f t="shared" si="4"/>
        <v>1143.5874011245605</v>
      </c>
      <c r="U13">
        <f t="shared" si="5"/>
        <v>1.4154823917336648E-2</v>
      </c>
    </row>
    <row r="14" spans="1:21" x14ac:dyDescent="0.25">
      <c r="A14">
        <v>392</v>
      </c>
      <c r="B14">
        <f t="shared" si="6"/>
        <v>451.37588799999997</v>
      </c>
      <c r="C14">
        <f t="shared" si="6"/>
        <v>8.5737755226379999</v>
      </c>
      <c r="D14" s="1">
        <f t="shared" si="7"/>
        <v>14.180400412099999</v>
      </c>
      <c r="E14" s="1">
        <v>5.3300480000000004E-3</v>
      </c>
      <c r="F14" s="1">
        <v>1.5149200000000001E-4</v>
      </c>
      <c r="G14" s="1">
        <v>2.520288E-2</v>
      </c>
      <c r="H14">
        <f t="shared" si="0"/>
        <v>1.9652055036925601E-3</v>
      </c>
      <c r="I14">
        <f t="shared" si="1"/>
        <v>1.0474639664545524E-5</v>
      </c>
      <c r="J14">
        <f t="shared" si="2"/>
        <v>2.9771291216539331E-7</v>
      </c>
      <c r="K14">
        <f t="shared" si="3"/>
        <v>4.952883848490315E-5</v>
      </c>
      <c r="T14">
        <f t="shared" si="4"/>
        <v>1017.6900820907912</v>
      </c>
      <c r="U14">
        <f t="shared" si="5"/>
        <v>1.5189058746190115E-2</v>
      </c>
    </row>
    <row r="15" spans="1:21" x14ac:dyDescent="0.25">
      <c r="A15">
        <v>393</v>
      </c>
      <c r="B15">
        <f t="shared" si="6"/>
        <v>451.37588799999997</v>
      </c>
      <c r="C15">
        <f t="shared" si="6"/>
        <v>8.5737755226379999</v>
      </c>
      <c r="D15" s="1">
        <f t="shared" si="7"/>
        <v>14.180400412099999</v>
      </c>
      <c r="E15" s="1">
        <v>5.9787119999999997E-3</v>
      </c>
      <c r="F15" s="1">
        <v>1.7020800000000001E-4</v>
      </c>
      <c r="G15" s="1">
        <v>2.8279720000000001E-2</v>
      </c>
      <c r="H15">
        <f t="shared" si="0"/>
        <v>2.2083121284713274E-3</v>
      </c>
      <c r="I15">
        <f t="shared" si="1"/>
        <v>1.3202862222237066E-5</v>
      </c>
      <c r="J15">
        <f t="shared" si="2"/>
        <v>3.758723907628477E-7</v>
      </c>
      <c r="K15">
        <f t="shared" si="3"/>
        <v>6.2450448665773167E-5</v>
      </c>
      <c r="T15">
        <f t="shared" si="4"/>
        <v>905.65277491471215</v>
      </c>
      <c r="U15">
        <f t="shared" si="5"/>
        <v>1.6298860864856608E-2</v>
      </c>
    </row>
    <row r="16" spans="1:21" x14ac:dyDescent="0.25">
      <c r="A16">
        <v>394</v>
      </c>
      <c r="B16">
        <f t="shared" si="6"/>
        <v>451.37588799999997</v>
      </c>
      <c r="C16">
        <f t="shared" si="6"/>
        <v>8.5737755226379999</v>
      </c>
      <c r="D16" s="1">
        <f t="shared" si="7"/>
        <v>14.180400412099999</v>
      </c>
      <c r="E16" s="1">
        <v>6.7411169999999996E-3</v>
      </c>
      <c r="F16" s="1">
        <v>1.9181600000000001E-4</v>
      </c>
      <c r="G16" s="1">
        <v>3.1897040000000002E-2</v>
      </c>
      <c r="H16">
        <f t="shared" si="0"/>
        <v>2.4814907980990732E-3</v>
      </c>
      <c r="I16">
        <f t="shared" si="1"/>
        <v>1.6728019804409228E-5</v>
      </c>
      <c r="J16">
        <f t="shared" si="2"/>
        <v>4.7598963892817185E-7</v>
      </c>
      <c r="K16">
        <f t="shared" si="3"/>
        <v>7.9152211246598072E-5</v>
      </c>
      <c r="T16">
        <f t="shared" si="4"/>
        <v>805.94963353248556</v>
      </c>
      <c r="U16">
        <f t="shared" si="5"/>
        <v>1.7489751664736188E-2</v>
      </c>
    </row>
    <row r="17" spans="1:21" x14ac:dyDescent="0.25">
      <c r="A17">
        <v>395</v>
      </c>
      <c r="B17">
        <f t="shared" si="6"/>
        <v>451.37588799999997</v>
      </c>
      <c r="C17">
        <f t="shared" si="6"/>
        <v>8.5737755226379999</v>
      </c>
      <c r="D17" s="1">
        <f t="shared" si="7"/>
        <v>14.180400412099999</v>
      </c>
      <c r="E17" s="1">
        <v>7.6499999999999997E-3</v>
      </c>
      <c r="F17" s="1">
        <v>2.1699999999999999E-4</v>
      </c>
      <c r="G17" s="1">
        <v>3.6209999999999999E-2</v>
      </c>
      <c r="H17">
        <f t="shared" si="0"/>
        <v>2.7884608373889624E-3</v>
      </c>
      <c r="I17">
        <f t="shared" si="1"/>
        <v>2.1331725406025561E-5</v>
      </c>
      <c r="J17">
        <f t="shared" si="2"/>
        <v>6.0509600171340486E-7</v>
      </c>
      <c r="K17">
        <f t="shared" si="3"/>
        <v>1.0097016692185433E-4</v>
      </c>
      <c r="T17">
        <f t="shared" si="4"/>
        <v>717.22279198263163</v>
      </c>
      <c r="U17">
        <f t="shared" si="5"/>
        <v>1.8767655962613993E-2</v>
      </c>
    </row>
    <row r="18" spans="1:21" x14ac:dyDescent="0.25">
      <c r="A18">
        <v>396</v>
      </c>
      <c r="B18">
        <f t="shared" si="6"/>
        <v>451.37588799999997</v>
      </c>
      <c r="C18">
        <f t="shared" si="6"/>
        <v>8.5737755226379999</v>
      </c>
      <c r="D18" s="1">
        <f t="shared" si="7"/>
        <v>14.180400412099999</v>
      </c>
      <c r="E18" s="1">
        <v>8.7513729999999998E-3</v>
      </c>
      <c r="F18" s="1">
        <v>2.4690699999999999E-4</v>
      </c>
      <c r="G18" s="1">
        <v>4.1437710000000003E-2</v>
      </c>
      <c r="H18">
        <f t="shared" si="0"/>
        <v>3.1334013813398521E-3</v>
      </c>
      <c r="I18">
        <f t="shared" si="1"/>
        <v>2.7421564246820285E-5</v>
      </c>
      <c r="J18">
        <f t="shared" si="2"/>
        <v>7.7365873486247883E-7</v>
      </c>
      <c r="K18">
        <f t="shared" si="3"/>
        <v>1.2984097775356021E-4</v>
      </c>
      <c r="T18">
        <f t="shared" si="4"/>
        <v>638.26387150857488</v>
      </c>
      <c r="U18">
        <f t="shared" si="5"/>
        <v>2.0138931477295723E-2</v>
      </c>
    </row>
    <row r="19" spans="1:21" x14ac:dyDescent="0.25">
      <c r="A19">
        <v>397</v>
      </c>
      <c r="B19">
        <f t="shared" si="6"/>
        <v>451.37588799999997</v>
      </c>
      <c r="C19">
        <f t="shared" si="6"/>
        <v>8.5737755226379999</v>
      </c>
      <c r="D19" s="1">
        <f t="shared" si="7"/>
        <v>14.180400412099999</v>
      </c>
      <c r="E19" s="1">
        <v>1.002888E-2</v>
      </c>
      <c r="F19" s="1">
        <v>2.8123999999999998E-4</v>
      </c>
      <c r="G19" s="1">
        <v>4.7503719999999999E-2</v>
      </c>
      <c r="H19">
        <f t="shared" si="0"/>
        <v>3.5210081500652679E-3</v>
      </c>
      <c r="I19">
        <f t="shared" si="1"/>
        <v>3.5311768216026567E-5</v>
      </c>
      <c r="J19">
        <f t="shared" si="2"/>
        <v>9.9024833212435593E-7</v>
      </c>
      <c r="K19">
        <f t="shared" si="3"/>
        <v>1.6726098527841847E-4</v>
      </c>
      <c r="T19">
        <f t="shared" si="4"/>
        <v>567.99752354074565</v>
      </c>
      <c r="U19">
        <f t="shared" si="5"/>
        <v>2.1610400459979598E-2</v>
      </c>
    </row>
    <row r="20" spans="1:21" x14ac:dyDescent="0.25">
      <c r="A20">
        <v>398</v>
      </c>
      <c r="B20">
        <f t="shared" si="6"/>
        <v>451.37588799999997</v>
      </c>
      <c r="C20">
        <f t="shared" si="6"/>
        <v>8.5737755226379999</v>
      </c>
      <c r="D20" s="1">
        <f t="shared" si="7"/>
        <v>14.180400412099999</v>
      </c>
      <c r="E20" s="1">
        <v>1.14217E-2</v>
      </c>
      <c r="F20" s="1">
        <v>3.1851999999999998E-4</v>
      </c>
      <c r="G20" s="1">
        <v>5.4119880000000002E-2</v>
      </c>
      <c r="H20">
        <f t="shared" si="0"/>
        <v>3.9565572090707836E-3</v>
      </c>
      <c r="I20">
        <f t="shared" si="1"/>
        <v>4.5190609474843769E-5</v>
      </c>
      <c r="J20">
        <f t="shared" si="2"/>
        <v>1.2602426022332258E-6</v>
      </c>
      <c r="K20">
        <f t="shared" si="3"/>
        <v>2.1412840136804571E-4</v>
      </c>
      <c r="T20">
        <f t="shared" si="4"/>
        <v>505.46678442864982</v>
      </c>
      <c r="U20">
        <f t="shared" si="5"/>
        <v>2.3189383635729862E-2</v>
      </c>
    </row>
    <row r="21" spans="1:21" x14ac:dyDescent="0.25">
      <c r="A21">
        <v>399</v>
      </c>
      <c r="B21">
        <f t="shared" si="6"/>
        <v>451.37588799999997</v>
      </c>
      <c r="C21">
        <f t="shared" si="6"/>
        <v>8.5737755226379999</v>
      </c>
      <c r="D21" s="1">
        <f t="shared" si="7"/>
        <v>14.180400412099999</v>
      </c>
      <c r="E21" s="1">
        <v>1.286901E-2</v>
      </c>
      <c r="F21" s="1">
        <v>3.5726699999999998E-4</v>
      </c>
      <c r="G21" s="1">
        <v>6.0998030000000002E-2</v>
      </c>
      <c r="H21">
        <f t="shared" si="0"/>
        <v>4.4459765654701082E-3</v>
      </c>
      <c r="I21">
        <f t="shared" si="1"/>
        <v>5.7215316880800476E-5</v>
      </c>
      <c r="J21">
        <f t="shared" si="2"/>
        <v>1.5884007096158091E-6</v>
      </c>
      <c r="K21">
        <f t="shared" si="3"/>
        <v>2.7119581191984262E-4</v>
      </c>
      <c r="T21">
        <f t="shared" si="4"/>
        <v>449.82004246768673</v>
      </c>
      <c r="U21">
        <f t="shared" si="5"/>
        <v>2.4883736624914159E-2</v>
      </c>
    </row>
    <row r="22" spans="1:21" x14ac:dyDescent="0.25">
      <c r="A22">
        <v>400</v>
      </c>
      <c r="B22">
        <f t="shared" si="6"/>
        <v>451.37588799999997</v>
      </c>
      <c r="C22">
        <f t="shared" si="6"/>
        <v>8.5737755226379999</v>
      </c>
      <c r="D22" s="1">
        <f t="shared" si="7"/>
        <v>14.180400412099999</v>
      </c>
      <c r="E22" s="1">
        <v>1.431E-2</v>
      </c>
      <c r="F22" s="1">
        <v>3.9599999999999998E-4</v>
      </c>
      <c r="G22" s="1">
        <v>6.7850010000000002E-2</v>
      </c>
      <c r="H22">
        <f t="shared" si="0"/>
        <v>4.9959265511462774E-3</v>
      </c>
      <c r="I22">
        <f t="shared" si="1"/>
        <v>7.1491708946903228E-5</v>
      </c>
      <c r="J22">
        <f t="shared" si="2"/>
        <v>1.9783869142539258E-6</v>
      </c>
      <c r="K22">
        <f t="shared" si="3"/>
        <v>3.3897366645454043E-4</v>
      </c>
      <c r="T22">
        <f t="shared" si="4"/>
        <v>400.29943972350759</v>
      </c>
      <c r="U22">
        <f t="shared" si="5"/>
        <v>2.6701889025805725E-2</v>
      </c>
    </row>
    <row r="23" spans="1:21" x14ac:dyDescent="0.25">
      <c r="A23">
        <v>401</v>
      </c>
      <c r="B23">
        <f t="shared" si="6"/>
        <v>451.37588799999997</v>
      </c>
      <c r="C23">
        <f t="shared" si="6"/>
        <v>8.5737755226379999</v>
      </c>
      <c r="D23" s="1">
        <f t="shared" si="7"/>
        <v>14.180400412099999</v>
      </c>
      <c r="E23" s="1">
        <v>1.5704429999999998E-2</v>
      </c>
      <c r="F23" s="1">
        <v>4.3371499999999999E-4</v>
      </c>
      <c r="G23" s="1">
        <v>7.4486319999999995E-2</v>
      </c>
      <c r="H23">
        <f t="shared" si="0"/>
        <v>5.6138900549983816E-3</v>
      </c>
      <c r="I23">
        <f t="shared" si="1"/>
        <v>8.8162943396418223E-5</v>
      </c>
      <c r="J23">
        <f t="shared" si="2"/>
        <v>2.434828325203623E-6</v>
      </c>
      <c r="K23">
        <f t="shared" si="3"/>
        <v>4.1815801108142703E-4</v>
      </c>
      <c r="T23">
        <f t="shared" si="4"/>
        <v>356.23055069731561</v>
      </c>
      <c r="U23">
        <f t="shared" si="5"/>
        <v>2.8652886352790827E-2</v>
      </c>
    </row>
    <row r="24" spans="1:21" x14ac:dyDescent="0.25">
      <c r="A24">
        <v>402</v>
      </c>
      <c r="B24">
        <f t="shared" si="6"/>
        <v>451.37588799999997</v>
      </c>
      <c r="C24">
        <f t="shared" si="6"/>
        <v>8.5737755226379999</v>
      </c>
      <c r="D24" s="1">
        <f t="shared" si="7"/>
        <v>14.180400412099999</v>
      </c>
      <c r="E24" s="1">
        <v>1.714744E-2</v>
      </c>
      <c r="F24" s="1">
        <v>4.73024E-4</v>
      </c>
      <c r="G24" s="1">
        <v>8.1361559999999999E-2</v>
      </c>
      <c r="H24">
        <f t="shared" si="0"/>
        <v>6.3082737889881349E-3</v>
      </c>
      <c r="I24">
        <f t="shared" si="1"/>
        <v>1.081707463002467E-4</v>
      </c>
      <c r="J24">
        <f t="shared" si="2"/>
        <v>2.9839649007623236E-6</v>
      </c>
      <c r="K24">
        <f t="shared" si="3"/>
        <v>5.1325099637918546E-4</v>
      </c>
      <c r="T24">
        <f t="shared" si="4"/>
        <v>317.01319726493898</v>
      </c>
      <c r="U24">
        <f t="shared" si="5"/>
        <v>3.0746435038828644E-2</v>
      </c>
    </row>
    <row r="25" spans="1:21" x14ac:dyDescent="0.25">
      <c r="A25">
        <v>403</v>
      </c>
      <c r="B25">
        <f t="shared" si="6"/>
        <v>451.37588799999997</v>
      </c>
      <c r="C25">
        <f t="shared" si="6"/>
        <v>8.5737755226379999</v>
      </c>
      <c r="D25" s="1">
        <f t="shared" si="7"/>
        <v>14.180400412099999</v>
      </c>
      <c r="E25" s="1">
        <v>1.8781220000000001E-2</v>
      </c>
      <c r="F25" s="1">
        <v>5.1787600000000001E-4</v>
      </c>
      <c r="G25" s="1">
        <v>8.9153640000000006E-2</v>
      </c>
      <c r="H25">
        <f t="shared" si="0"/>
        <v>7.0885219073131746E-3</v>
      </c>
      <c r="I25">
        <f t="shared" si="1"/>
        <v>1.3313108941606836E-4</v>
      </c>
      <c r="J25">
        <f t="shared" si="2"/>
        <v>3.6709753712717178E-6</v>
      </c>
      <c r="K25">
        <f t="shared" si="3"/>
        <v>6.3196753025671223E-4</v>
      </c>
      <c r="T25">
        <f t="shared" si="4"/>
        <v>282.11327479750719</v>
      </c>
      <c r="U25">
        <f t="shared" si="5"/>
        <v>3.2992950726055972E-2</v>
      </c>
    </row>
    <row r="26" spans="1:21" x14ac:dyDescent="0.25">
      <c r="A26">
        <v>404</v>
      </c>
      <c r="B26">
        <f t="shared" si="6"/>
        <v>451.37588799999997</v>
      </c>
      <c r="C26">
        <f t="shared" si="6"/>
        <v>8.5737755226379999</v>
      </c>
      <c r="D26" s="1">
        <f t="shared" si="7"/>
        <v>14.180400412099999</v>
      </c>
      <c r="E26" s="1">
        <v>2.0748010000000001E-2</v>
      </c>
      <c r="F26" s="1">
        <v>5.72219E-4</v>
      </c>
      <c r="G26" s="1">
        <v>9.854048E-2</v>
      </c>
      <c r="H26">
        <f t="shared" si="0"/>
        <v>7.9652434450692543E-3</v>
      </c>
      <c r="I26">
        <f t="shared" si="1"/>
        <v>1.6526295065073134E-4</v>
      </c>
      <c r="J26">
        <f t="shared" si="2"/>
        <v>4.5578636388940835E-6</v>
      </c>
      <c r="K26">
        <f t="shared" si="3"/>
        <v>7.8489891239397799E-4</v>
      </c>
      <c r="T26">
        <f t="shared" si="4"/>
        <v>251.05547814294755</v>
      </c>
      <c r="U26">
        <f t="shared" si="5"/>
        <v>3.5403610084788144E-2</v>
      </c>
    </row>
    <row r="27" spans="1:21" x14ac:dyDescent="0.25">
      <c r="A27">
        <v>405</v>
      </c>
      <c r="B27">
        <f t="shared" si="6"/>
        <v>451.37588799999997</v>
      </c>
      <c r="C27">
        <f t="shared" si="6"/>
        <v>8.5737755226379999</v>
      </c>
      <c r="D27" s="1">
        <f t="shared" si="7"/>
        <v>14.180400412099999</v>
      </c>
      <c r="E27" s="1">
        <v>2.3189999999999999E-2</v>
      </c>
      <c r="F27" s="1">
        <v>6.4000000000000005E-4</v>
      </c>
      <c r="G27" s="1">
        <v>0.11020000000000001</v>
      </c>
      <c r="H27">
        <f t="shared" si="0"/>
        <v>8.9503552022641465E-3</v>
      </c>
      <c r="I27">
        <f t="shared" si="1"/>
        <v>2.0755873714050556E-4</v>
      </c>
      <c r="J27">
        <f t="shared" si="2"/>
        <v>5.7282273294490545E-6</v>
      </c>
      <c r="K27">
        <f t="shared" si="3"/>
        <v>9.8632914328950893E-4</v>
      </c>
      <c r="T27">
        <f t="shared" si="4"/>
        <v>223.41682840279074</v>
      </c>
      <c r="U27">
        <f t="shared" si="5"/>
        <v>3.7990406418721326E-2</v>
      </c>
    </row>
    <row r="28" spans="1:21" x14ac:dyDescent="0.25">
      <c r="A28">
        <v>406</v>
      </c>
      <c r="B28">
        <f t="shared" si="6"/>
        <v>451.37588799999997</v>
      </c>
      <c r="C28">
        <f t="shared" si="6"/>
        <v>8.5737755226379999</v>
      </c>
      <c r="D28" s="1">
        <f t="shared" si="7"/>
        <v>14.180400412099999</v>
      </c>
      <c r="E28" s="1">
        <v>2.6207359999999999E-2</v>
      </c>
      <c r="F28" s="1">
        <v>7.2455999999999996E-4</v>
      </c>
      <c r="G28" s="1">
        <v>0.1246133</v>
      </c>
      <c r="H28">
        <f t="shared" si="0"/>
        <v>1.005724187053326E-2</v>
      </c>
      <c r="I28">
        <f t="shared" si="1"/>
        <v>2.6357375830813852E-4</v>
      </c>
      <c r="J28">
        <f t="shared" si="2"/>
        <v>7.2870751697135779E-6</v>
      </c>
      <c r="K28">
        <f t="shared" si="3"/>
        <v>1.2532660983853223E-3</v>
      </c>
      <c r="T28">
        <f t="shared" si="4"/>
        <v>198.82091234488431</v>
      </c>
      <c r="U28">
        <f t="shared" si="5"/>
        <v>4.076620933297849E-2</v>
      </c>
    </row>
    <row r="29" spans="1:21" x14ac:dyDescent="0.25">
      <c r="A29">
        <v>407</v>
      </c>
      <c r="B29">
        <f t="shared" si="6"/>
        <v>451.37588799999997</v>
      </c>
      <c r="C29">
        <f t="shared" si="6"/>
        <v>8.5737755226379999</v>
      </c>
      <c r="D29" s="1">
        <f t="shared" si="7"/>
        <v>14.180400412099999</v>
      </c>
      <c r="E29" s="1">
        <v>2.978248E-2</v>
      </c>
      <c r="F29" s="1">
        <v>8.2549999999999995E-4</v>
      </c>
      <c r="G29" s="1">
        <v>0.14170170000000001</v>
      </c>
      <c r="H29">
        <f t="shared" si="0"/>
        <v>1.1300935382133219E-2</v>
      </c>
      <c r="I29">
        <f t="shared" si="1"/>
        <v>3.3656988199967495E-4</v>
      </c>
      <c r="J29">
        <f t="shared" si="2"/>
        <v>9.3289221579509719E-6</v>
      </c>
      <c r="K29">
        <f t="shared" si="3"/>
        <v>1.6013617552384268E-3</v>
      </c>
      <c r="T29">
        <f t="shared" si="4"/>
        <v>176.93275599806356</v>
      </c>
      <c r="U29">
        <f t="shared" si="5"/>
        <v>4.3744828761854503E-2</v>
      </c>
    </row>
    <row r="30" spans="1:21" x14ac:dyDescent="0.25">
      <c r="A30">
        <v>408</v>
      </c>
      <c r="B30">
        <f t="shared" si="6"/>
        <v>451.37588799999997</v>
      </c>
      <c r="C30">
        <f t="shared" si="6"/>
        <v>8.5737755226379999</v>
      </c>
      <c r="D30" s="1">
        <f t="shared" si="7"/>
        <v>14.180400412099999</v>
      </c>
      <c r="E30" s="1">
        <v>3.3880920000000002E-2</v>
      </c>
      <c r="F30" s="1">
        <v>9.4116000000000002E-4</v>
      </c>
      <c r="G30" s="1">
        <v>0.16130349999999999</v>
      </c>
      <c r="H30">
        <f t="shared" si="0"/>
        <v>1.2698315651395781E-2</v>
      </c>
      <c r="I30">
        <f t="shared" si="1"/>
        <v>4.3023061671968837E-4</v>
      </c>
      <c r="J30">
        <f t="shared" si="2"/>
        <v>1.1951146758467654E-5</v>
      </c>
      <c r="K30">
        <f t="shared" si="3"/>
        <v>2.0482827586749191E-3</v>
      </c>
      <c r="T30">
        <f t="shared" si="4"/>
        <v>157.45426261180609</v>
      </c>
      <c r="U30">
        <f t="shared" si="5"/>
        <v>4.6941083674805345E-2</v>
      </c>
    </row>
    <row r="31" spans="1:21" x14ac:dyDescent="0.25">
      <c r="A31">
        <v>409</v>
      </c>
      <c r="B31">
        <f t="shared" si="6"/>
        <v>451.37588799999997</v>
      </c>
      <c r="C31">
        <f t="shared" si="6"/>
        <v>8.5737755226379999</v>
      </c>
      <c r="D31" s="1">
        <f t="shared" si="7"/>
        <v>14.180400412099999</v>
      </c>
      <c r="E31" s="1">
        <v>3.8468240000000001E-2</v>
      </c>
      <c r="F31" s="1">
        <v>1.06988E-3</v>
      </c>
      <c r="G31" s="1">
        <v>0.1832568</v>
      </c>
      <c r="H31">
        <f t="shared" si="0"/>
        <v>1.426833507386876E-2</v>
      </c>
      <c r="I31">
        <f t="shared" si="1"/>
        <v>5.4887773802200117E-4</v>
      </c>
      <c r="J31">
        <f t="shared" si="2"/>
        <v>1.526540632883071E-5</v>
      </c>
      <c r="K31">
        <f t="shared" si="3"/>
        <v>2.6147694269649524E-3</v>
      </c>
      <c r="T31">
        <f t="shared" si="4"/>
        <v>140.12015285004057</v>
      </c>
      <c r="U31">
        <f t="shared" si="5"/>
        <v>5.0370875802501672E-2</v>
      </c>
    </row>
    <row r="32" spans="1:21" x14ac:dyDescent="0.25">
      <c r="A32">
        <v>410</v>
      </c>
      <c r="B32">
        <f t="shared" si="6"/>
        <v>451.37588799999997</v>
      </c>
      <c r="C32">
        <f t="shared" si="6"/>
        <v>8.5737755226379999</v>
      </c>
      <c r="D32" s="1">
        <f t="shared" si="7"/>
        <v>14.180400412099999</v>
      </c>
      <c r="E32" s="1">
        <v>4.351E-2</v>
      </c>
      <c r="F32" s="1">
        <v>1.2099999999999999E-3</v>
      </c>
      <c r="G32" s="1">
        <v>0.2074</v>
      </c>
      <c r="H32">
        <f t="shared" si="0"/>
        <v>1.6032269341690424E-2</v>
      </c>
      <c r="I32">
        <f t="shared" si="1"/>
        <v>6.975640390569504E-4</v>
      </c>
      <c r="J32">
        <f t="shared" si="2"/>
        <v>1.9399045903445411E-5</v>
      </c>
      <c r="K32">
        <f t="shared" si="3"/>
        <v>3.3250926614665942E-3</v>
      </c>
      <c r="T32">
        <f t="shared" si="4"/>
        <v>124.6943519282441</v>
      </c>
      <c r="U32">
        <f t="shared" si="5"/>
        <v>5.4051268749742372E-2</v>
      </c>
    </row>
    <row r="33" spans="1:21" x14ac:dyDescent="0.25">
      <c r="A33">
        <v>411</v>
      </c>
      <c r="B33">
        <f t="shared" si="6"/>
        <v>451.37588799999997</v>
      </c>
      <c r="C33">
        <f t="shared" si="6"/>
        <v>8.5737755226379999</v>
      </c>
      <c r="D33" s="1">
        <f t="shared" si="7"/>
        <v>14.180400412099999</v>
      </c>
      <c r="E33" s="1">
        <v>4.89956E-2</v>
      </c>
      <c r="F33" s="1">
        <v>1.362091E-3</v>
      </c>
      <c r="G33" s="1">
        <v>0.23369210000000001</v>
      </c>
      <c r="H33">
        <f t="shared" si="0"/>
        <v>1.8013997316080155E-2</v>
      </c>
      <c r="I33">
        <f t="shared" si="1"/>
        <v>8.8260660689973682E-4</v>
      </c>
      <c r="J33">
        <f t="shared" si="2"/>
        <v>2.4536703618256934E-5</v>
      </c>
      <c r="K33">
        <f t="shared" si="3"/>
        <v>4.2097288621891354E-3</v>
      </c>
      <c r="T33">
        <f t="shared" si="4"/>
        <v>110.96677448992881</v>
      </c>
      <c r="U33">
        <f t="shared" si="5"/>
        <v>5.8000572888823577E-2</v>
      </c>
    </row>
    <row r="34" spans="1:21" x14ac:dyDescent="0.25">
      <c r="A34">
        <v>412</v>
      </c>
      <c r="B34">
        <f t="shared" si="6"/>
        <v>451.37588799999997</v>
      </c>
      <c r="C34">
        <f t="shared" si="6"/>
        <v>8.5737755226379999</v>
      </c>
      <c r="D34" s="1">
        <f t="shared" si="7"/>
        <v>14.180400412099999</v>
      </c>
      <c r="E34" s="1">
        <v>5.5022599999999998E-2</v>
      </c>
      <c r="F34" s="1">
        <v>1.530752E-3</v>
      </c>
      <c r="G34" s="1">
        <v>0.26261139999999999</v>
      </c>
      <c r="H34">
        <f t="shared" si="0"/>
        <v>2.0240312855653142E-2</v>
      </c>
      <c r="I34">
        <f t="shared" si="1"/>
        <v>1.1136746381314605E-3</v>
      </c>
      <c r="J34">
        <f t="shared" si="2"/>
        <v>3.0982899384416757E-5</v>
      </c>
      <c r="K34">
        <f t="shared" si="3"/>
        <v>5.3153368954610694E-3</v>
      </c>
      <c r="T34">
        <f t="shared" si="4"/>
        <v>98.750463435462123</v>
      </c>
      <c r="U34">
        <f t="shared" si="5"/>
        <v>6.2238436455717222E-2</v>
      </c>
    </row>
    <row r="35" spans="1:21" x14ac:dyDescent="0.25">
      <c r="A35">
        <v>413</v>
      </c>
      <c r="B35">
        <f t="shared" si="6"/>
        <v>451.37588799999997</v>
      </c>
      <c r="C35">
        <f t="shared" si="6"/>
        <v>8.5737755226379999</v>
      </c>
      <c r="D35" s="1">
        <f t="shared" si="7"/>
        <v>14.180400412099999</v>
      </c>
      <c r="E35" s="1">
        <v>6.1718799999999997E-2</v>
      </c>
      <c r="F35" s="1">
        <v>1.7203679999999999E-3</v>
      </c>
      <c r="G35" s="1">
        <v>0.2947746</v>
      </c>
      <c r="H35">
        <f t="shared" si="0"/>
        <v>2.2741271613192515E-2</v>
      </c>
      <c r="I35">
        <f t="shared" si="1"/>
        <v>1.4035639944403062E-3</v>
      </c>
      <c r="J35">
        <f t="shared" si="2"/>
        <v>3.9123355962644775E-5</v>
      </c>
      <c r="K35">
        <f t="shared" si="3"/>
        <v>6.7035492432701779E-3</v>
      </c>
      <c r="T35">
        <f t="shared" si="4"/>
        <v>87.879043736678028</v>
      </c>
      <c r="U35">
        <f t="shared" si="5"/>
        <v>6.6785943302273457E-2</v>
      </c>
    </row>
    <row r="36" spans="1:21" x14ac:dyDescent="0.25">
      <c r="A36">
        <v>414</v>
      </c>
      <c r="B36">
        <f t="shared" si="6"/>
        <v>451.37588799999997</v>
      </c>
      <c r="C36">
        <f t="shared" si="6"/>
        <v>8.5737755226379999</v>
      </c>
      <c r="D36" s="1">
        <f t="shared" si="7"/>
        <v>14.180400412099999</v>
      </c>
      <c r="E36" s="1">
        <v>6.9211999999999996E-2</v>
      </c>
      <c r="F36" s="1">
        <v>1.9353230000000001E-3</v>
      </c>
      <c r="G36" s="1">
        <v>0.3307985</v>
      </c>
      <c r="H36">
        <f t="shared" si="0"/>
        <v>2.5550575856174675E-2</v>
      </c>
      <c r="I36">
        <f t="shared" si="1"/>
        <v>1.7684064561575615E-3</v>
      </c>
      <c r="J36">
        <f t="shared" si="2"/>
        <v>4.9448617117699544E-5</v>
      </c>
      <c r="K36">
        <f t="shared" si="3"/>
        <v>8.4520921673587983E-3</v>
      </c>
      <c r="T36">
        <f t="shared" si="4"/>
        <v>78.204456560551932</v>
      </c>
      <c r="U36">
        <f t="shared" si="5"/>
        <v>7.1665717790774588E-2</v>
      </c>
    </row>
    <row r="37" spans="1:21" x14ac:dyDescent="0.25">
      <c r="A37">
        <v>415</v>
      </c>
      <c r="B37">
        <f t="shared" si="6"/>
        <v>451.37588799999997</v>
      </c>
      <c r="C37">
        <f t="shared" si="6"/>
        <v>8.5737755226379999</v>
      </c>
      <c r="D37" s="1">
        <f t="shared" si="7"/>
        <v>14.180400412099999</v>
      </c>
      <c r="E37" s="1">
        <v>7.7630000000000005E-2</v>
      </c>
      <c r="F37" s="1">
        <v>2.1800000000000001E-3</v>
      </c>
      <c r="G37" s="1">
        <v>0.37130000000000002</v>
      </c>
      <c r="H37">
        <f t="shared" si="0"/>
        <v>2.8706000299564976E-2</v>
      </c>
      <c r="I37">
        <f t="shared" si="1"/>
        <v>2.2284468032552291E-3</v>
      </c>
      <c r="J37">
        <f t="shared" si="2"/>
        <v>6.2579080653051646E-5</v>
      </c>
      <c r="K37">
        <f t="shared" si="3"/>
        <v>1.0658537911228476E-2</v>
      </c>
      <c r="T37">
        <f t="shared" si="4"/>
        <v>69.594942842768361</v>
      </c>
      <c r="U37">
        <f t="shared" si="5"/>
        <v>7.6902037352703068E-2</v>
      </c>
    </row>
    <row r="38" spans="1:21" x14ac:dyDescent="0.25">
      <c r="A38">
        <v>416</v>
      </c>
      <c r="B38">
        <f t="shared" si="6"/>
        <v>451.37588799999997</v>
      </c>
      <c r="C38">
        <f t="shared" si="6"/>
        <v>8.5737755226379999</v>
      </c>
      <c r="D38" s="1">
        <f t="shared" si="7"/>
        <v>14.180400412099999</v>
      </c>
      <c r="E38" s="1">
        <v>8.6958110000000005E-2</v>
      </c>
      <c r="F38" s="1">
        <v>2.4548E-3</v>
      </c>
      <c r="G38" s="1">
        <v>0.4162091</v>
      </c>
      <c r="H38">
        <f t="shared" si="0"/>
        <v>3.2249861710454256E-2</v>
      </c>
      <c r="I38">
        <f t="shared" si="1"/>
        <v>2.8043870221024694E-3</v>
      </c>
      <c r="J38">
        <f t="shared" si="2"/>
        <v>7.9166960526823112E-5</v>
      </c>
      <c r="K38">
        <f t="shared" si="3"/>
        <v>1.3422685917632626E-2</v>
      </c>
      <c r="T38">
        <f t="shared" si="4"/>
        <v>61.933248849290607</v>
      </c>
      <c r="U38">
        <f t="shared" si="5"/>
        <v>8.2520953271716588E-2</v>
      </c>
    </row>
    <row r="39" spans="1:21" x14ac:dyDescent="0.25">
      <c r="A39">
        <v>417</v>
      </c>
      <c r="B39">
        <f t="shared" si="6"/>
        <v>451.37588799999997</v>
      </c>
      <c r="C39">
        <f t="shared" si="6"/>
        <v>8.5737755226379999</v>
      </c>
      <c r="D39" s="1">
        <f t="shared" si="7"/>
        <v>14.180400412099999</v>
      </c>
      <c r="E39" s="1">
        <v>9.7176719999999994E-2</v>
      </c>
      <c r="F39" s="1">
        <v>2.764E-3</v>
      </c>
      <c r="G39" s="1">
        <v>0.46546419999999999</v>
      </c>
      <c r="H39">
        <f t="shared" si="0"/>
        <v>3.6229534580787884E-2</v>
      </c>
      <c r="I39">
        <f t="shared" si="1"/>
        <v>3.5206673376875415E-3</v>
      </c>
      <c r="J39">
        <f t="shared" si="2"/>
        <v>1.0013843358129771E-4</v>
      </c>
      <c r="K39">
        <f t="shared" si="3"/>
        <v>1.6863551330018767E-2</v>
      </c>
      <c r="T39">
        <f t="shared" si="4"/>
        <v>55.115029287314485</v>
      </c>
      <c r="U39">
        <f t="shared" si="5"/>
        <v>8.8550420291738582E-2</v>
      </c>
    </row>
    <row r="40" spans="1:21" x14ac:dyDescent="0.25">
      <c r="A40">
        <v>418</v>
      </c>
      <c r="B40">
        <f t="shared" si="6"/>
        <v>451.37588799999997</v>
      </c>
      <c r="C40">
        <f t="shared" si="6"/>
        <v>8.5737755226379999</v>
      </c>
      <c r="D40" s="1">
        <f t="shared" si="7"/>
        <v>14.180400412099999</v>
      </c>
      <c r="E40" s="1">
        <v>0.1084063</v>
      </c>
      <c r="F40" s="1">
        <v>3.1178E-3</v>
      </c>
      <c r="G40" s="1">
        <v>0.51969480000000001</v>
      </c>
      <c r="H40">
        <f t="shared" si="0"/>
        <v>4.0698014368657311E-2</v>
      </c>
      <c r="I40">
        <f t="shared" si="1"/>
        <v>4.4119211550529749E-3</v>
      </c>
      <c r="J40">
        <f t="shared" si="2"/>
        <v>1.2688826919859977E-4</v>
      </c>
      <c r="K40">
        <f t="shared" si="3"/>
        <v>2.1150546437716487E-2</v>
      </c>
      <c r="T40">
        <f t="shared" si="4"/>
        <v>49.047426217433546</v>
      </c>
      <c r="U40">
        <f t="shared" si="5"/>
        <v>9.5020435694979366E-2</v>
      </c>
    </row>
    <row r="41" spans="1:21" x14ac:dyDescent="0.25">
      <c r="A41">
        <v>419</v>
      </c>
      <c r="B41">
        <f t="shared" si="6"/>
        <v>451.37588799999997</v>
      </c>
      <c r="C41">
        <f t="shared" si="6"/>
        <v>8.5737755226379999</v>
      </c>
      <c r="D41" s="1">
        <f t="shared" si="7"/>
        <v>14.180400412099999</v>
      </c>
      <c r="E41" s="1">
        <v>0.12076720000000001</v>
      </c>
      <c r="F41" s="1">
        <v>3.5263999999999998E-3</v>
      </c>
      <c r="G41" s="1">
        <v>0.57953030000000005</v>
      </c>
      <c r="H41">
        <f t="shared" si="0"/>
        <v>4.5714528548153256E-2</v>
      </c>
      <c r="I41">
        <f t="shared" si="1"/>
        <v>5.5208156120805339E-3</v>
      </c>
      <c r="J41">
        <f t="shared" si="2"/>
        <v>1.6120771347220763E-4</v>
      </c>
      <c r="K41">
        <f t="shared" si="3"/>
        <v>2.6492954443869822E-2</v>
      </c>
      <c r="T41">
        <f t="shared" si="4"/>
        <v>43.647804413092885</v>
      </c>
      <c r="U41">
        <f t="shared" si="5"/>
        <v>0.10196318854181735</v>
      </c>
    </row>
    <row r="42" spans="1:21" x14ac:dyDescent="0.25">
      <c r="A42">
        <v>420</v>
      </c>
      <c r="B42">
        <f t="shared" si="6"/>
        <v>451.37588799999997</v>
      </c>
      <c r="C42">
        <f t="shared" si="6"/>
        <v>8.5737755226379999</v>
      </c>
      <c r="D42" s="1">
        <f t="shared" si="7"/>
        <v>14.180400412099999</v>
      </c>
      <c r="E42" s="1">
        <v>0.13438</v>
      </c>
      <c r="F42" s="1">
        <v>4.0000000000000001E-3</v>
      </c>
      <c r="G42" s="1">
        <v>0.64559999999999995</v>
      </c>
      <c r="H42">
        <f t="shared" si="0"/>
        <v>5.13451938057672E-2</v>
      </c>
      <c r="I42">
        <f t="shared" si="1"/>
        <v>6.8997671436189963E-3</v>
      </c>
      <c r="J42">
        <f t="shared" si="2"/>
        <v>2.0538077522306881E-4</v>
      </c>
      <c r="K42">
        <f t="shared" si="3"/>
        <v>3.3148457121003304E-2</v>
      </c>
      <c r="T42">
        <f t="shared" si="4"/>
        <v>38.842625944079529</v>
      </c>
      <c r="U42">
        <f t="shared" si="5"/>
        <v>0.10941321981502471</v>
      </c>
    </row>
    <row r="43" spans="1:21" x14ac:dyDescent="0.25">
      <c r="A43">
        <v>421</v>
      </c>
      <c r="B43">
        <f t="shared" si="6"/>
        <v>451.37588799999997</v>
      </c>
      <c r="C43">
        <f t="shared" si="6"/>
        <v>8.5737755226379999</v>
      </c>
      <c r="D43" s="1">
        <f t="shared" si="7"/>
        <v>14.180400412099999</v>
      </c>
      <c r="E43" s="1">
        <v>0.1493582</v>
      </c>
      <c r="F43" s="1">
        <v>4.54624E-3</v>
      </c>
      <c r="G43" s="1">
        <v>0.71848380000000001</v>
      </c>
      <c r="H43">
        <f t="shared" si="0"/>
        <v>5.7663714943251079E-2</v>
      </c>
      <c r="I43">
        <f t="shared" si="1"/>
        <v>8.6125486692370835E-3</v>
      </c>
      <c r="J43">
        <f t="shared" si="2"/>
        <v>2.6215308742360578E-4</v>
      </c>
      <c r="K43">
        <f t="shared" si="3"/>
        <v>4.1430445034543822E-2</v>
      </c>
      <c r="T43">
        <f t="shared" si="4"/>
        <v>34.566448656902082</v>
      </c>
      <c r="U43">
        <f t="shared" si="5"/>
        <v>0.11740759426507377</v>
      </c>
    </row>
    <row r="44" spans="1:21" x14ac:dyDescent="0.25">
      <c r="A44">
        <v>422</v>
      </c>
      <c r="B44">
        <f t="shared" si="6"/>
        <v>451.37588799999997</v>
      </c>
      <c r="C44">
        <f t="shared" si="6"/>
        <v>8.5737755226379999</v>
      </c>
      <c r="D44" s="1">
        <f t="shared" si="7"/>
        <v>14.180400412099999</v>
      </c>
      <c r="E44" s="1">
        <v>0.16539570000000001</v>
      </c>
      <c r="F44" s="1">
        <v>5.1593200000000002E-3</v>
      </c>
      <c r="G44" s="1">
        <v>0.79671329999999996</v>
      </c>
      <c r="H44">
        <f t="shared" si="0"/>
        <v>6.475211708467099E-2</v>
      </c>
      <c r="I44">
        <f t="shared" si="1"/>
        <v>1.0709721731701118E-2</v>
      </c>
      <c r="J44">
        <f t="shared" si="2"/>
        <v>3.3407689271728474E-4</v>
      </c>
      <c r="K44">
        <f t="shared" si="3"/>
        <v>5.1588872884514601E-2</v>
      </c>
      <c r="T44">
        <f t="shared" si="4"/>
        <v>30.761034912274468</v>
      </c>
      <c r="U44">
        <f t="shared" si="5"/>
        <v>0.1259860848114743</v>
      </c>
    </row>
    <row r="45" spans="1:21" x14ac:dyDescent="0.25">
      <c r="A45">
        <v>423</v>
      </c>
      <c r="B45">
        <f t="shared" si="6"/>
        <v>451.37588799999997</v>
      </c>
      <c r="C45">
        <f t="shared" si="6"/>
        <v>8.5737755226379999</v>
      </c>
      <c r="D45" s="1">
        <f t="shared" si="7"/>
        <v>14.180400412099999</v>
      </c>
      <c r="E45" s="1">
        <v>0.18198310000000001</v>
      </c>
      <c r="F45" s="1">
        <v>5.8292800000000001E-3</v>
      </c>
      <c r="G45" s="1">
        <v>0.87784589999999996</v>
      </c>
      <c r="H45">
        <f t="shared" si="0"/>
        <v>7.2701497239066784E-2</v>
      </c>
      <c r="I45">
        <f t="shared" si="1"/>
        <v>1.3230443842206814E-2</v>
      </c>
      <c r="J45">
        <f t="shared" si="2"/>
        <v>4.2379738382574724E-4</v>
      </c>
      <c r="K45">
        <f t="shared" si="3"/>
        <v>6.3820711275176092E-2</v>
      </c>
      <c r="T45">
        <f t="shared" si="4"/>
        <v>27.374558441520048</v>
      </c>
      <c r="U45">
        <f t="shared" si="5"/>
        <v>0.13519137041755847</v>
      </c>
    </row>
    <row r="46" spans="1:21" x14ac:dyDescent="0.25">
      <c r="A46">
        <v>424</v>
      </c>
      <c r="B46">
        <f t="shared" si="6"/>
        <v>451.37588799999997</v>
      </c>
      <c r="C46">
        <f t="shared" si="6"/>
        <v>8.5737755226379999</v>
      </c>
      <c r="D46" s="1">
        <f t="shared" si="7"/>
        <v>14.180400412099999</v>
      </c>
      <c r="E46" s="1">
        <v>0.19861100000000001</v>
      </c>
      <c r="F46" s="1">
        <v>6.5461599999999997E-3</v>
      </c>
      <c r="G46" s="1">
        <v>0.95943900000000004</v>
      </c>
      <c r="H46">
        <f t="shared" si="0"/>
        <v>8.1612773627198043E-2</v>
      </c>
      <c r="I46">
        <f t="shared" si="1"/>
        <v>1.6209194582871431E-2</v>
      </c>
      <c r="J46">
        <f t="shared" si="2"/>
        <v>5.3425027420741871E-4</v>
      </c>
      <c r="K46">
        <f t="shared" si="3"/>
        <v>7.830247791610527E-2</v>
      </c>
      <c r="T46">
        <f t="shared" si="4"/>
        <v>24.360898520003296</v>
      </c>
      <c r="U46">
        <f t="shared" si="5"/>
        <v>0.14506924842316338</v>
      </c>
    </row>
    <row r="47" spans="1:21" x14ac:dyDescent="0.25">
      <c r="A47">
        <v>425</v>
      </c>
      <c r="B47">
        <f t="shared" si="6"/>
        <v>451.37588799999997</v>
      </c>
      <c r="C47">
        <f t="shared" si="6"/>
        <v>8.5737755226379999</v>
      </c>
      <c r="D47" s="1">
        <f t="shared" si="7"/>
        <v>14.180400412099999</v>
      </c>
      <c r="E47" s="1">
        <v>0.21476999999999999</v>
      </c>
      <c r="F47" s="1">
        <v>7.3000000000000001E-3</v>
      </c>
      <c r="G47" s="1">
        <v>1.0390501000000001</v>
      </c>
      <c r="H47">
        <f t="shared" si="0"/>
        <v>9.1597400796180395E-2</v>
      </c>
      <c r="I47">
        <f t="shared" si="1"/>
        <v>1.9672373768995662E-2</v>
      </c>
      <c r="J47">
        <f t="shared" si="2"/>
        <v>6.6866102581211685E-4</v>
      </c>
      <c r="K47">
        <f t="shared" si="3"/>
        <v>9.5174288457011327E-2</v>
      </c>
      <c r="T47">
        <f t="shared" si="4"/>
        <v>21.679011844873632</v>
      </c>
      <c r="U47">
        <f t="shared" si="5"/>
        <v>0.15566886239159081</v>
      </c>
    </row>
    <row r="48" spans="1:21" x14ac:dyDescent="0.25">
      <c r="A48">
        <v>426</v>
      </c>
      <c r="B48">
        <f t="shared" si="6"/>
        <v>451.37588799999997</v>
      </c>
      <c r="C48">
        <f t="shared" si="6"/>
        <v>8.5737755226379999</v>
      </c>
      <c r="D48" s="1">
        <f t="shared" si="7"/>
        <v>14.180400412099999</v>
      </c>
      <c r="E48" s="1">
        <v>0.2301868</v>
      </c>
      <c r="F48" s="1">
        <v>8.0865069999999997E-3</v>
      </c>
      <c r="G48" s="1">
        <v>1.1153673</v>
      </c>
      <c r="H48">
        <f t="shared" si="0"/>
        <v>0.10277800462551939</v>
      </c>
      <c r="I48">
        <f t="shared" si="1"/>
        <v>2.3658139995133508E-2</v>
      </c>
      <c r="J48">
        <f t="shared" si="2"/>
        <v>8.3111505385029488E-4</v>
      </c>
      <c r="K48">
        <f t="shared" si="3"/>
        <v>0.11463522551855307</v>
      </c>
      <c r="T48">
        <f t="shared" si="4"/>
        <v>19.292373562668896</v>
      </c>
      <c r="U48">
        <f t="shared" si="5"/>
        <v>0.16704294660440774</v>
      </c>
    </row>
    <row r="49" spans="1:21" x14ac:dyDescent="0.25">
      <c r="A49">
        <v>427</v>
      </c>
      <c r="B49">
        <f t="shared" si="6"/>
        <v>451.37588799999997</v>
      </c>
      <c r="C49">
        <f t="shared" si="6"/>
        <v>8.5737755226379999</v>
      </c>
      <c r="D49" s="1">
        <f t="shared" si="7"/>
        <v>14.180400412099999</v>
      </c>
      <c r="E49" s="1">
        <v>0.24487970000000001</v>
      </c>
      <c r="F49" s="1">
        <v>8.9087200000000002E-3</v>
      </c>
      <c r="G49" s="1">
        <v>1.1884971</v>
      </c>
      <c r="H49">
        <f t="shared" si="0"/>
        <v>0.11528887292528762</v>
      </c>
      <c r="I49">
        <f t="shared" si="1"/>
        <v>2.8231904615282556E-2</v>
      </c>
      <c r="J49">
        <f t="shared" si="2"/>
        <v>1.0270762880069683E-3</v>
      </c>
      <c r="K49">
        <f t="shared" si="3"/>
        <v>0.13702049113397285</v>
      </c>
      <c r="T49">
        <f t="shared" si="4"/>
        <v>17.168479834083282</v>
      </c>
      <c r="U49">
        <f t="shared" si="5"/>
        <v>0.17924808842047751</v>
      </c>
    </row>
    <row r="50" spans="1:21" x14ac:dyDescent="0.25">
      <c r="A50">
        <v>428</v>
      </c>
      <c r="B50">
        <f t="shared" si="6"/>
        <v>451.37588799999997</v>
      </c>
      <c r="C50">
        <f t="shared" si="6"/>
        <v>8.5737755226379999</v>
      </c>
      <c r="D50" s="1">
        <f t="shared" si="7"/>
        <v>14.180400412099999</v>
      </c>
      <c r="E50" s="1">
        <v>0.25877729999999999</v>
      </c>
      <c r="F50" s="1">
        <v>9.7676800000000008E-3</v>
      </c>
      <c r="G50" s="1">
        <v>1.2581233000000001</v>
      </c>
      <c r="H50">
        <f t="shared" si="0"/>
        <v>0.12927621336277562</v>
      </c>
      <c r="I50">
        <f t="shared" si="1"/>
        <v>3.3453749448242996E-2</v>
      </c>
      <c r="J50">
        <f t="shared" si="2"/>
        <v>1.2627286837393163E-3</v>
      </c>
      <c r="K50">
        <f t="shared" si="3"/>
        <v>0.16264541616747935</v>
      </c>
      <c r="T50">
        <f t="shared" si="4"/>
        <v>15.278405161285296</v>
      </c>
      <c r="U50">
        <f t="shared" si="5"/>
        <v>0.19234500980448765</v>
      </c>
    </row>
    <row r="51" spans="1:21" x14ac:dyDescent="0.25">
      <c r="A51">
        <v>429</v>
      </c>
      <c r="B51">
        <f t="shared" si="6"/>
        <v>451.37588799999997</v>
      </c>
      <c r="C51">
        <f t="shared" si="6"/>
        <v>8.5737755226379999</v>
      </c>
      <c r="D51" s="1">
        <f t="shared" si="7"/>
        <v>14.180400412099999</v>
      </c>
      <c r="E51" s="1">
        <v>0.27180789999999999</v>
      </c>
      <c r="F51" s="1">
        <v>1.0664430000000001E-2</v>
      </c>
      <c r="G51" s="1">
        <v>1.3239296</v>
      </c>
      <c r="H51">
        <f t="shared" si="0"/>
        <v>0.14489805978324999</v>
      </c>
      <c r="I51">
        <f t="shared" si="1"/>
        <v>3.9384437343759633E-2</v>
      </c>
      <c r="J51">
        <f t="shared" si="2"/>
        <v>1.5452552156942849E-3</v>
      </c>
      <c r="K51">
        <f t="shared" si="3"/>
        <v>0.19183483032961424</v>
      </c>
      <c r="T51">
        <f t="shared" si="4"/>
        <v>13.596408448986786</v>
      </c>
      <c r="U51">
        <f t="shared" si="5"/>
        <v>0.2063988694256107</v>
      </c>
    </row>
    <row r="52" spans="1:21" x14ac:dyDescent="0.25">
      <c r="A52">
        <v>430</v>
      </c>
      <c r="B52">
        <f t="shared" si="6"/>
        <v>451.37588799999997</v>
      </c>
      <c r="C52">
        <f t="shared" si="6"/>
        <v>8.5737755226379999</v>
      </c>
      <c r="D52" s="1">
        <f t="shared" si="7"/>
        <v>14.180400412099999</v>
      </c>
      <c r="E52" s="1">
        <v>0.28389999999999999</v>
      </c>
      <c r="F52" s="1">
        <v>1.1599999999999999E-2</v>
      </c>
      <c r="G52" s="1">
        <v>1.3855999999999999</v>
      </c>
      <c r="H52">
        <f t="shared" si="0"/>
        <v>0.16232366954980756</v>
      </c>
      <c r="I52">
        <f t="shared" si="1"/>
        <v>4.6083689785190368E-2</v>
      </c>
      <c r="J52">
        <f t="shared" si="2"/>
        <v>1.8829545667777676E-3</v>
      </c>
      <c r="K52">
        <f t="shared" si="3"/>
        <v>0.22491567652821334</v>
      </c>
      <c r="T52">
        <f t="shared" si="4"/>
        <v>12.099582434173882</v>
      </c>
      <c r="U52">
        <f t="shared" si="5"/>
        <v>0.22147958682927255</v>
      </c>
    </row>
    <row r="53" spans="1:21" x14ac:dyDescent="0.25">
      <c r="A53">
        <v>431</v>
      </c>
      <c r="B53">
        <f t="shared" si="6"/>
        <v>451.37588799999997</v>
      </c>
      <c r="C53">
        <f t="shared" si="6"/>
        <v>8.5737755226379999</v>
      </c>
      <c r="D53" s="1">
        <f t="shared" si="7"/>
        <v>14.180400412099999</v>
      </c>
      <c r="E53" s="1">
        <v>0.29494379999999998</v>
      </c>
      <c r="F53" s="1">
        <v>1.257317E-2</v>
      </c>
      <c r="G53" s="1">
        <v>1.4426352</v>
      </c>
      <c r="H53">
        <f t="shared" si="0"/>
        <v>0.18173220760925324</v>
      </c>
      <c r="I53">
        <f t="shared" si="1"/>
        <v>5.3600787894662064E-2</v>
      </c>
      <c r="J53">
        <f t="shared" si="2"/>
        <v>2.2849499407464344E-3</v>
      </c>
      <c r="K53">
        <f t="shared" si="3"/>
        <v>0.26217327967081655</v>
      </c>
      <c r="T53">
        <f t="shared" si="4"/>
        <v>10.767541710052045</v>
      </c>
      <c r="U53">
        <f t="shared" si="5"/>
        <v>0.2376621902948203</v>
      </c>
    </row>
    <row r="54" spans="1:21" x14ac:dyDescent="0.25">
      <c r="A54">
        <v>432</v>
      </c>
      <c r="B54">
        <f t="shared" si="6"/>
        <v>451.37588799999997</v>
      </c>
      <c r="C54">
        <f t="shared" si="6"/>
        <v>8.5737755226379999</v>
      </c>
      <c r="D54" s="1">
        <f t="shared" si="7"/>
        <v>14.180400412099999</v>
      </c>
      <c r="E54" s="1">
        <v>0.30489650000000001</v>
      </c>
      <c r="F54" s="1">
        <v>1.358272E-2</v>
      </c>
      <c r="G54" s="1">
        <v>1.4948035</v>
      </c>
      <c r="H54">
        <f t="shared" si="0"/>
        <v>0.2033104577166969</v>
      </c>
      <c r="I54">
        <f t="shared" si="1"/>
        <v>6.1988646971218878E-2</v>
      </c>
      <c r="J54">
        <f t="shared" si="2"/>
        <v>2.761509020237733E-3</v>
      </c>
      <c r="K54">
        <f t="shared" si="3"/>
        <v>0.30390918378152054</v>
      </c>
      <c r="T54">
        <f t="shared" si="4"/>
        <v>9.5821450953754717</v>
      </c>
      <c r="U54">
        <f t="shared" si="5"/>
        <v>0.25502719010972119</v>
      </c>
    </row>
    <row r="55" spans="1:21" x14ac:dyDescent="0.25">
      <c r="A55">
        <v>433</v>
      </c>
      <c r="B55">
        <f t="shared" si="6"/>
        <v>451.37588799999997</v>
      </c>
      <c r="C55">
        <f t="shared" si="6"/>
        <v>8.5737755226379999</v>
      </c>
      <c r="D55" s="1">
        <f t="shared" si="7"/>
        <v>14.180400412099999</v>
      </c>
      <c r="E55" s="1">
        <v>0.31378729999999999</v>
      </c>
      <c r="F55" s="1">
        <v>1.4629680000000001E-2</v>
      </c>
      <c r="G55" s="1">
        <v>1.5421902999999999</v>
      </c>
      <c r="H55">
        <f t="shared" si="0"/>
        <v>0.22724923932844412</v>
      </c>
      <c r="I55">
        <f t="shared" si="1"/>
        <v>7.1307925235926287E-2</v>
      </c>
      <c r="J55">
        <f t="shared" si="2"/>
        <v>3.3245836516185528E-3</v>
      </c>
      <c r="K55">
        <f t="shared" si="3"/>
        <v>0.350461572574705</v>
      </c>
      <c r="T55">
        <f t="shared" si="4"/>
        <v>8.5272485680842038</v>
      </c>
      <c r="U55">
        <f t="shared" si="5"/>
        <v>0.27366097911737269</v>
      </c>
    </row>
    <row r="56" spans="1:21" x14ac:dyDescent="0.25">
      <c r="A56">
        <v>434</v>
      </c>
      <c r="B56">
        <f t="shared" si="6"/>
        <v>451.37588799999997</v>
      </c>
      <c r="C56">
        <f t="shared" si="6"/>
        <v>8.5737755226379999</v>
      </c>
      <c r="D56" s="1">
        <f t="shared" si="7"/>
        <v>14.180400412099999</v>
      </c>
      <c r="E56" s="1">
        <v>0.32164540000000003</v>
      </c>
      <c r="F56" s="1">
        <v>1.5715090000000001E-2</v>
      </c>
      <c r="G56" s="1">
        <v>1.5848807</v>
      </c>
      <c r="H56">
        <f t="shared" si="0"/>
        <v>0.2537381445331815</v>
      </c>
      <c r="I56">
        <f t="shared" si="1"/>
        <v>8.161370699363299E-2</v>
      </c>
      <c r="J56">
        <f t="shared" si="2"/>
        <v>3.9875177777719557E-3</v>
      </c>
      <c r="K56">
        <f t="shared" si="3"/>
        <v>0.40214468812444987</v>
      </c>
      <c r="T56">
        <f t="shared" si="4"/>
        <v>7.5884853984299649</v>
      </c>
      <c r="U56">
        <f t="shared" si="5"/>
        <v>0.29365626253129623</v>
      </c>
    </row>
    <row r="57" spans="1:21" x14ac:dyDescent="0.25">
      <c r="A57">
        <v>435</v>
      </c>
      <c r="B57">
        <f t="shared" si="6"/>
        <v>451.37588799999997</v>
      </c>
      <c r="C57">
        <f t="shared" si="6"/>
        <v>8.5737755226379999</v>
      </c>
      <c r="D57" s="1">
        <f t="shared" si="7"/>
        <v>14.180400412099999</v>
      </c>
      <c r="E57" s="1">
        <v>0.32850000000000001</v>
      </c>
      <c r="F57" s="1">
        <v>1.6840000000000001E-2</v>
      </c>
      <c r="G57" s="1">
        <v>1.62296</v>
      </c>
      <c r="H57">
        <f t="shared" si="0"/>
        <v>0.28295815179103795</v>
      </c>
      <c r="I57">
        <f t="shared" si="1"/>
        <v>9.2951752863355969E-2</v>
      </c>
      <c r="J57">
        <f t="shared" si="2"/>
        <v>4.7650152761610793E-3</v>
      </c>
      <c r="K57">
        <f t="shared" si="3"/>
        <v>0.45922976203078292</v>
      </c>
      <c r="T57">
        <f t="shared" si="4"/>
        <v>6.7530704872043295</v>
      </c>
      <c r="U57">
        <f t="shared" si="5"/>
        <v>0.31511251915408806</v>
      </c>
    </row>
    <row r="58" spans="1:21" x14ac:dyDescent="0.25">
      <c r="A58">
        <v>436</v>
      </c>
      <c r="B58">
        <f t="shared" si="6"/>
        <v>451.37588799999997</v>
      </c>
      <c r="C58">
        <f t="shared" si="6"/>
        <v>8.5737755226379999</v>
      </c>
      <c r="D58" s="1">
        <f t="shared" si="7"/>
        <v>14.180400412099999</v>
      </c>
      <c r="E58" s="1">
        <v>0.33435130000000002</v>
      </c>
      <c r="F58" s="1">
        <v>1.800736E-2</v>
      </c>
      <c r="G58" s="1">
        <v>1.6564048</v>
      </c>
      <c r="H58">
        <f t="shared" si="0"/>
        <v>0.31507163731856558</v>
      </c>
      <c r="I58">
        <f t="shared" si="1"/>
        <v>0.10534461153059092</v>
      </c>
      <c r="J58">
        <f t="shared" si="2"/>
        <v>5.6736083989848453E-3</v>
      </c>
      <c r="K58">
        <f t="shared" si="3"/>
        <v>0.52188617239833113</v>
      </c>
      <c r="T58">
        <f t="shared" si="4"/>
        <v>6.0096262443340045</v>
      </c>
      <c r="U58">
        <f t="shared" si="5"/>
        <v>0.33813649629574344</v>
      </c>
    </row>
    <row r="59" spans="1:21" x14ac:dyDescent="0.25">
      <c r="A59">
        <v>437</v>
      </c>
      <c r="B59">
        <f t="shared" si="6"/>
        <v>451.37588799999997</v>
      </c>
      <c r="C59">
        <f t="shared" si="6"/>
        <v>8.5737755226379999</v>
      </c>
      <c r="D59" s="1">
        <f t="shared" si="7"/>
        <v>14.180400412099999</v>
      </c>
      <c r="E59" s="1">
        <v>0.33921010000000001</v>
      </c>
      <c r="F59" s="1">
        <v>1.9214479999999999E-2</v>
      </c>
      <c r="G59" s="1">
        <v>1.6852959000000001</v>
      </c>
      <c r="H59">
        <f t="shared" si="0"/>
        <v>0.35020931449294107</v>
      </c>
      <c r="I59">
        <f t="shared" si="1"/>
        <v>0.11879453659008199</v>
      </c>
      <c r="J59">
        <f t="shared" si="2"/>
        <v>6.7290898691383261E-3</v>
      </c>
      <c r="K59">
        <f t="shared" si="3"/>
        <v>0.59020632185676414</v>
      </c>
      <c r="T59">
        <f t="shared" si="4"/>
        <v>5.3480276364684238</v>
      </c>
      <c r="U59">
        <f t="shared" si="5"/>
        <v>0.36284274085363</v>
      </c>
    </row>
    <row r="60" spans="1:21" x14ac:dyDescent="0.25">
      <c r="A60">
        <v>438</v>
      </c>
      <c r="B60">
        <f t="shared" si="6"/>
        <v>451.37588799999997</v>
      </c>
      <c r="C60">
        <f t="shared" si="6"/>
        <v>8.5737755226379999</v>
      </c>
      <c r="D60" s="1">
        <f t="shared" si="7"/>
        <v>14.180400412099999</v>
      </c>
      <c r="E60" s="1">
        <v>0.34312130000000002</v>
      </c>
      <c r="F60" s="1">
        <v>2.045392E-2</v>
      </c>
      <c r="G60" s="1">
        <v>1.7098745</v>
      </c>
      <c r="H60">
        <f t="shared" si="0"/>
        <v>0.3884537210493112</v>
      </c>
      <c r="I60">
        <f t="shared" si="1"/>
        <v>0.13328674575627703</v>
      </c>
      <c r="J60">
        <f t="shared" si="2"/>
        <v>7.9454013340449266E-3</v>
      </c>
      <c r="K60">
        <f t="shared" si="3"/>
        <v>0.66420711205233041</v>
      </c>
      <c r="T60">
        <f t="shared" si="4"/>
        <v>4.7592642932488527</v>
      </c>
      <c r="U60">
        <f t="shared" si="5"/>
        <v>0.38935416919629279</v>
      </c>
    </row>
    <row r="61" spans="1:21" x14ac:dyDescent="0.25">
      <c r="A61">
        <v>439</v>
      </c>
      <c r="B61">
        <f t="shared" si="6"/>
        <v>451.37588799999997</v>
      </c>
      <c r="C61">
        <f t="shared" si="6"/>
        <v>8.5737755226379999</v>
      </c>
      <c r="D61" s="1">
        <f t="shared" si="7"/>
        <v>14.180400412099999</v>
      </c>
      <c r="E61" s="1">
        <v>0.34612959999999998</v>
      </c>
      <c r="F61" s="1">
        <v>2.171824E-2</v>
      </c>
      <c r="G61" s="1">
        <v>1.7303820999999999</v>
      </c>
      <c r="H61">
        <f t="shared" si="0"/>
        <v>0.42981908842098515</v>
      </c>
      <c r="I61">
        <f t="shared" si="1"/>
        <v>0.1487731091475202</v>
      </c>
      <c r="J61">
        <f t="shared" si="2"/>
        <v>9.3349141189081764E-3</v>
      </c>
      <c r="K61">
        <f t="shared" si="3"/>
        <v>0.74375125684198995</v>
      </c>
      <c r="T61">
        <f t="shared" si="4"/>
        <v>4.235317794272067</v>
      </c>
      <c r="U61">
        <f t="shared" si="5"/>
        <v>0.41780267868632698</v>
      </c>
    </row>
    <row r="62" spans="1:21" x14ac:dyDescent="0.25">
      <c r="A62">
        <v>440</v>
      </c>
      <c r="B62">
        <f t="shared" si="6"/>
        <v>451.37588799999997</v>
      </c>
      <c r="C62">
        <f t="shared" si="6"/>
        <v>8.5737755226379999</v>
      </c>
      <c r="D62" s="1">
        <f t="shared" si="7"/>
        <v>14.180400412099999</v>
      </c>
      <c r="E62" s="1">
        <v>0.34827999999999998</v>
      </c>
      <c r="F62" s="1">
        <v>2.3E-2</v>
      </c>
      <c r="G62" s="1">
        <v>1.7470600000000001</v>
      </c>
      <c r="H62">
        <f t="shared" si="0"/>
        <v>0.47422782006612102</v>
      </c>
      <c r="I62">
        <f t="shared" si="1"/>
        <v>0.1651640651726286</v>
      </c>
      <c r="J62">
        <f t="shared" si="2"/>
        <v>1.0907239861520783E-2</v>
      </c>
      <c r="K62">
        <f t="shared" si="3"/>
        <v>0.82850445532471739</v>
      </c>
      <c r="T62">
        <f t="shared" si="4"/>
        <v>3.769052465508806</v>
      </c>
      <c r="U62">
        <f t="shared" si="5"/>
        <v>0.44832980388471527</v>
      </c>
    </row>
    <row r="63" spans="1:21" x14ac:dyDescent="0.25">
      <c r="A63">
        <v>441</v>
      </c>
      <c r="B63">
        <f t="shared" si="6"/>
        <v>451.37588799999997</v>
      </c>
      <c r="C63">
        <f t="shared" si="6"/>
        <v>8.5737755226379999</v>
      </c>
      <c r="D63" s="1">
        <f t="shared" si="7"/>
        <v>14.180400412099999</v>
      </c>
      <c r="E63" s="1">
        <v>0.34959990000000002</v>
      </c>
      <c r="F63" s="1">
        <v>2.4294610000000001E-2</v>
      </c>
      <c r="G63" s="1">
        <v>1.7600446000000001</v>
      </c>
      <c r="H63">
        <f t="shared" si="0"/>
        <v>0.52148442583817212</v>
      </c>
      <c r="I63">
        <f t="shared" si="1"/>
        <v>0.1823109031245824</v>
      </c>
      <c r="J63">
        <f t="shared" si="2"/>
        <v>1.2669260746812315E-2</v>
      </c>
      <c r="K63">
        <f t="shared" si="3"/>
        <v>0.91783584768057536</v>
      </c>
      <c r="T63">
        <f t="shared" si="4"/>
        <v>3.3541181979236998</v>
      </c>
      <c r="U63">
        <f t="shared" si="5"/>
        <v>0.48108742070131966</v>
      </c>
    </row>
    <row r="64" spans="1:21" x14ac:dyDescent="0.25">
      <c r="A64">
        <v>442</v>
      </c>
      <c r="B64">
        <f t="shared" si="6"/>
        <v>451.37588799999997</v>
      </c>
      <c r="C64">
        <f t="shared" si="6"/>
        <v>8.5737755226379999</v>
      </c>
      <c r="D64" s="1">
        <f t="shared" si="7"/>
        <v>14.180400412099999</v>
      </c>
      <c r="E64" s="1">
        <v>0.3501474</v>
      </c>
      <c r="F64" s="1">
        <v>2.5610239999999999E-2</v>
      </c>
      <c r="G64" s="1">
        <v>1.7696232999999999</v>
      </c>
      <c r="H64">
        <f t="shared" si="0"/>
        <v>0.5712486335326753</v>
      </c>
      <c r="I64">
        <f t="shared" si="1"/>
        <v>0.20002122378501908</v>
      </c>
      <c r="J64">
        <f t="shared" si="2"/>
        <v>1.4629814604443863E-2</v>
      </c>
      <c r="K64">
        <f t="shared" si="3"/>
        <v>1.0108948919925835</v>
      </c>
      <c r="T64">
        <f t="shared" si="4"/>
        <v>2.9848639647748207</v>
      </c>
      <c r="U64">
        <f t="shared" si="5"/>
        <v>0.51623850199475674</v>
      </c>
    </row>
    <row r="65" spans="1:21" x14ac:dyDescent="0.25">
      <c r="A65">
        <v>443</v>
      </c>
      <c r="B65">
        <f t="shared" si="6"/>
        <v>451.37588799999997</v>
      </c>
      <c r="C65">
        <f t="shared" si="6"/>
        <v>8.5737755226379999</v>
      </c>
      <c r="D65" s="1">
        <f t="shared" si="7"/>
        <v>14.180400412099999</v>
      </c>
      <c r="E65" s="1">
        <v>0.35001300000000002</v>
      </c>
      <c r="F65" s="1">
        <v>2.6958570000000001E-2</v>
      </c>
      <c r="G65" s="1">
        <v>1.7762636999999999</v>
      </c>
      <c r="H65">
        <f t="shared" si="0"/>
        <v>0.62301049616232962</v>
      </c>
      <c r="I65">
        <f t="shared" si="1"/>
        <v>0.2180617727932655</v>
      </c>
      <c r="J65">
        <f t="shared" si="2"/>
        <v>1.6795472071526894E-2</v>
      </c>
      <c r="K65">
        <f t="shared" si="3"/>
        <v>1.1066309290521354</v>
      </c>
      <c r="T65">
        <f t="shared" si="4"/>
        <v>2.6562608597772308</v>
      </c>
      <c r="U65">
        <f t="shared" si="5"/>
        <v>0.55395792838085212</v>
      </c>
    </row>
    <row r="66" spans="1:21" x14ac:dyDescent="0.25">
      <c r="A66">
        <v>444</v>
      </c>
      <c r="B66">
        <f t="shared" si="6"/>
        <v>451.37588799999997</v>
      </c>
      <c r="C66">
        <f t="shared" si="6"/>
        <v>8.5737755226379999</v>
      </c>
      <c r="D66" s="1">
        <f t="shared" si="7"/>
        <v>14.180400412099999</v>
      </c>
      <c r="E66" s="1">
        <v>0.34928700000000001</v>
      </c>
      <c r="F66" s="1">
        <v>2.8351250000000001E-2</v>
      </c>
      <c r="G66" s="1">
        <v>1.7804333999999999</v>
      </c>
      <c r="H66">
        <f t="shared" si="0"/>
        <v>0.67607150497502855</v>
      </c>
      <c r="I66">
        <f t="shared" si="1"/>
        <v>0.2361429877582128</v>
      </c>
      <c r="J66">
        <f t="shared" si="2"/>
        <v>1.9167472255423278E-2</v>
      </c>
      <c r="K66">
        <f t="shared" si="3"/>
        <v>1.203700288245807</v>
      </c>
      <c r="T66">
        <f t="shared" si="4"/>
        <v>2.3638336079804425</v>
      </c>
      <c r="U66">
        <f t="shared" si="5"/>
        <v>0.59443335828353627</v>
      </c>
    </row>
    <row r="67" spans="1:21" x14ac:dyDescent="0.25">
      <c r="A67">
        <v>445</v>
      </c>
      <c r="B67">
        <f t="shared" si="6"/>
        <v>451.37588799999997</v>
      </c>
      <c r="C67">
        <f t="shared" si="6"/>
        <v>8.5737755226379999</v>
      </c>
      <c r="D67" s="1">
        <f t="shared" si="7"/>
        <v>14.180400412099999</v>
      </c>
      <c r="E67" s="1">
        <v>0.34805999999999998</v>
      </c>
      <c r="F67" s="1">
        <v>2.98E-2</v>
      </c>
      <c r="G67" s="1">
        <v>1.7826</v>
      </c>
      <c r="H67">
        <f t="shared" ref="H67:H130" si="8">2/(T67+U67)</f>
        <v>0.72953673758585247</v>
      </c>
      <c r="I67">
        <f t="shared" ref="I67:I130" si="9">H67*E67</f>
        <v>0.25392255688413179</v>
      </c>
      <c r="J67">
        <f t="shared" ref="J67:J130" si="10">H67*F67</f>
        <v>2.1740194780058404E-2</v>
      </c>
      <c r="K67">
        <f t="shared" ref="K67:K130" si="11">H67*G67</f>
        <v>1.3004721884205406</v>
      </c>
      <c r="T67">
        <f t="shared" ref="T67:T130" si="12">EXP((B67-A67)/C67)</f>
        <v>2.1035996166003268</v>
      </c>
      <c r="U67">
        <f t="shared" ref="U67:U130" si="13">EXP((A67-B67)/D67)</f>
        <v>0.63786616155678566</v>
      </c>
    </row>
    <row r="68" spans="1:21" x14ac:dyDescent="0.25">
      <c r="A68">
        <v>446</v>
      </c>
      <c r="B68">
        <f t="shared" ref="B68:C131" si="14">B67</f>
        <v>451.37588799999997</v>
      </c>
      <c r="C68">
        <f t="shared" si="14"/>
        <v>8.5737755226379999</v>
      </c>
      <c r="D68" s="1">
        <f t="shared" ref="D68:D131" si="15">D67</f>
        <v>14.180400412099999</v>
      </c>
      <c r="E68" s="1">
        <v>0.3463733</v>
      </c>
      <c r="F68" s="1">
        <v>3.1310829999999998E-2</v>
      </c>
      <c r="G68" s="1">
        <v>1.7829682</v>
      </c>
      <c r="H68">
        <f t="shared" si="8"/>
        <v>0.78232350766170744</v>
      </c>
      <c r="I68">
        <f t="shared" si="9"/>
        <v>0.27097597501636089</v>
      </c>
      <c r="J68">
        <f t="shared" si="10"/>
        <v>2.4495198353399417E-2</v>
      </c>
      <c r="K68">
        <f t="shared" si="11"/>
        <v>1.3948579362732807</v>
      </c>
      <c r="T68">
        <f t="shared" si="12"/>
        <v>1.8720147357333168</v>
      </c>
      <c r="U68">
        <f t="shared" si="13"/>
        <v>0.68447242132248354</v>
      </c>
    </row>
    <row r="69" spans="1:21" x14ac:dyDescent="0.25">
      <c r="A69">
        <v>447</v>
      </c>
      <c r="B69">
        <f t="shared" si="14"/>
        <v>451.37588799999997</v>
      </c>
      <c r="C69">
        <f t="shared" si="14"/>
        <v>8.5737755226379999</v>
      </c>
      <c r="D69" s="1">
        <f t="shared" si="15"/>
        <v>14.180400412099999</v>
      </c>
      <c r="E69" s="1">
        <v>0.34426240000000002</v>
      </c>
      <c r="F69" s="1">
        <v>3.2883679999999998E-2</v>
      </c>
      <c r="G69" s="1">
        <v>1.7816997999999999</v>
      </c>
      <c r="H69">
        <f t="shared" si="8"/>
        <v>0.83319134389464733</v>
      </c>
      <c r="I69">
        <f t="shared" si="9"/>
        <v>0.28683645170839667</v>
      </c>
      <c r="J69">
        <f t="shared" si="10"/>
        <v>2.7398397531401535E-2</v>
      </c>
      <c r="K69">
        <f t="shared" si="11"/>
        <v>1.4844968507788243</v>
      </c>
      <c r="T69">
        <f t="shared" si="12"/>
        <v>1.6659249902632522</v>
      </c>
      <c r="U69">
        <f t="shared" si="13"/>
        <v>0.73448400900845601</v>
      </c>
    </row>
    <row r="70" spans="1:21" x14ac:dyDescent="0.25">
      <c r="A70">
        <v>448</v>
      </c>
      <c r="B70">
        <f t="shared" si="14"/>
        <v>451.37588799999997</v>
      </c>
      <c r="C70">
        <f t="shared" si="14"/>
        <v>8.5737755226379999</v>
      </c>
      <c r="D70" s="1">
        <f t="shared" si="15"/>
        <v>14.180400412099999</v>
      </c>
      <c r="E70" s="1">
        <v>0.34180880000000002</v>
      </c>
      <c r="F70" s="1">
        <v>3.4521120000000002E-2</v>
      </c>
      <c r="G70" s="1">
        <v>1.7791982</v>
      </c>
      <c r="H70">
        <f t="shared" si="8"/>
        <v>0.88079599299658717</v>
      </c>
      <c r="I70">
        <f t="shared" si="9"/>
        <v>0.30106382141097188</v>
      </c>
      <c r="J70">
        <f t="shared" si="10"/>
        <v>3.0406064169754346E-2</v>
      </c>
      <c r="K70">
        <f t="shared" si="11"/>
        <v>1.5671106453067405</v>
      </c>
      <c r="T70">
        <f t="shared" si="12"/>
        <v>1.4825236255933942</v>
      </c>
      <c r="U70">
        <f t="shared" si="13"/>
        <v>0.78814973793512189</v>
      </c>
    </row>
    <row r="71" spans="1:21" x14ac:dyDescent="0.25">
      <c r="A71">
        <v>449</v>
      </c>
      <c r="B71">
        <f t="shared" si="14"/>
        <v>451.37588799999997</v>
      </c>
      <c r="C71">
        <f t="shared" si="14"/>
        <v>8.5737755226379999</v>
      </c>
      <c r="D71" s="1">
        <f t="shared" si="15"/>
        <v>14.180400412099999</v>
      </c>
      <c r="E71" s="1">
        <v>0.33909410000000001</v>
      </c>
      <c r="F71" s="1">
        <v>3.6225710000000001E-2</v>
      </c>
      <c r="G71" s="1">
        <v>1.7758670999999999</v>
      </c>
      <c r="H71">
        <f t="shared" si="8"/>
        <v>0.92376641519678293</v>
      </c>
      <c r="I71">
        <f t="shared" si="9"/>
        <v>0.31324374117137943</v>
      </c>
      <c r="J71">
        <f t="shared" si="10"/>
        <v>3.3464094264658253E-2</v>
      </c>
      <c r="K71">
        <f t="shared" si="11"/>
        <v>1.6404863848329068</v>
      </c>
      <c r="T71">
        <f t="shared" si="12"/>
        <v>1.3193128822056213</v>
      </c>
      <c r="U71">
        <f t="shared" si="13"/>
        <v>0.84573660118997862</v>
      </c>
    </row>
    <row r="72" spans="1:21" x14ac:dyDescent="0.25">
      <c r="A72">
        <v>450</v>
      </c>
      <c r="B72">
        <f t="shared" si="14"/>
        <v>451.37588799999997</v>
      </c>
      <c r="C72">
        <f t="shared" si="14"/>
        <v>8.5737755226379999</v>
      </c>
      <c r="D72" s="1">
        <f t="shared" si="15"/>
        <v>14.180400412099999</v>
      </c>
      <c r="E72" s="1">
        <v>0.3362</v>
      </c>
      <c r="F72" s="1">
        <v>3.7999999999999999E-2</v>
      </c>
      <c r="G72" s="1">
        <v>1.7721100000000001</v>
      </c>
      <c r="H72">
        <f t="shared" si="8"/>
        <v>0.96079888733419416</v>
      </c>
      <c r="I72">
        <f t="shared" si="9"/>
        <v>0.32302058592175609</v>
      </c>
      <c r="J72">
        <f t="shared" si="10"/>
        <v>3.6510357718699378E-2</v>
      </c>
      <c r="K72">
        <f t="shared" si="11"/>
        <v>1.702641316233799</v>
      </c>
      <c r="T72">
        <f t="shared" si="12"/>
        <v>1.1740699784511137</v>
      </c>
      <c r="U72">
        <f t="shared" si="13"/>
        <v>0.90753109994849213</v>
      </c>
    </row>
    <row r="73" spans="1:21" x14ac:dyDescent="0.25">
      <c r="A73">
        <v>451</v>
      </c>
      <c r="B73">
        <f t="shared" si="14"/>
        <v>451.37588799999997</v>
      </c>
      <c r="C73">
        <f t="shared" si="14"/>
        <v>8.5737755226379999</v>
      </c>
      <c r="D73" s="1">
        <f t="shared" si="15"/>
        <v>14.180400412099999</v>
      </c>
      <c r="E73" s="1">
        <v>0.33319769999999999</v>
      </c>
      <c r="F73" s="1">
        <v>3.9846670000000001E-2</v>
      </c>
      <c r="G73" s="1">
        <v>1.7682589</v>
      </c>
      <c r="H73">
        <f t="shared" si="8"/>
        <v>0.99075746773631279</v>
      </c>
      <c r="I73">
        <f t="shared" si="9"/>
        <v>0.3301181095075636</v>
      </c>
      <c r="J73">
        <f t="shared" si="10"/>
        <v>3.9478385866924502E-2</v>
      </c>
      <c r="K73">
        <f t="shared" si="11"/>
        <v>1.751915710066198</v>
      </c>
      <c r="T73">
        <f t="shared" si="12"/>
        <v>1.0448168382891316</v>
      </c>
      <c r="U73">
        <f t="shared" si="13"/>
        <v>0.9738406688499357</v>
      </c>
    </row>
    <row r="74" spans="1:21" x14ac:dyDescent="0.25">
      <c r="A74">
        <v>452</v>
      </c>
      <c r="B74">
        <f t="shared" si="14"/>
        <v>451.37588799999997</v>
      </c>
      <c r="C74">
        <f t="shared" si="14"/>
        <v>8.5737755226379999</v>
      </c>
      <c r="D74" s="1">
        <f t="shared" si="15"/>
        <v>14.180400412099999</v>
      </c>
      <c r="E74" s="1">
        <v>0.33004109999999998</v>
      </c>
      <c r="F74" s="1">
        <v>4.1768E-2</v>
      </c>
      <c r="G74" s="1">
        <v>1.7640389999999999</v>
      </c>
      <c r="H74">
        <f t="shared" si="8"/>
        <v>1.0127667568502068</v>
      </c>
      <c r="I74">
        <f t="shared" si="9"/>
        <v>0.33425465447427477</v>
      </c>
      <c r="J74">
        <f t="shared" si="10"/>
        <v>4.2301241900119434E-2</v>
      </c>
      <c r="K74">
        <f t="shared" si="11"/>
        <v>1.7865600569872819</v>
      </c>
      <c r="T74">
        <f t="shared" si="12"/>
        <v>0.92979315169325871</v>
      </c>
      <c r="U74">
        <f t="shared" si="13"/>
        <v>1.0449952055195855</v>
      </c>
    </row>
    <row r="75" spans="1:21" x14ac:dyDescent="0.25">
      <c r="A75">
        <v>453</v>
      </c>
      <c r="B75">
        <f t="shared" si="14"/>
        <v>451.37588799999997</v>
      </c>
      <c r="C75">
        <f t="shared" si="14"/>
        <v>8.5737755226379999</v>
      </c>
      <c r="D75" s="1">
        <f t="shared" si="15"/>
        <v>14.180400412099999</v>
      </c>
      <c r="E75" s="1">
        <v>0.32663569999999997</v>
      </c>
      <c r="F75" s="1">
        <v>4.3765999999999999E-2</v>
      </c>
      <c r="G75" s="1">
        <v>1.7589437999999999</v>
      </c>
      <c r="H75">
        <f t="shared" si="8"/>
        <v>1.0262825244905898</v>
      </c>
      <c r="I75">
        <f t="shared" si="9"/>
        <v>0.3352205107847509</v>
      </c>
      <c r="J75">
        <f t="shared" si="10"/>
        <v>4.4916280966855154E-2</v>
      </c>
      <c r="K75">
        <f t="shared" si="11"/>
        <v>1.805173283501071</v>
      </c>
      <c r="T75">
        <f t="shared" si="12"/>
        <v>0.82743240083239011</v>
      </c>
      <c r="U75">
        <f t="shared" si="13"/>
        <v>1.1213487118468197</v>
      </c>
    </row>
    <row r="76" spans="1:21" x14ac:dyDescent="0.25">
      <c r="A76">
        <v>454</v>
      </c>
      <c r="B76">
        <f t="shared" si="14"/>
        <v>451.37588799999997</v>
      </c>
      <c r="C76">
        <f t="shared" si="14"/>
        <v>8.5737755226379999</v>
      </c>
      <c r="D76" s="1">
        <f t="shared" si="15"/>
        <v>14.180400412099999</v>
      </c>
      <c r="E76" s="1">
        <v>0.32288679999999997</v>
      </c>
      <c r="F76" s="1">
        <v>4.5842670000000002E-2</v>
      </c>
      <c r="G76" s="1">
        <v>1.7524663</v>
      </c>
      <c r="H76">
        <f t="shared" si="8"/>
        <v>1.0311289686044653</v>
      </c>
      <c r="I76">
        <f t="shared" si="9"/>
        <v>0.33293793305999625</v>
      </c>
      <c r="J76">
        <f t="shared" si="10"/>
        <v>4.7269705035174865E-2</v>
      </c>
      <c r="K76">
        <f t="shared" si="11"/>
        <v>1.8070187684330836</v>
      </c>
      <c r="T76">
        <f t="shared" si="12"/>
        <v>0.73634052552488483</v>
      </c>
      <c r="U76">
        <f t="shared" si="13"/>
        <v>1.2032810551846642</v>
      </c>
    </row>
    <row r="77" spans="1:21" x14ac:dyDescent="0.25">
      <c r="A77">
        <v>455</v>
      </c>
      <c r="B77">
        <f t="shared" si="14"/>
        <v>451.37588799999997</v>
      </c>
      <c r="C77">
        <f t="shared" si="14"/>
        <v>8.5737755226379999</v>
      </c>
      <c r="D77" s="1">
        <f t="shared" si="15"/>
        <v>14.180400412099999</v>
      </c>
      <c r="E77" s="1">
        <v>0.31869999999999998</v>
      </c>
      <c r="F77" s="1">
        <v>4.8000000000000001E-2</v>
      </c>
      <c r="G77" s="1">
        <v>1.7441</v>
      </c>
      <c r="H77">
        <f t="shared" si="8"/>
        <v>1.0274974787668065</v>
      </c>
      <c r="I77">
        <f t="shared" si="9"/>
        <v>0.3274634464829812</v>
      </c>
      <c r="J77">
        <f t="shared" si="10"/>
        <v>4.9319878980806711E-2</v>
      </c>
      <c r="K77">
        <f t="shared" si="11"/>
        <v>1.7920583527171872</v>
      </c>
      <c r="T77">
        <f t="shared" si="12"/>
        <v>0.65527693740880522</v>
      </c>
      <c r="U77">
        <f t="shared" si="13"/>
        <v>1.2911998582329538</v>
      </c>
    </row>
    <row r="78" spans="1:21" x14ac:dyDescent="0.25">
      <c r="A78">
        <v>456</v>
      </c>
      <c r="B78">
        <f t="shared" si="14"/>
        <v>451.37588799999997</v>
      </c>
      <c r="C78">
        <f t="shared" si="14"/>
        <v>8.5737755226379999</v>
      </c>
      <c r="D78" s="1">
        <f t="shared" si="15"/>
        <v>14.180400412099999</v>
      </c>
      <c r="E78" s="1">
        <v>0.3140251</v>
      </c>
      <c r="F78" s="1">
        <v>5.0243679999999999E-2</v>
      </c>
      <c r="G78" s="1">
        <v>1.7335594999999999</v>
      </c>
      <c r="H78">
        <f t="shared" si="8"/>
        <v>1.0159090590281168</v>
      </c>
      <c r="I78">
        <f t="shared" si="9"/>
        <v>0.3190209438522103</v>
      </c>
      <c r="J78">
        <f t="shared" si="10"/>
        <v>5.1043009670909807E-2</v>
      </c>
      <c r="K78">
        <f t="shared" si="11"/>
        <v>1.7611388004142525</v>
      </c>
      <c r="T78">
        <f t="shared" si="12"/>
        <v>0.58313762425853599</v>
      </c>
      <c r="U78">
        <f t="shared" si="13"/>
        <v>1.385542527007491</v>
      </c>
    </row>
    <row r="79" spans="1:21" x14ac:dyDescent="0.25">
      <c r="A79">
        <v>457</v>
      </c>
      <c r="B79">
        <f t="shared" si="14"/>
        <v>451.37588799999997</v>
      </c>
      <c r="C79">
        <f t="shared" si="14"/>
        <v>8.5737755226379999</v>
      </c>
      <c r="D79" s="1">
        <f t="shared" si="15"/>
        <v>14.180400412099999</v>
      </c>
      <c r="E79" s="1">
        <v>0.30888399999999999</v>
      </c>
      <c r="F79" s="1">
        <v>5.2573040000000001E-2</v>
      </c>
      <c r="G79" s="1">
        <v>1.7208581000000001</v>
      </c>
      <c r="H79">
        <f t="shared" si="8"/>
        <v>0.99714888145534175</v>
      </c>
      <c r="I79">
        <f t="shared" si="9"/>
        <v>0.30800333509945177</v>
      </c>
      <c r="J79">
        <f t="shared" si="10"/>
        <v>5.242314803070694E-2</v>
      </c>
      <c r="K79">
        <f t="shared" si="11"/>
        <v>1.7159517295583646</v>
      </c>
      <c r="T79">
        <f t="shared" si="12"/>
        <v>0.51894011434396647</v>
      </c>
      <c r="U79">
        <f t="shared" si="13"/>
        <v>1.4867784269845803</v>
      </c>
    </row>
    <row r="80" spans="1:21" x14ac:dyDescent="0.25">
      <c r="A80">
        <v>458</v>
      </c>
      <c r="B80">
        <f t="shared" si="14"/>
        <v>451.37588799999997</v>
      </c>
      <c r="C80">
        <f t="shared" si="14"/>
        <v>8.5737755226379999</v>
      </c>
      <c r="D80" s="1">
        <f t="shared" si="15"/>
        <v>14.180400412099999</v>
      </c>
      <c r="E80" s="1">
        <v>0.30329040000000002</v>
      </c>
      <c r="F80" s="1">
        <v>5.4980559999999998E-2</v>
      </c>
      <c r="G80" s="1">
        <v>1.7059369</v>
      </c>
      <c r="H80">
        <f t="shared" si="8"/>
        <v>0.97218514415049517</v>
      </c>
      <c r="I80">
        <f t="shared" si="9"/>
        <v>0.29485442124346134</v>
      </c>
      <c r="J80">
        <f t="shared" si="10"/>
        <v>5.3451283649074949E-2</v>
      </c>
      <c r="K80">
        <f t="shared" si="11"/>
        <v>1.6584865110381488</v>
      </c>
      <c r="T80">
        <f t="shared" si="12"/>
        <v>0.46181009606050466</v>
      </c>
      <c r="U80">
        <f t="shared" si="13"/>
        <v>1.5954112182475015</v>
      </c>
    </row>
    <row r="81" spans="1:21" x14ac:dyDescent="0.25">
      <c r="A81">
        <v>459</v>
      </c>
      <c r="B81">
        <f t="shared" si="14"/>
        <v>451.37588799999997</v>
      </c>
      <c r="C81">
        <f t="shared" si="14"/>
        <v>8.5737755226379999</v>
      </c>
      <c r="D81" s="1">
        <f t="shared" si="15"/>
        <v>14.180400412099999</v>
      </c>
      <c r="E81" s="1">
        <v>0.29725790000000002</v>
      </c>
      <c r="F81" s="1">
        <v>5.7458719999999998E-2</v>
      </c>
      <c r="G81" s="1">
        <v>1.6887372</v>
      </c>
      <c r="H81">
        <f t="shared" si="8"/>
        <v>0.94208491892860391</v>
      </c>
      <c r="I81">
        <f t="shared" si="9"/>
        <v>0.28004218462238706</v>
      </c>
      <c r="J81">
        <f t="shared" si="10"/>
        <v>5.4130993572941349E-2</v>
      </c>
      <c r="K81">
        <f t="shared" si="11"/>
        <v>1.5909338481537176</v>
      </c>
      <c r="T81">
        <f t="shared" si="12"/>
        <v>0.41096951060147341</v>
      </c>
      <c r="U81">
        <f t="shared" si="13"/>
        <v>1.7119813612525432</v>
      </c>
    </row>
    <row r="82" spans="1:21" x14ac:dyDescent="0.25">
      <c r="A82">
        <v>460</v>
      </c>
      <c r="B82">
        <f t="shared" si="14"/>
        <v>451.37588799999997</v>
      </c>
      <c r="C82">
        <f t="shared" si="14"/>
        <v>8.5737755226379999</v>
      </c>
      <c r="D82" s="1">
        <f t="shared" si="15"/>
        <v>14.180400412099999</v>
      </c>
      <c r="E82" s="1">
        <v>0.2908</v>
      </c>
      <c r="F82" s="1">
        <v>0.06</v>
      </c>
      <c r="G82" s="1">
        <v>1.6692</v>
      </c>
      <c r="H82">
        <f t="shared" si="8"/>
        <v>0.90793751430672565</v>
      </c>
      <c r="I82">
        <f t="shared" si="9"/>
        <v>0.26402822916039581</v>
      </c>
      <c r="J82">
        <f t="shared" si="10"/>
        <v>5.447625085840354E-2</v>
      </c>
      <c r="K82">
        <f t="shared" si="11"/>
        <v>1.5155292988807865</v>
      </c>
      <c r="T82">
        <f t="shared" si="12"/>
        <v>0.36572595550593251</v>
      </c>
      <c r="U82">
        <f t="shared" si="13"/>
        <v>1.8370688056810653</v>
      </c>
    </row>
    <row r="83" spans="1:21" x14ac:dyDescent="0.25">
      <c r="A83">
        <v>461</v>
      </c>
      <c r="B83">
        <f t="shared" si="14"/>
        <v>451.37588799999997</v>
      </c>
      <c r="C83">
        <f t="shared" si="14"/>
        <v>8.5737755226379999</v>
      </c>
      <c r="D83" s="1">
        <f t="shared" si="15"/>
        <v>14.180400412099999</v>
      </c>
      <c r="E83" s="1">
        <v>0.2839701</v>
      </c>
      <c r="F83" s="1">
        <v>6.2601970000000007E-2</v>
      </c>
      <c r="G83" s="1">
        <v>1.6475287000000001</v>
      </c>
      <c r="H83">
        <f t="shared" si="8"/>
        <v>0.87079222780523746</v>
      </c>
      <c r="I83">
        <f t="shared" si="9"/>
        <v>0.24727895600907607</v>
      </c>
      <c r="J83">
        <f t="shared" si="10"/>
        <v>5.4513308921296647E-2</v>
      </c>
      <c r="K83">
        <f t="shared" si="11"/>
        <v>1.4346551870460669</v>
      </c>
      <c r="T83">
        <f t="shared" si="12"/>
        <v>0.325463254767902</v>
      </c>
      <c r="U83">
        <f t="shared" si="13"/>
        <v>1.9712958757549335</v>
      </c>
    </row>
    <row r="84" spans="1:21" x14ac:dyDescent="0.25">
      <c r="A84">
        <v>462</v>
      </c>
      <c r="B84">
        <f t="shared" si="14"/>
        <v>451.37588799999997</v>
      </c>
      <c r="C84">
        <f t="shared" si="14"/>
        <v>8.5737755226379999</v>
      </c>
      <c r="D84" s="1">
        <f t="shared" si="15"/>
        <v>14.180400412099999</v>
      </c>
      <c r="E84" s="1">
        <v>0.27672140000000001</v>
      </c>
      <c r="F84" s="1">
        <v>6.5277520000000006E-2</v>
      </c>
      <c r="G84" s="1">
        <v>1.6234127</v>
      </c>
      <c r="H84">
        <f t="shared" si="8"/>
        <v>0.83161347577350275</v>
      </c>
      <c r="I84">
        <f t="shared" si="9"/>
        <v>0.23012524527490977</v>
      </c>
      <c r="J84">
        <f t="shared" si="10"/>
        <v>5.4285665297074348E-2</v>
      </c>
      <c r="K84">
        <f t="shared" si="11"/>
        <v>1.3500518780618467</v>
      </c>
      <c r="T84">
        <f t="shared" si="12"/>
        <v>0.28963306708046327</v>
      </c>
      <c r="U84">
        <f t="shared" si="13"/>
        <v>2.1153303663701002</v>
      </c>
    </row>
    <row r="85" spans="1:21" x14ac:dyDescent="0.25">
      <c r="A85">
        <v>463</v>
      </c>
      <c r="B85">
        <f t="shared" si="14"/>
        <v>451.37588799999997</v>
      </c>
      <c r="C85">
        <f t="shared" si="14"/>
        <v>8.5737755226379999</v>
      </c>
      <c r="D85" s="1">
        <f t="shared" si="15"/>
        <v>14.180400412099999</v>
      </c>
      <c r="E85" s="1">
        <v>0.26891779999999998</v>
      </c>
      <c r="F85" s="1">
        <v>6.8042080000000005E-2</v>
      </c>
      <c r="G85" s="1">
        <v>1.5960223</v>
      </c>
      <c r="H85">
        <f t="shared" si="8"/>
        <v>0.79125308223802782</v>
      </c>
      <c r="I85">
        <f t="shared" si="9"/>
        <v>0.2127820381186695</v>
      </c>
      <c r="J85">
        <f t="shared" si="10"/>
        <v>5.3838505521886473E-2</v>
      </c>
      <c r="K85">
        <f t="shared" si="11"/>
        <v>1.2628575641956263</v>
      </c>
      <c r="T85">
        <f t="shared" si="12"/>
        <v>0.25774741792666828</v>
      </c>
      <c r="U85">
        <f t="shared" si="13"/>
        <v>2.2698888654519442</v>
      </c>
    </row>
    <row r="86" spans="1:21" x14ac:dyDescent="0.25">
      <c r="A86">
        <v>464</v>
      </c>
      <c r="B86">
        <f t="shared" si="14"/>
        <v>451.37588799999997</v>
      </c>
      <c r="C86">
        <f t="shared" si="14"/>
        <v>8.5737755226379999</v>
      </c>
      <c r="D86" s="1">
        <f t="shared" si="15"/>
        <v>14.180400412099999</v>
      </c>
      <c r="E86" s="1">
        <v>0.26042270000000001</v>
      </c>
      <c r="F86" s="1">
        <v>7.0911089999999996E-2</v>
      </c>
      <c r="G86" s="1">
        <v>1.5645279999999999</v>
      </c>
      <c r="H86">
        <f t="shared" si="8"/>
        <v>0.75043740007266269</v>
      </c>
      <c r="I86">
        <f t="shared" si="9"/>
        <v>0.19543093390790303</v>
      </c>
      <c r="J86">
        <f t="shared" si="10"/>
        <v>5.3214334015918588E-2</v>
      </c>
      <c r="K86">
        <f t="shared" si="11"/>
        <v>1.1740803246608826</v>
      </c>
      <c r="T86">
        <f t="shared" si="12"/>
        <v>0.22937205381113673</v>
      </c>
      <c r="U86">
        <f t="shared" si="13"/>
        <v>2.4357403190614653</v>
      </c>
    </row>
    <row r="87" spans="1:21" x14ac:dyDescent="0.25">
      <c r="A87">
        <v>465</v>
      </c>
      <c r="B87">
        <f t="shared" si="14"/>
        <v>451.37588799999997</v>
      </c>
      <c r="C87">
        <f t="shared" si="14"/>
        <v>8.5737755226379999</v>
      </c>
      <c r="D87" s="1">
        <f t="shared" si="15"/>
        <v>14.180400412099999</v>
      </c>
      <c r="E87" s="1">
        <v>0.25109999999999999</v>
      </c>
      <c r="F87" s="1">
        <v>7.3899999999999993E-2</v>
      </c>
      <c r="G87" s="1">
        <v>1.5281</v>
      </c>
      <c r="H87">
        <f t="shared" si="8"/>
        <v>0.7097659286261061</v>
      </c>
      <c r="I87">
        <f t="shared" si="9"/>
        <v>0.17822222467801524</v>
      </c>
      <c r="J87">
        <f t="shared" si="10"/>
        <v>5.2451702125469235E-2</v>
      </c>
      <c r="K87">
        <f t="shared" si="11"/>
        <v>1.0845933155335528</v>
      </c>
      <c r="T87">
        <f t="shared" si="12"/>
        <v>0.20412052812303055</v>
      </c>
      <c r="U87">
        <f t="shared" si="13"/>
        <v>2.6137098569891428</v>
      </c>
    </row>
    <row r="88" spans="1:21" x14ac:dyDescent="0.25">
      <c r="A88">
        <v>466</v>
      </c>
      <c r="B88">
        <f t="shared" si="14"/>
        <v>451.37588799999997</v>
      </c>
      <c r="C88">
        <f t="shared" si="14"/>
        <v>8.5737755226379999</v>
      </c>
      <c r="D88" s="1">
        <f t="shared" si="15"/>
        <v>14.180400412099999</v>
      </c>
      <c r="E88" s="1">
        <v>0.24084749999999999</v>
      </c>
      <c r="F88" s="1">
        <v>7.7016000000000001E-2</v>
      </c>
      <c r="G88" s="1">
        <v>1.4861114</v>
      </c>
      <c r="H88">
        <f t="shared" si="8"/>
        <v>0.66971793821458492</v>
      </c>
      <c r="I88">
        <f t="shared" si="9"/>
        <v>0.16129989112413723</v>
      </c>
      <c r="J88">
        <f t="shared" si="10"/>
        <v>5.157899672953447E-2</v>
      </c>
      <c r="K88">
        <f t="shared" si="11"/>
        <v>0.9952754627651903</v>
      </c>
      <c r="T88">
        <f t="shared" si="12"/>
        <v>0.18164893808524607</v>
      </c>
      <c r="U88">
        <f t="shared" si="13"/>
        <v>2.8046828978692186</v>
      </c>
    </row>
    <row r="89" spans="1:21" x14ac:dyDescent="0.25">
      <c r="A89">
        <v>467</v>
      </c>
      <c r="B89">
        <f t="shared" si="14"/>
        <v>451.37588799999997</v>
      </c>
      <c r="C89">
        <f t="shared" si="14"/>
        <v>8.5737755226379999</v>
      </c>
      <c r="D89" s="1">
        <f t="shared" si="15"/>
        <v>14.180400412099999</v>
      </c>
      <c r="E89" s="1">
        <v>0.22985120000000001</v>
      </c>
      <c r="F89" s="1">
        <v>8.0266400000000002E-2</v>
      </c>
      <c r="G89" s="1">
        <v>1.4395214999999999</v>
      </c>
      <c r="H89">
        <f t="shared" si="8"/>
        <v>0.63066399424884523</v>
      </c>
      <c r="I89">
        <f t="shared" si="9"/>
        <v>0.14495887587489018</v>
      </c>
      <c r="J89">
        <f t="shared" si="10"/>
        <v>5.0621128427975511E-2</v>
      </c>
      <c r="K89">
        <f t="shared" si="11"/>
        <v>0.90785437899708898</v>
      </c>
      <c r="T89">
        <f t="shared" si="12"/>
        <v>0.1616512411118666</v>
      </c>
      <c r="U89">
        <f t="shared" si="13"/>
        <v>3.0096095542378154</v>
      </c>
    </row>
    <row r="90" spans="1:21" x14ac:dyDescent="0.25">
      <c r="A90">
        <v>468</v>
      </c>
      <c r="B90">
        <f t="shared" si="14"/>
        <v>451.37588799999997</v>
      </c>
      <c r="C90">
        <f t="shared" si="14"/>
        <v>8.5737755226379999</v>
      </c>
      <c r="D90" s="1">
        <f t="shared" si="15"/>
        <v>14.180400412099999</v>
      </c>
      <c r="E90" s="1">
        <v>0.2184072</v>
      </c>
      <c r="F90" s="1">
        <v>8.36668E-2</v>
      </c>
      <c r="G90" s="1">
        <v>1.3898798999999999</v>
      </c>
      <c r="H90">
        <f t="shared" si="8"/>
        <v>0.59287990724830231</v>
      </c>
      <c r="I90">
        <f t="shared" si="9"/>
        <v>0.12948924047836141</v>
      </c>
      <c r="J90">
        <f t="shared" si="10"/>
        <v>4.9604364623762262E-2</v>
      </c>
      <c r="K90">
        <f t="shared" si="11"/>
        <v>0.82403186619827962</v>
      </c>
      <c r="T90">
        <f t="shared" si="12"/>
        <v>0.14385508678693046</v>
      </c>
      <c r="U90">
        <f t="shared" si="13"/>
        <v>3.2295093594505535</v>
      </c>
    </row>
    <row r="91" spans="1:21" x14ac:dyDescent="0.25">
      <c r="A91">
        <v>469</v>
      </c>
      <c r="B91">
        <f t="shared" si="14"/>
        <v>451.37588799999997</v>
      </c>
      <c r="C91">
        <f t="shared" si="14"/>
        <v>8.5737755226379999</v>
      </c>
      <c r="D91" s="1">
        <f t="shared" si="15"/>
        <v>14.180400412099999</v>
      </c>
      <c r="E91" s="1">
        <v>0.20681150000000001</v>
      </c>
      <c r="F91" s="1">
        <v>8.7232799999999999E-2</v>
      </c>
      <c r="G91" s="1">
        <v>1.3387362</v>
      </c>
      <c r="H91">
        <f t="shared" si="8"/>
        <v>0.55656131632349737</v>
      </c>
      <c r="I91">
        <f t="shared" si="9"/>
        <v>0.11510328067083699</v>
      </c>
      <c r="J91">
        <f t="shared" si="10"/>
        <v>4.855040199458438E-2</v>
      </c>
      <c r="K91">
        <f t="shared" si="11"/>
        <v>0.74508878168191683</v>
      </c>
      <c r="T91">
        <f t="shared" si="12"/>
        <v>0.12801810769986199</v>
      </c>
      <c r="U91">
        <f t="shared" si="13"/>
        <v>3.4654763399766164</v>
      </c>
    </row>
    <row r="92" spans="1:21" x14ac:dyDescent="0.25">
      <c r="A92">
        <v>470</v>
      </c>
      <c r="B92">
        <f t="shared" si="14"/>
        <v>451.37588799999997</v>
      </c>
      <c r="C92">
        <f t="shared" si="14"/>
        <v>8.5737755226379999</v>
      </c>
      <c r="D92" s="1">
        <f t="shared" si="15"/>
        <v>14.180400412099999</v>
      </c>
      <c r="E92" s="1">
        <v>0.19536000000000001</v>
      </c>
      <c r="F92" s="1">
        <v>9.0980000000000005E-2</v>
      </c>
      <c r="G92" s="1">
        <v>1.2876399999999999</v>
      </c>
      <c r="H92">
        <f t="shared" si="8"/>
        <v>0.5218377246039918</v>
      </c>
      <c r="I92">
        <f t="shared" si="9"/>
        <v>0.10194621787863584</v>
      </c>
      <c r="J92">
        <f t="shared" si="10"/>
        <v>4.7476796184471176E-2</v>
      </c>
      <c r="K92">
        <f t="shared" si="11"/>
        <v>0.67193912770908393</v>
      </c>
      <c r="T92">
        <f t="shared" si="12"/>
        <v>0.11392461862212305</v>
      </c>
      <c r="U92">
        <f t="shared" si="13"/>
        <v>3.7186844583045109</v>
      </c>
    </row>
    <row r="93" spans="1:21" x14ac:dyDescent="0.25">
      <c r="A93">
        <v>471</v>
      </c>
      <c r="B93">
        <f t="shared" si="14"/>
        <v>451.37588799999997</v>
      </c>
      <c r="C93">
        <f t="shared" si="14"/>
        <v>8.5737755226379999</v>
      </c>
      <c r="D93" s="1">
        <f t="shared" si="15"/>
        <v>14.180400412099999</v>
      </c>
      <c r="E93" s="1">
        <v>0.18421360000000001</v>
      </c>
      <c r="F93" s="1">
        <v>9.4917550000000003E-2</v>
      </c>
      <c r="G93" s="1">
        <v>1.2374223</v>
      </c>
      <c r="H93">
        <f t="shared" si="8"/>
        <v>0.48878529400985044</v>
      </c>
      <c r="I93">
        <f t="shared" si="9"/>
        <v>9.0040898636612993E-2</v>
      </c>
      <c r="J93">
        <f t="shared" si="10"/>
        <v>4.639430258344468E-2</v>
      </c>
      <c r="K93">
        <f t="shared" si="11"/>
        <v>0.60483382271984532</v>
      </c>
      <c r="T93">
        <f t="shared" si="12"/>
        <v>0.10138267907087782</v>
      </c>
      <c r="U93">
        <f t="shared" si="13"/>
        <v>3.9903934535385752</v>
      </c>
    </row>
    <row r="94" spans="1:21" x14ac:dyDescent="0.25">
      <c r="A94">
        <v>472</v>
      </c>
      <c r="B94">
        <f t="shared" si="14"/>
        <v>451.37588799999997</v>
      </c>
      <c r="C94">
        <f t="shared" si="14"/>
        <v>8.5737755226379999</v>
      </c>
      <c r="D94" s="1">
        <f t="shared" si="15"/>
        <v>14.180400412099999</v>
      </c>
      <c r="E94" s="1">
        <v>0.17332729999999999</v>
      </c>
      <c r="F94" s="1">
        <v>9.9045839999999996E-2</v>
      </c>
      <c r="G94" s="1">
        <v>1.1878242999999999</v>
      </c>
      <c r="H94">
        <f t="shared" si="8"/>
        <v>0.45743806539973897</v>
      </c>
      <c r="I94">
        <f t="shared" si="9"/>
        <v>7.9286504792960177E-2</v>
      </c>
      <c r="J94">
        <f t="shared" si="10"/>
        <v>4.5307337435492083E-2</v>
      </c>
      <c r="K94">
        <f t="shared" si="11"/>
        <v>0.54335604982679908</v>
      </c>
      <c r="T94">
        <f t="shared" si="12"/>
        <v>9.0221479254464124E-2</v>
      </c>
      <c r="U94">
        <f t="shared" si="13"/>
        <v>4.281955108743893</v>
      </c>
    </row>
    <row r="95" spans="1:21" x14ac:dyDescent="0.25">
      <c r="A95">
        <v>473</v>
      </c>
      <c r="B95">
        <f t="shared" si="14"/>
        <v>451.37588799999997</v>
      </c>
      <c r="C95">
        <f t="shared" si="14"/>
        <v>8.5737755226379999</v>
      </c>
      <c r="D95" s="1">
        <f t="shared" si="15"/>
        <v>14.180400412099999</v>
      </c>
      <c r="E95" s="1">
        <v>0.1626881</v>
      </c>
      <c r="F95" s="1">
        <v>0.1033674</v>
      </c>
      <c r="G95" s="1">
        <v>1.1387611</v>
      </c>
      <c r="H95">
        <f t="shared" si="8"/>
        <v>0.42779751322800369</v>
      </c>
      <c r="I95">
        <f t="shared" si="9"/>
        <v>6.9597564611788787E-2</v>
      </c>
      <c r="J95">
        <f t="shared" si="10"/>
        <v>4.4220316668844351E-2</v>
      </c>
      <c r="K95">
        <f t="shared" si="11"/>
        <v>0.48715916674078602</v>
      </c>
      <c r="T95">
        <f t="shared" si="12"/>
        <v>8.0289013798629114E-2</v>
      </c>
      <c r="U95">
        <f t="shared" si="13"/>
        <v>4.5948199762203421</v>
      </c>
    </row>
    <row r="96" spans="1:21" x14ac:dyDescent="0.25">
      <c r="A96">
        <v>474</v>
      </c>
      <c r="B96">
        <f t="shared" si="14"/>
        <v>451.37588799999997</v>
      </c>
      <c r="C96">
        <f t="shared" si="14"/>
        <v>8.5737755226379999</v>
      </c>
      <c r="D96" s="1">
        <f t="shared" si="15"/>
        <v>14.180400412099999</v>
      </c>
      <c r="E96" s="1">
        <v>0.15228330000000001</v>
      </c>
      <c r="F96" s="1">
        <v>0.1078846</v>
      </c>
      <c r="G96" s="1">
        <v>1.0901479999999999</v>
      </c>
      <c r="H96">
        <f t="shared" si="8"/>
        <v>0.39984049517092224</v>
      </c>
      <c r="I96">
        <f t="shared" si="9"/>
        <v>6.0889030078262109E-2</v>
      </c>
      <c r="J96">
        <f t="shared" si="10"/>
        <v>4.3136631885316877E-2</v>
      </c>
      <c r="K96">
        <f t="shared" si="11"/>
        <v>0.43588531612959047</v>
      </c>
      <c r="T96">
        <f t="shared" si="12"/>
        <v>7.1450011571800934E-2</v>
      </c>
      <c r="U96">
        <f t="shared" si="13"/>
        <v>4.9305445941647887</v>
      </c>
    </row>
    <row r="97" spans="1:21" x14ac:dyDescent="0.25">
      <c r="A97">
        <v>475</v>
      </c>
      <c r="B97">
        <f t="shared" si="14"/>
        <v>451.37588799999997</v>
      </c>
      <c r="C97">
        <f t="shared" si="14"/>
        <v>8.5737755226379999</v>
      </c>
      <c r="D97" s="1">
        <f t="shared" si="15"/>
        <v>14.180400412099999</v>
      </c>
      <c r="E97" s="1">
        <v>0.1421</v>
      </c>
      <c r="F97" s="1">
        <v>0.11260000000000001</v>
      </c>
      <c r="G97" s="1">
        <v>1.0419</v>
      </c>
      <c r="H97">
        <f t="shared" si="8"/>
        <v>0.37352574124086346</v>
      </c>
      <c r="I97">
        <f t="shared" si="9"/>
        <v>5.30780078303267E-2</v>
      </c>
      <c r="J97">
        <f t="shared" si="10"/>
        <v>4.2058998463721228E-2</v>
      </c>
      <c r="K97">
        <f t="shared" si="11"/>
        <v>0.38917646979885567</v>
      </c>
      <c r="T97">
        <f t="shared" si="12"/>
        <v>6.3584093415501058E-2</v>
      </c>
      <c r="U97">
        <f t="shared" si="13"/>
        <v>5.2907992306251437</v>
      </c>
    </row>
    <row r="98" spans="1:21" x14ac:dyDescent="0.25">
      <c r="A98">
        <v>476</v>
      </c>
      <c r="B98">
        <f t="shared" si="14"/>
        <v>451.37588799999997</v>
      </c>
      <c r="C98">
        <f t="shared" si="14"/>
        <v>8.5737755226379999</v>
      </c>
      <c r="D98" s="1">
        <f t="shared" si="15"/>
        <v>14.180400412099999</v>
      </c>
      <c r="E98" s="1">
        <v>0.13217860000000001</v>
      </c>
      <c r="F98" s="1">
        <v>0.117532</v>
      </c>
      <c r="G98" s="1">
        <v>0.99419760000000001</v>
      </c>
      <c r="H98">
        <f t="shared" si="8"/>
        <v>0.34879906492273183</v>
      </c>
      <c r="I98">
        <f t="shared" si="9"/>
        <v>4.6103772082795806E-2</v>
      </c>
      <c r="J98">
        <f t="shared" si="10"/>
        <v>4.0995051698498514E-2</v>
      </c>
      <c r="K98">
        <f t="shared" si="11"/>
        <v>0.34677519322842415</v>
      </c>
      <c r="T98">
        <f t="shared" si="12"/>
        <v>5.6584132689864855E-2</v>
      </c>
      <c r="U98">
        <f t="shared" si="13"/>
        <v>5.6773761932733153</v>
      </c>
    </row>
    <row r="99" spans="1:21" x14ac:dyDescent="0.25">
      <c r="A99">
        <v>477</v>
      </c>
      <c r="B99">
        <f t="shared" si="14"/>
        <v>451.37588799999997</v>
      </c>
      <c r="C99">
        <f t="shared" si="14"/>
        <v>8.5737755226379999</v>
      </c>
      <c r="D99" s="1">
        <f t="shared" si="15"/>
        <v>14.180400412099999</v>
      </c>
      <c r="E99" s="1">
        <v>0.1225696</v>
      </c>
      <c r="F99" s="1">
        <v>0.1226744</v>
      </c>
      <c r="G99" s="1">
        <v>0.9473473</v>
      </c>
      <c r="H99">
        <f t="shared" si="8"/>
        <v>0.3255974874479679</v>
      </c>
      <c r="I99">
        <f t="shared" si="9"/>
        <v>3.9908353797502447E-2</v>
      </c>
      <c r="J99">
        <f t="shared" si="10"/>
        <v>3.9942476414186995E-2</v>
      </c>
      <c r="K99">
        <f t="shared" si="11"/>
        <v>0.30845390062061628</v>
      </c>
      <c r="T99">
        <f t="shared" si="12"/>
        <v>5.0354796306393217E-2</v>
      </c>
      <c r="U99">
        <f t="shared" si="13"/>
        <v>6.0921987463391414</v>
      </c>
    </row>
    <row r="100" spans="1:21" x14ac:dyDescent="0.25">
      <c r="A100">
        <v>478</v>
      </c>
      <c r="B100">
        <f t="shared" si="14"/>
        <v>451.37588799999997</v>
      </c>
      <c r="C100">
        <f t="shared" si="14"/>
        <v>8.5737755226379999</v>
      </c>
      <c r="D100" s="1">
        <f t="shared" si="15"/>
        <v>14.180400412099999</v>
      </c>
      <c r="E100" s="1">
        <v>0.11327520000000001</v>
      </c>
      <c r="F100" s="1">
        <v>0.12799279999999999</v>
      </c>
      <c r="G100" s="1">
        <v>0.90145310000000001</v>
      </c>
      <c r="H100">
        <f t="shared" si="8"/>
        <v>0.30385245755156326</v>
      </c>
      <c r="I100">
        <f t="shared" si="9"/>
        <v>3.4418947899644843E-2</v>
      </c>
      <c r="J100">
        <f t="shared" si="10"/>
        <v>3.8890926828905721E-2</v>
      </c>
      <c r="K100">
        <f t="shared" si="11"/>
        <v>0.2739087398024751</v>
      </c>
      <c r="T100">
        <f t="shared" si="12"/>
        <v>4.4811246378130297E-2</v>
      </c>
      <c r="U100">
        <f t="shared" si="13"/>
        <v>6.5373306790680488</v>
      </c>
    </row>
    <row r="101" spans="1:21" x14ac:dyDescent="0.25">
      <c r="A101">
        <v>479</v>
      </c>
      <c r="B101">
        <f t="shared" si="14"/>
        <v>451.37588799999997</v>
      </c>
      <c r="C101">
        <f t="shared" si="14"/>
        <v>8.5737755226379999</v>
      </c>
      <c r="D101" s="1">
        <f t="shared" si="15"/>
        <v>14.180400412099999</v>
      </c>
      <c r="E101" s="1">
        <v>0.1042979</v>
      </c>
      <c r="F101" s="1">
        <v>0.13345280000000001</v>
      </c>
      <c r="G101" s="1">
        <v>0.85661929999999997</v>
      </c>
      <c r="H101">
        <f t="shared" si="8"/>
        <v>0.28349233121710998</v>
      </c>
      <c r="I101">
        <f t="shared" si="9"/>
        <v>2.9567654812049014E-2</v>
      </c>
      <c r="J101">
        <f t="shared" si="10"/>
        <v>3.7832845379450739E-2</v>
      </c>
      <c r="K101">
        <f t="shared" si="11"/>
        <v>0.24284500232256889</v>
      </c>
      <c r="T101">
        <f t="shared" si="12"/>
        <v>3.9877984804926082E-2</v>
      </c>
      <c r="U101">
        <f t="shared" si="13"/>
        <v>7.0149865733065893</v>
      </c>
    </row>
    <row r="102" spans="1:21" x14ac:dyDescent="0.25">
      <c r="A102">
        <v>480</v>
      </c>
      <c r="B102">
        <f t="shared" si="14"/>
        <v>451.37588799999997</v>
      </c>
      <c r="C102">
        <f t="shared" si="14"/>
        <v>8.5737755226379999</v>
      </c>
      <c r="D102" s="1">
        <f t="shared" si="15"/>
        <v>14.180400412099999</v>
      </c>
      <c r="E102" s="1">
        <v>9.5640000000000003E-2</v>
      </c>
      <c r="F102" s="1">
        <v>0.13902</v>
      </c>
      <c r="G102" s="1">
        <v>0.81295010000000001</v>
      </c>
      <c r="H102">
        <f t="shared" si="8"/>
        <v>0.26444425436296992</v>
      </c>
      <c r="I102">
        <f t="shared" si="9"/>
        <v>2.5291448487274444E-2</v>
      </c>
      <c r="J102">
        <f t="shared" si="10"/>
        <v>3.6763040241540076E-2</v>
      </c>
      <c r="K102">
        <f t="shared" si="11"/>
        <v>0.21497998302880184</v>
      </c>
      <c r="T102">
        <f t="shared" si="12"/>
        <v>3.5487825058086828E-2</v>
      </c>
      <c r="U102">
        <f t="shared" si="13"/>
        <v>7.5275428212982813</v>
      </c>
    </row>
    <row r="103" spans="1:21" x14ac:dyDescent="0.25">
      <c r="A103">
        <v>481</v>
      </c>
      <c r="B103">
        <f t="shared" si="14"/>
        <v>451.37588799999997</v>
      </c>
      <c r="C103">
        <f t="shared" si="14"/>
        <v>8.5737755226379999</v>
      </c>
      <c r="D103" s="1">
        <f t="shared" si="15"/>
        <v>14.180400412099999</v>
      </c>
      <c r="E103" s="1">
        <v>8.7299550000000004E-2</v>
      </c>
      <c r="F103" s="1">
        <v>0.14467640000000001</v>
      </c>
      <c r="G103" s="1">
        <v>0.77051729999999996</v>
      </c>
      <c r="H103">
        <f t="shared" si="8"/>
        <v>0.24663556941567408</v>
      </c>
      <c r="I103">
        <f t="shared" si="9"/>
        <v>2.1531174223982111E-2</v>
      </c>
      <c r="J103">
        <f t="shared" si="10"/>
        <v>3.5682346295009833E-2</v>
      </c>
      <c r="K103">
        <f t="shared" si="11"/>
        <v>0.19003697303012776</v>
      </c>
      <c r="T103">
        <f t="shared" si="12"/>
        <v>3.1580977161057677E-2</v>
      </c>
      <c r="U103">
        <f t="shared" si="13"/>
        <v>8.0775494485045307</v>
      </c>
    </row>
    <row r="104" spans="1:21" x14ac:dyDescent="0.25">
      <c r="A104">
        <v>482</v>
      </c>
      <c r="B104">
        <f t="shared" si="14"/>
        <v>451.37588799999997</v>
      </c>
      <c r="C104">
        <f t="shared" si="14"/>
        <v>8.5737755226379999</v>
      </c>
      <c r="D104" s="1">
        <f t="shared" si="15"/>
        <v>14.180400412099999</v>
      </c>
      <c r="E104" s="1">
        <v>7.9308039999999996E-2</v>
      </c>
      <c r="F104" s="1">
        <v>0.1504693</v>
      </c>
      <c r="G104" s="1">
        <v>0.7294448</v>
      </c>
      <c r="H104">
        <f t="shared" si="8"/>
        <v>0.22999484607479326</v>
      </c>
      <c r="I104">
        <f t="shared" si="9"/>
        <v>1.8240440452293546E-2</v>
      </c>
      <c r="J104">
        <f t="shared" si="10"/>
        <v>3.4607163492481892E-2</v>
      </c>
      <c r="K104">
        <f t="shared" si="11"/>
        <v>0.16776854449605835</v>
      </c>
      <c r="T104">
        <f t="shared" si="12"/>
        <v>2.8104233404407299E-2</v>
      </c>
      <c r="U104">
        <f t="shared" si="13"/>
        <v>8.6677428002704655</v>
      </c>
    </row>
    <row r="105" spans="1:21" x14ac:dyDescent="0.25">
      <c r="A105">
        <v>483</v>
      </c>
      <c r="B105">
        <f t="shared" si="14"/>
        <v>451.37588799999997</v>
      </c>
      <c r="C105">
        <f t="shared" si="14"/>
        <v>8.5737755226379999</v>
      </c>
      <c r="D105" s="1">
        <f t="shared" si="15"/>
        <v>14.180400412099999</v>
      </c>
      <c r="E105" s="1">
        <v>7.1717760000000005E-2</v>
      </c>
      <c r="F105" s="1">
        <v>0.15646189999999999</v>
      </c>
      <c r="G105" s="1">
        <v>0.68991360000000002</v>
      </c>
      <c r="H105">
        <f t="shared" si="8"/>
        <v>0.21445261818236347</v>
      </c>
      <c r="I105">
        <f t="shared" si="9"/>
        <v>1.5380061402174381E-2</v>
      </c>
      <c r="J105">
        <f t="shared" si="10"/>
        <v>3.3553664100787133E-2</v>
      </c>
      <c r="K105">
        <f t="shared" si="11"/>
        <v>0.14795377783961985</v>
      </c>
      <c r="T105">
        <f t="shared" si="12"/>
        <v>2.5010243705294859E-2</v>
      </c>
      <c r="U105">
        <f t="shared" si="13"/>
        <v>9.3010591554533839</v>
      </c>
    </row>
    <row r="106" spans="1:21" x14ac:dyDescent="0.25">
      <c r="A106">
        <v>484</v>
      </c>
      <c r="B106">
        <f t="shared" si="14"/>
        <v>451.37588799999997</v>
      </c>
      <c r="C106">
        <f t="shared" si="14"/>
        <v>8.5737755226379999</v>
      </c>
      <c r="D106" s="1">
        <f t="shared" si="15"/>
        <v>14.180400412099999</v>
      </c>
      <c r="E106" s="1">
        <v>6.4580990000000005E-2</v>
      </c>
      <c r="F106" s="1">
        <v>0.16271769999999999</v>
      </c>
      <c r="G106" s="1">
        <v>0.65210489999999999</v>
      </c>
      <c r="H106">
        <f t="shared" si="8"/>
        <v>0.19994189277744251</v>
      </c>
      <c r="I106">
        <f t="shared" si="9"/>
        <v>1.2912445378041088E-2</v>
      </c>
      <c r="J106">
        <f t="shared" si="10"/>
        <v>3.2534084926392058E-2</v>
      </c>
      <c r="K106">
        <f t="shared" si="11"/>
        <v>0.13038308799544487</v>
      </c>
      <c r="T106">
        <f t="shared" si="12"/>
        <v>2.2256870742474989E-2</v>
      </c>
      <c r="U106">
        <f t="shared" si="13"/>
        <v>9.9806493347430454</v>
      </c>
    </row>
    <row r="107" spans="1:21" x14ac:dyDescent="0.25">
      <c r="A107">
        <v>485</v>
      </c>
      <c r="B107">
        <f t="shared" si="14"/>
        <v>451.37588799999997</v>
      </c>
      <c r="C107">
        <f t="shared" si="14"/>
        <v>8.5737755226379999</v>
      </c>
      <c r="D107" s="1">
        <f t="shared" si="15"/>
        <v>14.180400412099999</v>
      </c>
      <c r="E107" s="1">
        <v>5.7950010000000003E-2</v>
      </c>
      <c r="F107" s="1">
        <v>0.16930000000000001</v>
      </c>
      <c r="G107" s="1">
        <v>0.61619999999999997</v>
      </c>
      <c r="H107">
        <f t="shared" si="8"/>
        <v>0.18639848411524831</v>
      </c>
      <c r="I107">
        <f t="shared" si="9"/>
        <v>1.0801794018463481E-2</v>
      </c>
      <c r="J107">
        <f t="shared" si="10"/>
        <v>3.1557263360711539E-2</v>
      </c>
      <c r="K107">
        <f t="shared" si="11"/>
        <v>0.11485874591181601</v>
      </c>
      <c r="T107">
        <f t="shared" si="12"/>
        <v>1.9806616084367294E-2</v>
      </c>
      <c r="U107">
        <f t="shared" si="13"/>
        <v>10.709894376351924</v>
      </c>
    </row>
    <row r="108" spans="1:21" x14ac:dyDescent="0.25">
      <c r="A108">
        <v>486</v>
      </c>
      <c r="B108">
        <f t="shared" si="14"/>
        <v>451.37588799999997</v>
      </c>
      <c r="C108">
        <f t="shared" si="14"/>
        <v>8.5737755226379999</v>
      </c>
      <c r="D108" s="1">
        <f t="shared" si="15"/>
        <v>14.180400412099999</v>
      </c>
      <c r="E108" s="1">
        <v>5.1862110000000003E-2</v>
      </c>
      <c r="F108" s="1">
        <v>0.17624310000000001</v>
      </c>
      <c r="G108" s="1">
        <v>0.58232859999999997</v>
      </c>
      <c r="H108">
        <f t="shared" si="8"/>
        <v>0.17376121445629561</v>
      </c>
      <c r="I108">
        <f t="shared" si="9"/>
        <v>9.0116232178659942E-3</v>
      </c>
      <c r="J108">
        <f t="shared" si="10"/>
        <v>3.0624215095542355E-2</v>
      </c>
      <c r="K108">
        <f t="shared" si="11"/>
        <v>0.10118612474863438</v>
      </c>
      <c r="T108">
        <f t="shared" si="12"/>
        <v>1.7626109494577262E-2</v>
      </c>
      <c r="U108">
        <f t="shared" si="13"/>
        <v>11.492422357063763</v>
      </c>
    </row>
    <row r="109" spans="1:21" x14ac:dyDescent="0.25">
      <c r="A109">
        <v>487</v>
      </c>
      <c r="B109">
        <f t="shared" si="14"/>
        <v>451.37588799999997</v>
      </c>
      <c r="C109">
        <f t="shared" si="14"/>
        <v>8.5737755226379999</v>
      </c>
      <c r="D109" s="1">
        <f t="shared" si="15"/>
        <v>14.180400412099999</v>
      </c>
      <c r="E109" s="1">
        <v>4.628152E-2</v>
      </c>
      <c r="F109" s="1">
        <v>0.1835581</v>
      </c>
      <c r="G109" s="1">
        <v>0.55041620000000002</v>
      </c>
      <c r="H109">
        <f t="shared" si="8"/>
        <v>0.16197201450129495</v>
      </c>
      <c r="I109">
        <f t="shared" si="9"/>
        <v>7.4963110285819722E-3</v>
      </c>
      <c r="J109">
        <f t="shared" si="10"/>
        <v>2.973127523503015E-2</v>
      </c>
      <c r="K109">
        <f t="shared" si="11"/>
        <v>8.9152020728147666E-2</v>
      </c>
      <c r="T109">
        <f t="shared" si="12"/>
        <v>1.5685654459675017E-2</v>
      </c>
      <c r="U109">
        <f t="shared" si="13"/>
        <v>12.332126442327022</v>
      </c>
    </row>
    <row r="110" spans="1:21" x14ac:dyDescent="0.25">
      <c r="A110">
        <v>488</v>
      </c>
      <c r="B110">
        <f t="shared" si="14"/>
        <v>451.37588799999997</v>
      </c>
      <c r="C110">
        <f t="shared" si="14"/>
        <v>8.5737755226379999</v>
      </c>
      <c r="D110" s="1">
        <f t="shared" si="15"/>
        <v>14.180400412099999</v>
      </c>
      <c r="E110" s="1">
        <v>4.1150880000000001E-2</v>
      </c>
      <c r="F110" s="1">
        <v>0.19127350000000001</v>
      </c>
      <c r="G110" s="1">
        <v>0.52033759999999996</v>
      </c>
      <c r="H110">
        <f t="shared" si="8"/>
        <v>0.15097594915985432</v>
      </c>
      <c r="I110">
        <f t="shared" si="9"/>
        <v>6.2127931667632658E-3</v>
      </c>
      <c r="J110">
        <f t="shared" si="10"/>
        <v>2.8877698211627396E-2</v>
      </c>
      <c r="K110">
        <f t="shared" si="11"/>
        <v>7.8558463043560608E-2</v>
      </c>
      <c r="T110">
        <f t="shared" si="12"/>
        <v>1.3958823749734312E-2</v>
      </c>
      <c r="U110">
        <f t="shared" si="13"/>
        <v>13.233184255194494</v>
      </c>
    </row>
    <row r="111" spans="1:21" x14ac:dyDescent="0.25">
      <c r="A111">
        <v>489</v>
      </c>
      <c r="B111">
        <f t="shared" si="14"/>
        <v>451.37588799999997</v>
      </c>
      <c r="C111">
        <f t="shared" si="14"/>
        <v>8.5737755226379999</v>
      </c>
      <c r="D111" s="1">
        <f t="shared" si="15"/>
        <v>14.180400412099999</v>
      </c>
      <c r="E111" s="1">
        <v>3.641283E-2</v>
      </c>
      <c r="F111" s="1">
        <v>0.19941800000000001</v>
      </c>
      <c r="G111" s="1">
        <v>0.4919673</v>
      </c>
      <c r="H111">
        <f t="shared" si="8"/>
        <v>0.14072118860547927</v>
      </c>
      <c r="I111">
        <f t="shared" si="9"/>
        <v>5.124056718089254E-3</v>
      </c>
      <c r="J111">
        <f t="shared" si="10"/>
        <v>2.8062337989327467E-2</v>
      </c>
      <c r="K111">
        <f t="shared" si="11"/>
        <v>6.923022321102841E-2</v>
      </c>
      <c r="T111">
        <f t="shared" si="12"/>
        <v>1.242209950353476E-2</v>
      </c>
      <c r="U111">
        <f t="shared" si="13"/>
        <v>14.200078660471753</v>
      </c>
    </row>
    <row r="112" spans="1:21" x14ac:dyDescent="0.25">
      <c r="A112">
        <v>490</v>
      </c>
      <c r="B112">
        <f t="shared" si="14"/>
        <v>451.37588799999997</v>
      </c>
      <c r="C112">
        <f t="shared" si="14"/>
        <v>8.5737755226379999</v>
      </c>
      <c r="D112" s="1">
        <f t="shared" si="15"/>
        <v>14.180400412099999</v>
      </c>
      <c r="E112" s="1">
        <v>3.2009999999999997E-2</v>
      </c>
      <c r="F112" s="1">
        <v>0.20802000000000001</v>
      </c>
      <c r="G112" s="1">
        <v>0.46517999999999998</v>
      </c>
      <c r="H112">
        <f t="shared" si="8"/>
        <v>0.13115894002501899</v>
      </c>
      <c r="I112">
        <f t="shared" si="9"/>
        <v>4.198397670200857E-3</v>
      </c>
      <c r="J112">
        <f t="shared" si="10"/>
        <v>2.7283682704004452E-2</v>
      </c>
      <c r="K112">
        <f t="shared" si="11"/>
        <v>6.101251572083833E-2</v>
      </c>
      <c r="T112">
        <f t="shared" si="12"/>
        <v>1.1054552936715431E-2</v>
      </c>
      <c r="U112">
        <f t="shared" si="13"/>
        <v>15.23762006747798</v>
      </c>
    </row>
    <row r="113" spans="1:21" x14ac:dyDescent="0.25">
      <c r="A113">
        <v>491</v>
      </c>
      <c r="B113">
        <f t="shared" si="14"/>
        <v>451.37588799999997</v>
      </c>
      <c r="C113">
        <f t="shared" si="14"/>
        <v>8.5737755226379999</v>
      </c>
      <c r="D113" s="1">
        <f t="shared" si="15"/>
        <v>14.180400412099999</v>
      </c>
      <c r="E113" s="1">
        <v>2.79172E-2</v>
      </c>
      <c r="F113" s="1">
        <v>0.2171199</v>
      </c>
      <c r="G113" s="1">
        <v>0.4399246</v>
      </c>
      <c r="H113">
        <f t="shared" si="8"/>
        <v>0.12224335189148622</v>
      </c>
      <c r="I113">
        <f t="shared" si="9"/>
        <v>3.4126921034249992E-3</v>
      </c>
      <c r="J113">
        <f t="shared" si="10"/>
        <v>2.6541464338344298E-2</v>
      </c>
      <c r="K113">
        <f t="shared" si="11"/>
        <v>5.3777857683521321E-2</v>
      </c>
      <c r="T113">
        <f t="shared" si="12"/>
        <v>9.8375593107968857E-3</v>
      </c>
      <c r="U113">
        <f t="shared" si="13"/>
        <v>16.350970362377847</v>
      </c>
    </row>
    <row r="114" spans="1:21" x14ac:dyDescent="0.25">
      <c r="A114">
        <v>492</v>
      </c>
      <c r="B114">
        <f t="shared" si="14"/>
        <v>451.37588799999997</v>
      </c>
      <c r="C114">
        <f t="shared" si="14"/>
        <v>8.5737755226379999</v>
      </c>
      <c r="D114" s="1">
        <f t="shared" si="15"/>
        <v>14.180400412099999</v>
      </c>
      <c r="E114" s="1">
        <v>2.41444E-2</v>
      </c>
      <c r="F114" s="1">
        <v>0.22673450000000001</v>
      </c>
      <c r="G114" s="1">
        <v>0.41618359999999999</v>
      </c>
      <c r="H114">
        <f t="shared" si="8"/>
        <v>0.11393139978442651</v>
      </c>
      <c r="I114">
        <f t="shared" si="9"/>
        <v>2.7508052889551075E-3</v>
      </c>
      <c r="J114">
        <f t="shared" si="10"/>
        <v>2.5832178964422053E-2</v>
      </c>
      <c r="K114">
        <f t="shared" si="11"/>
        <v>4.741638011532185E-2</v>
      </c>
      <c r="T114">
        <f t="shared" si="12"/>
        <v>8.7545442812092047E-3</v>
      </c>
      <c r="U114">
        <f t="shared" si="13"/>
        <v>17.545668589150559</v>
      </c>
    </row>
    <row r="115" spans="1:21" x14ac:dyDescent="0.25">
      <c r="A115">
        <v>493</v>
      </c>
      <c r="B115">
        <f t="shared" si="14"/>
        <v>451.37588799999997</v>
      </c>
      <c r="C115">
        <f t="shared" si="14"/>
        <v>8.5737755226379999</v>
      </c>
      <c r="D115" s="1">
        <f t="shared" si="15"/>
        <v>14.180400412099999</v>
      </c>
      <c r="E115" s="1">
        <v>2.0687000000000001E-2</v>
      </c>
      <c r="F115" s="1">
        <v>0.23685709999999999</v>
      </c>
      <c r="G115" s="1">
        <v>0.39388220000000002</v>
      </c>
      <c r="H115">
        <f t="shared" si="8"/>
        <v>0.10618276059400476</v>
      </c>
      <c r="I115">
        <f t="shared" si="9"/>
        <v>2.1966027684081767E-3</v>
      </c>
      <c r="J115">
        <f t="shared" si="10"/>
        <v>2.5150140744290245E-2</v>
      </c>
      <c r="K115">
        <f t="shared" si="11"/>
        <v>4.1823499344839907E-2</v>
      </c>
      <c r="T115">
        <f t="shared" si="12"/>
        <v>7.7907581698172645E-3</v>
      </c>
      <c r="U115">
        <f t="shared" si="13"/>
        <v>18.82765850696186</v>
      </c>
    </row>
    <row r="116" spans="1:21" x14ac:dyDescent="0.25">
      <c r="A116">
        <v>494</v>
      </c>
      <c r="B116">
        <f t="shared" si="14"/>
        <v>451.37588799999997</v>
      </c>
      <c r="C116">
        <f t="shared" si="14"/>
        <v>8.5737755226379999</v>
      </c>
      <c r="D116" s="1">
        <f t="shared" si="15"/>
        <v>14.180400412099999</v>
      </c>
      <c r="E116" s="1">
        <v>1.7540400000000001E-2</v>
      </c>
      <c r="F116" s="1">
        <v>0.24748120000000001</v>
      </c>
      <c r="G116" s="1">
        <v>0.3729459</v>
      </c>
      <c r="H116">
        <f t="shared" si="8"/>
        <v>9.8959680245083573E-2</v>
      </c>
      <c r="I116">
        <f t="shared" si="9"/>
        <v>1.7357923753708641E-3</v>
      </c>
      <c r="J116">
        <f t="shared" si="10"/>
        <v>2.4490660418669579E-2</v>
      </c>
      <c r="K116">
        <f t="shared" si="11"/>
        <v>3.6906607012714913E-2</v>
      </c>
      <c r="T116">
        <f t="shared" si="12"/>
        <v>6.933075087740717E-3</v>
      </c>
      <c r="U116">
        <f t="shared" si="13"/>
        <v>20.203318161039938</v>
      </c>
    </row>
    <row r="117" spans="1:21" x14ac:dyDescent="0.25">
      <c r="A117">
        <v>495</v>
      </c>
      <c r="B117">
        <f t="shared" si="14"/>
        <v>451.37588799999997</v>
      </c>
      <c r="C117">
        <f t="shared" si="14"/>
        <v>8.5737755226379999</v>
      </c>
      <c r="D117" s="1">
        <f t="shared" si="15"/>
        <v>14.180400412099999</v>
      </c>
      <c r="E117" s="1">
        <v>1.47E-2</v>
      </c>
      <c r="F117" s="1">
        <v>0.2586</v>
      </c>
      <c r="G117" s="1">
        <v>0.3533</v>
      </c>
      <c r="H117">
        <f t="shared" si="8"/>
        <v>9.2226838762026392E-2</v>
      </c>
      <c r="I117">
        <f t="shared" si="9"/>
        <v>1.3557345298017879E-3</v>
      </c>
      <c r="J117">
        <f t="shared" si="10"/>
        <v>2.3849860503860024E-2</v>
      </c>
      <c r="K117">
        <f t="shared" si="11"/>
        <v>3.2583742134623922E-2</v>
      </c>
      <c r="T117">
        <f t="shared" si="12"/>
        <v>6.1698141727043743E-3</v>
      </c>
      <c r="U117">
        <f t="shared" si="13"/>
        <v>21.679491614173713</v>
      </c>
    </row>
    <row r="118" spans="1:21" x14ac:dyDescent="0.25">
      <c r="A118">
        <v>496</v>
      </c>
      <c r="B118">
        <f t="shared" si="14"/>
        <v>451.37588799999997</v>
      </c>
      <c r="C118">
        <f t="shared" si="14"/>
        <v>8.5737755226379999</v>
      </c>
      <c r="D118" s="1">
        <f t="shared" si="15"/>
        <v>14.180400412099999</v>
      </c>
      <c r="E118" s="1">
        <v>1.216179E-2</v>
      </c>
      <c r="F118" s="1">
        <v>0.27018490000000001</v>
      </c>
      <c r="G118" s="1">
        <v>0.33485779999999998</v>
      </c>
      <c r="H118">
        <f t="shared" si="8"/>
        <v>8.595121548078942E-2</v>
      </c>
      <c r="I118">
        <f t="shared" si="9"/>
        <v>1.0453206329221101E-3</v>
      </c>
      <c r="J118">
        <f t="shared" si="10"/>
        <v>2.3222720559555543E-2</v>
      </c>
      <c r="K118">
        <f t="shared" si="11"/>
        <v>2.8781434923223086E-2</v>
      </c>
      <c r="T118">
        <f t="shared" si="12"/>
        <v>5.4905805063346774E-3</v>
      </c>
      <c r="U118">
        <f t="shared" si="13"/>
        <v>23.263522996701436</v>
      </c>
    </row>
    <row r="119" spans="1:21" x14ac:dyDescent="0.25">
      <c r="A119">
        <v>497</v>
      </c>
      <c r="B119">
        <f t="shared" si="14"/>
        <v>451.37588799999997</v>
      </c>
      <c r="C119">
        <f t="shared" si="14"/>
        <v>8.5737755226379999</v>
      </c>
      <c r="D119" s="1">
        <f t="shared" si="15"/>
        <v>14.180400412099999</v>
      </c>
      <c r="E119" s="1">
        <v>9.9199600000000002E-3</v>
      </c>
      <c r="F119" s="1">
        <v>0.28229389999999999</v>
      </c>
      <c r="G119" s="1">
        <v>0.3175521</v>
      </c>
      <c r="H119">
        <f t="shared" si="8"/>
        <v>8.0101956436147495E-2</v>
      </c>
      <c r="I119">
        <f t="shared" si="9"/>
        <v>7.9460820376832571E-4</v>
      </c>
      <c r="J119">
        <f t="shared" si="10"/>
        <v>2.2612293679990177E-2</v>
      </c>
      <c r="K119">
        <f t="shared" si="11"/>
        <v>2.5436544480407153E-2</v>
      </c>
      <c r="T119">
        <f t="shared" si="12"/>
        <v>4.8861235448406431E-3</v>
      </c>
      <c r="U119">
        <f t="shared" si="13"/>
        <v>24.963293044391975</v>
      </c>
    </row>
    <row r="120" spans="1:21" x14ac:dyDescent="0.25">
      <c r="A120">
        <v>498</v>
      </c>
      <c r="B120">
        <f t="shared" si="14"/>
        <v>451.37588799999997</v>
      </c>
      <c r="C120">
        <f t="shared" si="14"/>
        <v>8.5737755226379999</v>
      </c>
      <c r="D120" s="1">
        <f t="shared" si="15"/>
        <v>14.180400412099999</v>
      </c>
      <c r="E120" s="1">
        <v>7.9672400000000004E-3</v>
      </c>
      <c r="F120" s="1">
        <v>0.29505049999999999</v>
      </c>
      <c r="G120" s="1">
        <v>0.30133749999999998</v>
      </c>
      <c r="H120">
        <f t="shared" si="8"/>
        <v>7.4650245356542647E-2</v>
      </c>
      <c r="I120">
        <f t="shared" si="9"/>
        <v>5.9475642081446086E-4</v>
      </c>
      <c r="J120">
        <f t="shared" si="10"/>
        <v>2.2025592217570587E-2</v>
      </c>
      <c r="K120">
        <f t="shared" si="11"/>
        <v>2.249491831012717E-2</v>
      </c>
      <c r="T120">
        <f t="shared" si="12"/>
        <v>4.3482111350341916E-3</v>
      </c>
      <c r="U120">
        <f t="shared" si="13"/>
        <v>26.787258305998964</v>
      </c>
    </row>
    <row r="121" spans="1:21" x14ac:dyDescent="0.25">
      <c r="A121">
        <v>499</v>
      </c>
      <c r="B121">
        <f t="shared" si="14"/>
        <v>451.37588799999997</v>
      </c>
      <c r="C121">
        <f t="shared" si="14"/>
        <v>8.5737755226379999</v>
      </c>
      <c r="D121" s="1">
        <f t="shared" si="15"/>
        <v>14.180400412099999</v>
      </c>
      <c r="E121" s="1">
        <v>6.2963460000000004E-3</v>
      </c>
      <c r="F121" s="1">
        <v>0.30857800000000002</v>
      </c>
      <c r="G121" s="1">
        <v>0.2861686</v>
      </c>
      <c r="H121">
        <f t="shared" si="8"/>
        <v>6.9569179246082954E-2</v>
      </c>
      <c r="I121">
        <f t="shared" si="9"/>
        <v>4.3803162346935743E-4</v>
      </c>
      <c r="J121">
        <f t="shared" si="10"/>
        <v>2.1467518193397789E-2</v>
      </c>
      <c r="K121">
        <f t="shared" si="11"/>
        <v>1.9908514628000615E-2</v>
      </c>
      <c r="T121">
        <f t="shared" si="12"/>
        <v>3.869517399902741E-3</v>
      </c>
      <c r="U121">
        <f t="shared" si="13"/>
        <v>28.744493215549955</v>
      </c>
    </row>
    <row r="122" spans="1:21" x14ac:dyDescent="0.25">
      <c r="A122">
        <v>500</v>
      </c>
      <c r="B122">
        <f t="shared" si="14"/>
        <v>451.37588799999997</v>
      </c>
      <c r="C122">
        <f t="shared" si="14"/>
        <v>8.5737755226379999</v>
      </c>
      <c r="D122" s="1">
        <f t="shared" si="15"/>
        <v>14.180400412099999</v>
      </c>
      <c r="E122" s="1">
        <v>4.8999999999999998E-3</v>
      </c>
      <c r="F122" s="1">
        <v>0.32300000000000001</v>
      </c>
      <c r="G122" s="1">
        <v>0.27200000000000002</v>
      </c>
      <c r="H122">
        <f t="shared" si="8"/>
        <v>6.483364919054041E-2</v>
      </c>
      <c r="I122">
        <f t="shared" si="9"/>
        <v>3.1768488103364799E-4</v>
      </c>
      <c r="J122">
        <f t="shared" si="10"/>
        <v>2.0941268688544554E-2</v>
      </c>
      <c r="K122">
        <f t="shared" si="11"/>
        <v>1.7634752579826992E-2</v>
      </c>
      <c r="T122">
        <f t="shared" si="12"/>
        <v>3.4435229668377939E-3</v>
      </c>
      <c r="U122">
        <f t="shared" si="13"/>
        <v>30.844735238684777</v>
      </c>
    </row>
    <row r="123" spans="1:21" x14ac:dyDescent="0.25">
      <c r="A123">
        <v>501</v>
      </c>
      <c r="B123">
        <f t="shared" si="14"/>
        <v>451.37588799999997</v>
      </c>
      <c r="C123">
        <f t="shared" si="14"/>
        <v>8.5737755226379999</v>
      </c>
      <c r="D123" s="1">
        <f t="shared" si="15"/>
        <v>14.180400412099999</v>
      </c>
      <c r="E123" s="1">
        <v>3.777173E-3</v>
      </c>
      <c r="F123" s="1">
        <v>0.33840209999999998</v>
      </c>
      <c r="G123" s="1">
        <v>0.25881710000000002</v>
      </c>
      <c r="H123">
        <f t="shared" si="8"/>
        <v>6.0420226766709592E-2</v>
      </c>
      <c r="I123">
        <f t="shared" si="9"/>
        <v>2.2821764919709277E-4</v>
      </c>
      <c r="J123">
        <f t="shared" si="10"/>
        <v>2.0446331620330736E-2</v>
      </c>
      <c r="K123">
        <f t="shared" si="11"/>
        <v>1.5637787873102153E-2</v>
      </c>
      <c r="T123">
        <f t="shared" si="12"/>
        <v>3.0644261797187953E-3</v>
      </c>
      <c r="U123">
        <f t="shared" si="13"/>
        <v>33.098433317651363</v>
      </c>
    </row>
    <row r="124" spans="1:21" x14ac:dyDescent="0.25">
      <c r="A124">
        <v>502</v>
      </c>
      <c r="B124">
        <f t="shared" si="14"/>
        <v>451.37588799999997</v>
      </c>
      <c r="C124">
        <f t="shared" si="14"/>
        <v>8.5737755226379999</v>
      </c>
      <c r="D124" s="1">
        <f t="shared" si="15"/>
        <v>14.180400412099999</v>
      </c>
      <c r="E124" s="1">
        <v>2.94532E-3</v>
      </c>
      <c r="F124" s="1">
        <v>0.3546858</v>
      </c>
      <c r="G124" s="1">
        <v>0.2464838</v>
      </c>
      <c r="H124">
        <f t="shared" si="8"/>
        <v>5.6307056242639569E-2</v>
      </c>
      <c r="I124">
        <f t="shared" si="9"/>
        <v>1.6584229889257118E-4</v>
      </c>
      <c r="J124">
        <f t="shared" si="10"/>
        <v>1.9971313289065609E-2</v>
      </c>
      <c r="K124">
        <f t="shared" si="11"/>
        <v>1.3878777189499524E-2</v>
      </c>
      <c r="T124">
        <f t="shared" si="12"/>
        <v>2.7270640856417636E-3</v>
      </c>
      <c r="U124">
        <f t="shared" si="13"/>
        <v>35.516799855978469</v>
      </c>
    </row>
    <row r="125" spans="1:21" x14ac:dyDescent="0.25">
      <c r="A125">
        <v>503</v>
      </c>
      <c r="B125">
        <f t="shared" si="14"/>
        <v>451.37588799999997</v>
      </c>
      <c r="C125">
        <f t="shared" si="14"/>
        <v>8.5737755226379999</v>
      </c>
      <c r="D125" s="1">
        <f t="shared" si="15"/>
        <v>14.180400412099999</v>
      </c>
      <c r="E125" s="1">
        <v>2.4248799999999999E-3</v>
      </c>
      <c r="F125" s="1">
        <v>0.37169859999999999</v>
      </c>
      <c r="G125" s="1">
        <v>0.2347718</v>
      </c>
      <c r="H125">
        <f t="shared" si="8"/>
        <v>5.2473752614834793E-2</v>
      </c>
      <c r="I125">
        <f t="shared" si="9"/>
        <v>1.272425532406606E-4</v>
      </c>
      <c r="J125">
        <f t="shared" si="10"/>
        <v>1.9504420383680433E-2</v>
      </c>
      <c r="K125">
        <f t="shared" si="11"/>
        <v>1.2319357354139471E-2</v>
      </c>
      <c r="T125">
        <f t="shared" si="12"/>
        <v>2.4268421202039182E-3</v>
      </c>
      <c r="U125">
        <f t="shared" si="13"/>
        <v>38.11186650145482</v>
      </c>
    </row>
    <row r="126" spans="1:21" x14ac:dyDescent="0.25">
      <c r="A126">
        <v>504</v>
      </c>
      <c r="B126">
        <f t="shared" si="14"/>
        <v>451.37588799999997</v>
      </c>
      <c r="C126">
        <f t="shared" si="14"/>
        <v>8.5737755226379999</v>
      </c>
      <c r="D126" s="1">
        <f t="shared" si="15"/>
        <v>14.180400412099999</v>
      </c>
      <c r="E126" s="1">
        <v>2.2362929999999999E-3</v>
      </c>
      <c r="F126" s="1">
        <v>0.38928750000000001</v>
      </c>
      <c r="G126" s="1">
        <v>0.22345329999999999</v>
      </c>
      <c r="H126">
        <f t="shared" si="8"/>
        <v>4.8901305425736667E-2</v>
      </c>
      <c r="I126">
        <f t="shared" si="9"/>
        <v>1.0935764701443692E-4</v>
      </c>
      <c r="J126">
        <f t="shared" si="10"/>
        <v>1.9036666935921463E-2</v>
      </c>
      <c r="K126">
        <f t="shared" si="11"/>
        <v>1.0927158071688764E-2</v>
      </c>
      <c r="T126">
        <f t="shared" si="12"/>
        <v>2.1596715337218967E-3</v>
      </c>
      <c r="U126">
        <f t="shared" si="13"/>
        <v>40.896544004941212</v>
      </c>
    </row>
    <row r="127" spans="1:21" x14ac:dyDescent="0.25">
      <c r="A127">
        <v>505</v>
      </c>
      <c r="B127">
        <f t="shared" si="14"/>
        <v>451.37588799999997</v>
      </c>
      <c r="C127">
        <f t="shared" si="14"/>
        <v>8.5737755226379999</v>
      </c>
      <c r="D127" s="1">
        <f t="shared" si="15"/>
        <v>14.180400412099999</v>
      </c>
      <c r="E127" s="1">
        <v>2.3999999999999998E-3</v>
      </c>
      <c r="F127" s="1">
        <v>0.4073</v>
      </c>
      <c r="G127" s="1">
        <v>0.21229999999999999</v>
      </c>
      <c r="H127">
        <f t="shared" si="8"/>
        <v>4.5571988231504608E-2</v>
      </c>
      <c r="I127">
        <f t="shared" si="9"/>
        <v>1.0937277175561105E-4</v>
      </c>
      <c r="J127">
        <f t="shared" si="10"/>
        <v>1.8561470806691828E-2</v>
      </c>
      <c r="K127">
        <f t="shared" si="11"/>
        <v>9.6749331015484278E-3</v>
      </c>
      <c r="T127">
        <f t="shared" si="12"/>
        <v>1.9219137061857064E-3</v>
      </c>
      <c r="U127">
        <f t="shared" si="13"/>
        <v>43.884686452820375</v>
      </c>
    </row>
    <row r="128" spans="1:21" x14ac:dyDescent="0.25">
      <c r="A128">
        <v>506</v>
      </c>
      <c r="B128">
        <f t="shared" si="14"/>
        <v>451.37588799999997</v>
      </c>
      <c r="C128">
        <f t="shared" si="14"/>
        <v>8.5737755226379999</v>
      </c>
      <c r="D128" s="1">
        <f t="shared" si="15"/>
        <v>14.180400412099999</v>
      </c>
      <c r="E128" s="1">
        <v>2.92552E-3</v>
      </c>
      <c r="F128" s="1">
        <v>0.42562990000000001</v>
      </c>
      <c r="G128" s="1">
        <v>0.20116919999999999</v>
      </c>
      <c r="H128">
        <f t="shared" si="8"/>
        <v>4.2469273539250445E-2</v>
      </c>
      <c r="I128">
        <f t="shared" si="9"/>
        <v>1.2424470912454795E-4</v>
      </c>
      <c r="J128">
        <f t="shared" si="10"/>
        <v>1.8076192649583812E-2</v>
      </c>
      <c r="K128">
        <f t="shared" si="11"/>
        <v>8.5435097824721803E-3</v>
      </c>
      <c r="T128">
        <f t="shared" si="12"/>
        <v>1.7103305925687707E-3</v>
      </c>
      <c r="U128">
        <f t="shared" si="13"/>
        <v>47.091160192647813</v>
      </c>
    </row>
    <row r="129" spans="1:21" x14ac:dyDescent="0.25">
      <c r="A129">
        <v>507</v>
      </c>
      <c r="B129">
        <f t="shared" si="14"/>
        <v>451.37588799999997</v>
      </c>
      <c r="C129">
        <f t="shared" si="14"/>
        <v>8.5737755226379999</v>
      </c>
      <c r="D129" s="1">
        <f t="shared" si="15"/>
        <v>14.180400412099999</v>
      </c>
      <c r="E129" s="1">
        <v>3.8365600000000001E-3</v>
      </c>
      <c r="F129" s="1">
        <v>0.44430960000000003</v>
      </c>
      <c r="G129" s="1">
        <v>0.1901196</v>
      </c>
      <c r="H129">
        <f t="shared" si="8"/>
        <v>3.9577752998983293E-2</v>
      </c>
      <c r="I129">
        <f t="shared" si="9"/>
        <v>1.5184242404577935E-4</v>
      </c>
      <c r="J129">
        <f t="shared" si="10"/>
        <v>1.7584775603877067E-2</v>
      </c>
      <c r="K129">
        <f t="shared" si="11"/>
        <v>7.5245065690655042E-3</v>
      </c>
      <c r="T129">
        <f t="shared" si="12"/>
        <v>1.5220406236043497E-3</v>
      </c>
      <c r="U129">
        <f t="shared" si="13"/>
        <v>50.531917794916772</v>
      </c>
    </row>
    <row r="130" spans="1:21" x14ac:dyDescent="0.25">
      <c r="A130">
        <v>508</v>
      </c>
      <c r="B130">
        <f t="shared" si="14"/>
        <v>451.37588799999997</v>
      </c>
      <c r="C130">
        <f t="shared" si="14"/>
        <v>8.5737755226379999</v>
      </c>
      <c r="D130" s="1">
        <f t="shared" si="15"/>
        <v>14.180400412099999</v>
      </c>
      <c r="E130" s="1">
        <v>5.17484E-3</v>
      </c>
      <c r="F130" s="1">
        <v>0.46339439999999998</v>
      </c>
      <c r="G130" s="1">
        <v>0.17922540000000001</v>
      </c>
      <c r="H130">
        <f t="shared" si="8"/>
        <v>3.6883062614393378E-2</v>
      </c>
      <c r="I130">
        <f t="shared" si="9"/>
        <v>1.9086394773946744E-4</v>
      </c>
      <c r="J130">
        <f t="shared" si="10"/>
        <v>1.7091404670359248E-2</v>
      </c>
      <c r="K130">
        <f t="shared" si="11"/>
        <v>6.6103816502896991E-3</v>
      </c>
      <c r="T130">
        <f t="shared" si="12"/>
        <v>1.3544794614370856E-3</v>
      </c>
      <c r="U130">
        <f t="shared" si="13"/>
        <v>54.224077418905722</v>
      </c>
    </row>
    <row r="131" spans="1:21" x14ac:dyDescent="0.25">
      <c r="A131">
        <v>509</v>
      </c>
      <c r="B131">
        <f t="shared" si="14"/>
        <v>451.37588799999997</v>
      </c>
      <c r="C131">
        <f t="shared" si="14"/>
        <v>8.5737755226379999</v>
      </c>
      <c r="D131" s="1">
        <f t="shared" si="15"/>
        <v>14.180400412099999</v>
      </c>
      <c r="E131" s="1">
        <v>6.9820799999999999E-3</v>
      </c>
      <c r="F131" s="1">
        <v>0.48293950000000002</v>
      </c>
      <c r="G131" s="1">
        <v>0.16856080000000001</v>
      </c>
      <c r="H131">
        <f t="shared" ref="H131:H194" si="16">2/(T131+U131)</f>
        <v>3.4371812725011559E-2</v>
      </c>
      <c r="I131">
        <f t="shared" ref="I131:I194" si="17">H131*E131</f>
        <v>2.399867461910487E-4</v>
      </c>
      <c r="J131">
        <f t="shared" ref="J131:J194" si="18">H131*F131</f>
        <v>1.6599506051510719E-2</v>
      </c>
      <c r="K131">
        <f t="shared" ref="K131:K194" si="19">H131*G131</f>
        <v>5.7937402503781292E-3</v>
      </c>
      <c r="T131">
        <f t="shared" ref="T131:T194" si="20">EXP((B131-A131)/C131)</f>
        <v>1.2053650756773759E-3</v>
      </c>
      <c r="U131">
        <f t="shared" ref="U131:U194" si="21">EXP((A131-B131)/D131)</f>
        <v>58.186007977462026</v>
      </c>
    </row>
    <row r="132" spans="1:21" x14ac:dyDescent="0.25">
      <c r="A132">
        <v>510</v>
      </c>
      <c r="B132">
        <f t="shared" ref="B132:C195" si="22">B131</f>
        <v>451.37588799999997</v>
      </c>
      <c r="C132">
        <f t="shared" si="22"/>
        <v>8.5737755226379999</v>
      </c>
      <c r="D132" s="1">
        <f t="shared" ref="D132:D195" si="23">D131</f>
        <v>14.180400412099999</v>
      </c>
      <c r="E132" s="1">
        <v>9.2999999999999992E-3</v>
      </c>
      <c r="F132" s="1">
        <v>0.503</v>
      </c>
      <c r="G132" s="1">
        <v>0.15820000000000001</v>
      </c>
      <c r="H132">
        <f t="shared" si="16"/>
        <v>3.2031522507743319E-2</v>
      </c>
      <c r="I132">
        <f t="shared" si="17"/>
        <v>2.9789315932201286E-4</v>
      </c>
      <c r="J132">
        <f t="shared" si="18"/>
        <v>1.6111855821394891E-2</v>
      </c>
      <c r="K132">
        <f t="shared" si="19"/>
        <v>5.0673868607249931E-3</v>
      </c>
      <c r="T132">
        <f t="shared" si="20"/>
        <v>1.0726666642262793E-3</v>
      </c>
      <c r="U132">
        <f t="shared" si="21"/>
        <v>62.437420524426486</v>
      </c>
    </row>
    <row r="133" spans="1:21" x14ac:dyDescent="0.25">
      <c r="A133">
        <v>511</v>
      </c>
      <c r="B133">
        <f t="shared" si="22"/>
        <v>451.37588799999997</v>
      </c>
      <c r="C133">
        <f t="shared" si="22"/>
        <v>8.5737755226379999</v>
      </c>
      <c r="D133" s="1">
        <f t="shared" si="23"/>
        <v>14.180400412099999</v>
      </c>
      <c r="E133" s="1">
        <v>1.2149490000000001E-2</v>
      </c>
      <c r="F133" s="1">
        <v>0.52356930000000002</v>
      </c>
      <c r="G133" s="1">
        <v>0.1481383</v>
      </c>
      <c r="H133">
        <f t="shared" si="16"/>
        <v>2.9850558746396486E-2</v>
      </c>
      <c r="I133">
        <f t="shared" si="17"/>
        <v>3.6266906498375664E-4</v>
      </c>
      <c r="J133">
        <f t="shared" si="18"/>
        <v>1.5628836147459687E-2</v>
      </c>
      <c r="K133">
        <f t="shared" si="19"/>
        <v>4.4220110267413062E-3</v>
      </c>
      <c r="T133">
        <f t="shared" si="20"/>
        <v>9.5457699560087654E-4</v>
      </c>
      <c r="U133">
        <f t="shared" si="21"/>
        <v>66.999466319361559</v>
      </c>
    </row>
    <row r="134" spans="1:21" x14ac:dyDescent="0.25">
      <c r="A134">
        <v>512</v>
      </c>
      <c r="B134">
        <f t="shared" si="22"/>
        <v>451.37588799999997</v>
      </c>
      <c r="C134">
        <f t="shared" si="22"/>
        <v>8.5737755226379999</v>
      </c>
      <c r="D134" s="1">
        <f t="shared" si="23"/>
        <v>14.180400412099999</v>
      </c>
      <c r="E134" s="1">
        <v>1.553588E-2</v>
      </c>
      <c r="F134" s="1">
        <v>0.544512</v>
      </c>
      <c r="G134" s="1">
        <v>0.13837579999999999</v>
      </c>
      <c r="H134">
        <f t="shared" si="16"/>
        <v>2.7818078622150504E-2</v>
      </c>
      <c r="I134">
        <f t="shared" si="17"/>
        <v>4.321783313042956E-4</v>
      </c>
      <c r="J134">
        <f t="shared" si="18"/>
        <v>1.5147277626704415E-2</v>
      </c>
      <c r="K134">
        <f t="shared" si="19"/>
        <v>3.8493488838029733E-3</v>
      </c>
      <c r="T134">
        <f t="shared" si="20"/>
        <v>8.4948779608776494E-4</v>
      </c>
      <c r="U134">
        <f t="shared" si="21"/>
        <v>71.894842057466647</v>
      </c>
    </row>
    <row r="135" spans="1:21" x14ac:dyDescent="0.25">
      <c r="A135">
        <v>513</v>
      </c>
      <c r="B135">
        <f t="shared" si="22"/>
        <v>451.37588799999997</v>
      </c>
      <c r="C135">
        <f t="shared" si="22"/>
        <v>8.5737755226379999</v>
      </c>
      <c r="D135" s="1">
        <f t="shared" si="23"/>
        <v>14.180400412099999</v>
      </c>
      <c r="E135" s="1">
        <v>1.9477520000000002E-2</v>
      </c>
      <c r="F135" s="1">
        <v>0.56569000000000003</v>
      </c>
      <c r="G135" s="1">
        <v>0.1289942</v>
      </c>
      <c r="H135">
        <f t="shared" si="16"/>
        <v>2.5923976284849982E-2</v>
      </c>
      <c r="I135">
        <f t="shared" si="17"/>
        <v>5.0493476656769123E-4</v>
      </c>
      <c r="J135">
        <f t="shared" si="18"/>
        <v>1.4664934144576787E-2</v>
      </c>
      <c r="K135">
        <f t="shared" si="19"/>
        <v>3.3440425816831957E-3</v>
      </c>
      <c r="T135">
        <f t="shared" si="20"/>
        <v>7.5596784652012783E-4</v>
      </c>
      <c r="U135">
        <f t="shared" si="21"/>
        <v>77.147902788210274</v>
      </c>
    </row>
    <row r="136" spans="1:21" x14ac:dyDescent="0.25">
      <c r="A136">
        <v>514</v>
      </c>
      <c r="B136">
        <f t="shared" si="22"/>
        <v>451.37588799999997</v>
      </c>
      <c r="C136">
        <f t="shared" si="22"/>
        <v>8.5737755226379999</v>
      </c>
      <c r="D136" s="1">
        <f t="shared" si="23"/>
        <v>14.180400412099999</v>
      </c>
      <c r="E136" s="1">
        <v>2.399277E-2</v>
      </c>
      <c r="F136" s="1">
        <v>0.58696530000000002</v>
      </c>
      <c r="G136" s="1">
        <v>0.1200751</v>
      </c>
      <c r="H136">
        <f t="shared" si="16"/>
        <v>2.4158832973710194E-2</v>
      </c>
      <c r="I136">
        <f t="shared" si="17"/>
        <v>5.7963732300664469E-4</v>
      </c>
      <c r="J136">
        <f t="shared" si="18"/>
        <v>1.4180396644063696E-2</v>
      </c>
      <c r="K136">
        <f t="shared" si="19"/>
        <v>2.9008742852015489E-3</v>
      </c>
      <c r="T136">
        <f t="shared" si="20"/>
        <v>6.7274349037644828E-4</v>
      </c>
      <c r="U136">
        <f t="shared" si="21"/>
        <v>82.78478308446347</v>
      </c>
    </row>
    <row r="137" spans="1:21" x14ac:dyDescent="0.25">
      <c r="A137">
        <v>515</v>
      </c>
      <c r="B137">
        <f t="shared" si="22"/>
        <v>451.37588799999997</v>
      </c>
      <c r="C137">
        <f t="shared" si="22"/>
        <v>8.5737755226379999</v>
      </c>
      <c r="D137" s="1">
        <f t="shared" si="23"/>
        <v>14.180400412099999</v>
      </c>
      <c r="E137" s="1">
        <v>2.9100000000000001E-2</v>
      </c>
      <c r="F137" s="1">
        <v>0.60819999999999996</v>
      </c>
      <c r="G137" s="1">
        <v>0.11169999999999999</v>
      </c>
      <c r="H137">
        <f t="shared" si="16"/>
        <v>2.2513870465870955E-2</v>
      </c>
      <c r="I137">
        <f t="shared" si="17"/>
        <v>6.5515363055684481E-4</v>
      </c>
      <c r="J137">
        <f t="shared" si="18"/>
        <v>1.3692936017342713E-2</v>
      </c>
      <c r="K137">
        <f t="shared" si="19"/>
        <v>2.5147993310377856E-3</v>
      </c>
      <c r="T137">
        <f t="shared" si="20"/>
        <v>5.9868128773891722E-4</v>
      </c>
      <c r="U137">
        <f t="shared" si="21"/>
        <v>88.833527064963832</v>
      </c>
    </row>
    <row r="138" spans="1:21" x14ac:dyDescent="0.25">
      <c r="A138">
        <v>516</v>
      </c>
      <c r="B138">
        <f t="shared" si="22"/>
        <v>451.37588799999997</v>
      </c>
      <c r="C138">
        <f t="shared" si="22"/>
        <v>8.5737755226379999</v>
      </c>
      <c r="D138" s="1">
        <f t="shared" si="23"/>
        <v>14.180400412099999</v>
      </c>
      <c r="E138" s="1">
        <v>3.4814850000000001E-2</v>
      </c>
      <c r="F138" s="1">
        <v>0.62934559999999995</v>
      </c>
      <c r="G138" s="1">
        <v>0.10390480000000001</v>
      </c>
      <c r="H138">
        <f t="shared" si="16"/>
        <v>2.0980907641753289E-2</v>
      </c>
      <c r="I138">
        <f t="shared" si="17"/>
        <v>7.3044715241149451E-4</v>
      </c>
      <c r="J138">
        <f t="shared" si="18"/>
        <v>1.3204241908343808E-2</v>
      </c>
      <c r="K138">
        <f t="shared" si="19"/>
        <v>2.1800170123348474E-3</v>
      </c>
      <c r="T138">
        <f t="shared" si="20"/>
        <v>5.327725788742551E-4</v>
      </c>
      <c r="U138">
        <f t="shared" si="21"/>
        <v>95.324227916986217</v>
      </c>
    </row>
    <row r="139" spans="1:21" x14ac:dyDescent="0.25">
      <c r="A139">
        <v>517</v>
      </c>
      <c r="B139">
        <f t="shared" si="22"/>
        <v>451.37588799999997</v>
      </c>
      <c r="C139">
        <f t="shared" si="22"/>
        <v>8.5737755226379999</v>
      </c>
      <c r="D139" s="1">
        <f t="shared" si="23"/>
        <v>14.180400412099999</v>
      </c>
      <c r="E139" s="1">
        <v>4.1120160000000003E-2</v>
      </c>
      <c r="F139" s="1">
        <v>0.65030679999999996</v>
      </c>
      <c r="G139" s="1">
        <v>9.666748E-2</v>
      </c>
      <c r="H139">
        <f t="shared" si="16"/>
        <v>1.955231996701216E-2</v>
      </c>
      <c r="I139">
        <f t="shared" si="17"/>
        <v>8.0399452541473476E-4</v>
      </c>
      <c r="J139">
        <f t="shared" si="18"/>
        <v>1.2715006630323782E-2</v>
      </c>
      <c r="K139">
        <f t="shared" si="19"/>
        <v>1.8900734993647487E-3</v>
      </c>
      <c r="T139">
        <f t="shared" si="20"/>
        <v>4.7411974720697983E-4</v>
      </c>
      <c r="U139">
        <f t="shared" si="21"/>
        <v>102.28917761336245</v>
      </c>
    </row>
    <row r="140" spans="1:21" x14ac:dyDescent="0.25">
      <c r="A140">
        <v>518</v>
      </c>
      <c r="B140">
        <f t="shared" si="22"/>
        <v>451.37588799999997</v>
      </c>
      <c r="C140">
        <f t="shared" si="22"/>
        <v>8.5737755226379999</v>
      </c>
      <c r="D140" s="1">
        <f t="shared" si="23"/>
        <v>14.180400412099999</v>
      </c>
      <c r="E140" s="1">
        <v>4.798504E-2</v>
      </c>
      <c r="F140" s="1">
        <v>0.6708752</v>
      </c>
      <c r="G140" s="1">
        <v>8.9982720000000002E-2</v>
      </c>
      <c r="H140">
        <f t="shared" si="16"/>
        <v>1.8221001701781932E-2</v>
      </c>
      <c r="I140">
        <f t="shared" si="17"/>
        <v>8.7433549550007409E-4</v>
      </c>
      <c r="J140">
        <f t="shared" si="18"/>
        <v>1.2224018160883294E-2</v>
      </c>
      <c r="K140">
        <f t="shared" si="19"/>
        <v>1.639575294250967E-3</v>
      </c>
      <c r="T140">
        <f t="shared" si="20"/>
        <v>4.219239945993265E-4</v>
      </c>
      <c r="U140">
        <f t="shared" si="21"/>
        <v>109.76302756870859</v>
      </c>
    </row>
    <row r="141" spans="1:21" x14ac:dyDescent="0.25">
      <c r="A141">
        <v>519</v>
      </c>
      <c r="B141">
        <f t="shared" si="22"/>
        <v>451.37588799999997</v>
      </c>
      <c r="C141">
        <f t="shared" si="22"/>
        <v>8.5737755226379999</v>
      </c>
      <c r="D141" s="1">
        <f t="shared" si="23"/>
        <v>14.180400412099999</v>
      </c>
      <c r="E141" s="1">
        <v>5.5378610000000002E-2</v>
      </c>
      <c r="F141" s="1">
        <v>0.69084239999999997</v>
      </c>
      <c r="G141" s="1">
        <v>8.3845310000000006E-2</v>
      </c>
      <c r="H141">
        <f t="shared" si="16"/>
        <v>1.6980330658691249E-2</v>
      </c>
      <c r="I141">
        <f t="shared" si="17"/>
        <v>9.4034710921870582E-4</v>
      </c>
      <c r="J141">
        <f t="shared" si="18"/>
        <v>1.1730732385043843E-2</v>
      </c>
      <c r="K141">
        <f t="shared" si="19"/>
        <v>1.4237210879804721E-3</v>
      </c>
      <c r="T141">
        <f t="shared" si="20"/>
        <v>3.7547446244827438E-4</v>
      </c>
      <c r="U141">
        <f t="shared" si="21"/>
        <v>117.78296103414174</v>
      </c>
    </row>
    <row r="142" spans="1:21" x14ac:dyDescent="0.25">
      <c r="A142">
        <v>520</v>
      </c>
      <c r="B142">
        <f t="shared" si="22"/>
        <v>451.37588799999997</v>
      </c>
      <c r="C142">
        <f t="shared" si="22"/>
        <v>8.5737755226379999</v>
      </c>
      <c r="D142" s="1">
        <f t="shared" si="23"/>
        <v>14.180400412099999</v>
      </c>
      <c r="E142" s="1">
        <v>6.3270000000000007E-2</v>
      </c>
      <c r="F142" s="1">
        <v>0.71</v>
      </c>
      <c r="G142" s="1">
        <v>7.8249990000000005E-2</v>
      </c>
      <c r="H142">
        <f t="shared" si="16"/>
        <v>1.5824135341648581E-2</v>
      </c>
      <c r="I142">
        <f t="shared" si="17"/>
        <v>1.0011930430661059E-3</v>
      </c>
      <c r="J142">
        <f t="shared" si="18"/>
        <v>1.1235136092570491E-2</v>
      </c>
      <c r="K142">
        <f t="shared" si="19"/>
        <v>1.2382384322426482E-3</v>
      </c>
      <c r="T142">
        <f t="shared" si="20"/>
        <v>3.3413855043892701E-4</v>
      </c>
      <c r="U142">
        <f t="shared" si="21"/>
        <v>126.38887808817191</v>
      </c>
    </row>
    <row r="143" spans="1:21" x14ac:dyDescent="0.25">
      <c r="A143">
        <v>521</v>
      </c>
      <c r="B143">
        <f t="shared" si="22"/>
        <v>451.37588799999997</v>
      </c>
      <c r="C143">
        <f t="shared" si="22"/>
        <v>8.5737755226379999</v>
      </c>
      <c r="D143" s="1">
        <f t="shared" si="23"/>
        <v>14.180400412099999</v>
      </c>
      <c r="E143" s="1">
        <v>7.1635009999999999E-2</v>
      </c>
      <c r="F143" s="1">
        <v>0.72818519999999998</v>
      </c>
      <c r="G143" s="1">
        <v>7.3208990000000002E-2</v>
      </c>
      <c r="H143">
        <f t="shared" si="16"/>
        <v>1.4746664307579427E-2</v>
      </c>
      <c r="I143">
        <f t="shared" si="17"/>
        <v>1.0563774451400952E-3</v>
      </c>
      <c r="J143">
        <f t="shared" si="18"/>
        <v>1.0738302698147587E-2</v>
      </c>
      <c r="K143">
        <f t="shared" si="19"/>
        <v>1.0795883998269392E-3</v>
      </c>
      <c r="T143">
        <f t="shared" si="20"/>
        <v>2.9735330110448763E-4</v>
      </c>
      <c r="U143">
        <f t="shared" si="21"/>
        <v>135.62359414411696</v>
      </c>
    </row>
    <row r="144" spans="1:21" x14ac:dyDescent="0.25">
      <c r="A144">
        <v>522</v>
      </c>
      <c r="B144">
        <f t="shared" si="22"/>
        <v>451.37588799999997</v>
      </c>
      <c r="C144">
        <f t="shared" si="22"/>
        <v>8.5737755226379999</v>
      </c>
      <c r="D144" s="1">
        <f t="shared" si="23"/>
        <v>14.180400412099999</v>
      </c>
      <c r="E144" s="1">
        <v>8.0462240000000004E-2</v>
      </c>
      <c r="F144" s="1">
        <v>0.7454636</v>
      </c>
      <c r="G144" s="1">
        <v>6.8678160000000002E-2</v>
      </c>
      <c r="H144">
        <f t="shared" si="16"/>
        <v>1.3742557603067208E-2</v>
      </c>
      <c r="I144">
        <f t="shared" si="17"/>
        <v>1.1057569680718185E-3</v>
      </c>
      <c r="J144">
        <f t="shared" si="18"/>
        <v>1.0244576463989852E-2</v>
      </c>
      <c r="K144">
        <f t="shared" si="19"/>
        <v>9.4381356987266625E-4</v>
      </c>
      <c r="T144">
        <f t="shared" si="20"/>
        <v>2.6461773285838523E-4</v>
      </c>
      <c r="U144">
        <f t="shared" si="21"/>
        <v>145.53305296163964</v>
      </c>
    </row>
    <row r="145" spans="1:21" x14ac:dyDescent="0.25">
      <c r="A145">
        <v>523</v>
      </c>
      <c r="B145">
        <f t="shared" si="22"/>
        <v>451.37588799999997</v>
      </c>
      <c r="C145">
        <f t="shared" si="22"/>
        <v>8.5737755226379999</v>
      </c>
      <c r="D145" s="1">
        <f t="shared" si="23"/>
        <v>14.180400412099999</v>
      </c>
      <c r="E145" s="1">
        <v>8.9739959999999994E-2</v>
      </c>
      <c r="F145" s="1">
        <v>0.76196940000000002</v>
      </c>
      <c r="G145" s="1">
        <v>6.4567840000000001E-2</v>
      </c>
      <c r="H145">
        <f t="shared" si="16"/>
        <v>1.280682013717813E-2</v>
      </c>
      <c r="I145">
        <f t="shared" si="17"/>
        <v>1.1492835268375598E-3</v>
      </c>
      <c r="J145">
        <f t="shared" si="18"/>
        <v>9.758405055833537E-3</v>
      </c>
      <c r="K145">
        <f t="shared" si="19"/>
        <v>8.2690871352609553E-4</v>
      </c>
      <c r="T145">
        <f t="shared" si="20"/>
        <v>2.3548601708143219E-4</v>
      </c>
      <c r="U145">
        <f t="shared" si="21"/>
        <v>156.16655522216274</v>
      </c>
    </row>
    <row r="146" spans="1:21" x14ac:dyDescent="0.25">
      <c r="A146">
        <v>524</v>
      </c>
      <c r="B146">
        <f t="shared" si="22"/>
        <v>451.37588799999997</v>
      </c>
      <c r="C146">
        <f t="shared" si="22"/>
        <v>8.5737755226379999</v>
      </c>
      <c r="D146" s="1">
        <f t="shared" si="23"/>
        <v>14.180400412099999</v>
      </c>
      <c r="E146" s="1">
        <v>9.9456450000000002E-2</v>
      </c>
      <c r="F146" s="1">
        <v>0.77783679999999999</v>
      </c>
      <c r="G146" s="1">
        <v>6.0788349999999998E-2</v>
      </c>
      <c r="H146">
        <f t="shared" si="16"/>
        <v>1.1934796860614006E-2</v>
      </c>
      <c r="I146">
        <f t="shared" si="17"/>
        <v>1.1869925272278139E-3</v>
      </c>
      <c r="J146">
        <f t="shared" si="18"/>
        <v>9.283324198710044E-3</v>
      </c>
      <c r="K146">
        <f t="shared" si="19"/>
        <v>7.2549660874190536E-4</v>
      </c>
      <c r="T146">
        <f t="shared" si="20"/>
        <v>2.0956140634215795E-4</v>
      </c>
      <c r="U146">
        <f t="shared" si="21"/>
        <v>167.57700380534942</v>
      </c>
    </row>
    <row r="147" spans="1:21" x14ac:dyDescent="0.25">
      <c r="A147">
        <v>525</v>
      </c>
      <c r="B147">
        <f t="shared" si="22"/>
        <v>451.37588799999997</v>
      </c>
      <c r="C147">
        <f t="shared" si="22"/>
        <v>8.5737755226379999</v>
      </c>
      <c r="D147" s="1">
        <f t="shared" si="23"/>
        <v>14.180400412099999</v>
      </c>
      <c r="E147" s="1">
        <v>0.1096</v>
      </c>
      <c r="F147" s="1">
        <v>0.79320000000000002</v>
      </c>
      <c r="G147" s="1">
        <v>5.7250009999999997E-2</v>
      </c>
      <c r="H147">
        <f t="shared" si="16"/>
        <v>1.1122149629728767E-2</v>
      </c>
      <c r="I147">
        <f t="shared" si="17"/>
        <v>1.218987599418273E-3</v>
      </c>
      <c r="J147">
        <f t="shared" si="18"/>
        <v>8.8220890863008588E-3</v>
      </c>
      <c r="K147">
        <f t="shared" si="19"/>
        <v>6.367431775234682E-4</v>
      </c>
      <c r="T147">
        <f t="shared" si="20"/>
        <v>1.8649083105820536E-4</v>
      </c>
      <c r="U147">
        <f t="shared" si="21"/>
        <v>179.82116698692948</v>
      </c>
    </row>
    <row r="148" spans="1:21" x14ac:dyDescent="0.25">
      <c r="A148">
        <v>526</v>
      </c>
      <c r="B148">
        <f t="shared" si="22"/>
        <v>451.37588799999997</v>
      </c>
      <c r="C148">
        <f t="shared" si="22"/>
        <v>8.5737755226379999</v>
      </c>
      <c r="D148" s="1">
        <f t="shared" si="23"/>
        <v>14.180400412099999</v>
      </c>
      <c r="E148" s="1">
        <v>0.12016739999999999</v>
      </c>
      <c r="F148" s="1">
        <v>0.80811040000000001</v>
      </c>
      <c r="G148" s="1">
        <v>5.3904349999999997E-2</v>
      </c>
      <c r="H148">
        <f t="shared" si="16"/>
        <v>1.0364835641867945E-2</v>
      </c>
      <c r="I148">
        <f t="shared" si="17"/>
        <v>1.2455153505106021E-3</v>
      </c>
      <c r="J148">
        <f t="shared" si="18"/>
        <v>8.3759314764841625E-3</v>
      </c>
      <c r="K148">
        <f t="shared" si="19"/>
        <v>5.587097281317243E-4</v>
      </c>
      <c r="T148">
        <f t="shared" si="20"/>
        <v>1.6596009101024802E-4</v>
      </c>
      <c r="U148">
        <f t="shared" si="21"/>
        <v>192.95996086730952</v>
      </c>
    </row>
    <row r="149" spans="1:21" x14ac:dyDescent="0.25">
      <c r="A149">
        <v>527</v>
      </c>
      <c r="B149">
        <f t="shared" si="22"/>
        <v>451.37588799999997</v>
      </c>
      <c r="C149">
        <f t="shared" si="22"/>
        <v>8.5737755226379999</v>
      </c>
      <c r="D149" s="1">
        <f t="shared" si="23"/>
        <v>14.180400412099999</v>
      </c>
      <c r="E149" s="1">
        <v>0.13111449999999999</v>
      </c>
      <c r="F149" s="1">
        <v>0.82249620000000001</v>
      </c>
      <c r="G149" s="1">
        <v>5.0746640000000003E-2</v>
      </c>
      <c r="H149">
        <f t="shared" si="16"/>
        <v>9.6590873359526028E-3</v>
      </c>
      <c r="I149">
        <f t="shared" si="17"/>
        <v>1.2664464065097576E-3</v>
      </c>
      <c r="J149">
        <f t="shared" si="18"/>
        <v>7.9445626292891387E-3</v>
      </c>
      <c r="K149">
        <f t="shared" si="19"/>
        <v>4.9016622776614578E-4</v>
      </c>
      <c r="T149">
        <f t="shared" si="20"/>
        <v>1.4768957622122173E-4</v>
      </c>
      <c r="U149">
        <f t="shared" si="21"/>
        <v>207.05875243607994</v>
      </c>
    </row>
    <row r="150" spans="1:21" x14ac:dyDescent="0.25">
      <c r="A150">
        <v>528</v>
      </c>
      <c r="B150">
        <f t="shared" si="22"/>
        <v>451.37588799999997</v>
      </c>
      <c r="C150">
        <f t="shared" si="22"/>
        <v>8.5737755226379999</v>
      </c>
      <c r="D150" s="1">
        <f t="shared" si="23"/>
        <v>14.180400412099999</v>
      </c>
      <c r="E150" s="1">
        <v>0.14236789999999999</v>
      </c>
      <c r="F150" s="1">
        <v>0.83630680000000002</v>
      </c>
      <c r="G150" s="1">
        <v>4.7752759999999998E-2</v>
      </c>
      <c r="H150">
        <f t="shared" si="16"/>
        <v>9.0013936592444003E-3</v>
      </c>
      <c r="I150">
        <f t="shared" si="17"/>
        <v>1.2815095123399408E-3</v>
      </c>
      <c r="J150">
        <f t="shared" si="18"/>
        <v>7.5279267267029746E-3</v>
      </c>
      <c r="K150">
        <f t="shared" si="19"/>
        <v>4.2984139107541959E-4</v>
      </c>
      <c r="T150">
        <f t="shared" si="20"/>
        <v>1.3143045892314651E-4</v>
      </c>
      <c r="U150">
        <f t="shared" si="21"/>
        <v>222.18768478020161</v>
      </c>
    </row>
    <row r="151" spans="1:21" x14ac:dyDescent="0.25">
      <c r="A151">
        <v>529</v>
      </c>
      <c r="B151">
        <f t="shared" si="22"/>
        <v>451.37588799999997</v>
      </c>
      <c r="C151">
        <f t="shared" si="22"/>
        <v>8.5737755226379999</v>
      </c>
      <c r="D151" s="1">
        <f t="shared" si="23"/>
        <v>14.180400412099999</v>
      </c>
      <c r="E151" s="1">
        <v>0.1538542</v>
      </c>
      <c r="F151" s="1">
        <v>0.84949160000000001</v>
      </c>
      <c r="G151" s="1">
        <v>4.4898590000000002E-2</v>
      </c>
      <c r="H151">
        <f t="shared" si="16"/>
        <v>8.3884826078135539E-3</v>
      </c>
      <c r="I151">
        <f t="shared" si="17"/>
        <v>1.2906032808390681E-3</v>
      </c>
      <c r="J151">
        <f t="shared" si="18"/>
        <v>7.1259455120837086E-3</v>
      </c>
      <c r="K151">
        <f t="shared" si="19"/>
        <v>3.7663104133035157E-4</v>
      </c>
      <c r="T151">
        <f t="shared" si="20"/>
        <v>1.1696130474959534E-4</v>
      </c>
      <c r="U151">
        <f t="shared" si="21"/>
        <v>238.42202605381883</v>
      </c>
    </row>
    <row r="152" spans="1:21" x14ac:dyDescent="0.25">
      <c r="A152">
        <v>530</v>
      </c>
      <c r="B152">
        <f t="shared" si="22"/>
        <v>451.37588799999997</v>
      </c>
      <c r="C152">
        <f t="shared" si="22"/>
        <v>8.5737755226379999</v>
      </c>
      <c r="D152" s="1">
        <f t="shared" si="23"/>
        <v>14.180400412099999</v>
      </c>
      <c r="E152" s="1">
        <v>0.16550000000000001</v>
      </c>
      <c r="F152" s="1">
        <v>0.86199999999999999</v>
      </c>
      <c r="G152" s="1">
        <v>4.2160000000000003E-2</v>
      </c>
      <c r="H152">
        <f t="shared" si="16"/>
        <v>7.8173049544042542E-3</v>
      </c>
      <c r="I152">
        <f t="shared" si="17"/>
        <v>1.2937639699539042E-3</v>
      </c>
      <c r="J152">
        <f t="shared" si="18"/>
        <v>6.7385168706964671E-3</v>
      </c>
      <c r="K152">
        <f t="shared" si="19"/>
        <v>3.2957757687768338E-4</v>
      </c>
      <c r="T152">
        <f t="shared" si="20"/>
        <v>1.0408505700133798E-4</v>
      </c>
      <c r="U152">
        <f t="shared" si="21"/>
        <v>255.84254394586111</v>
      </c>
    </row>
    <row r="153" spans="1:21" x14ac:dyDescent="0.25">
      <c r="A153">
        <v>531</v>
      </c>
      <c r="B153">
        <f t="shared" si="22"/>
        <v>451.37588799999997</v>
      </c>
      <c r="C153">
        <f t="shared" si="22"/>
        <v>8.5737755226379999</v>
      </c>
      <c r="D153" s="1">
        <f t="shared" si="23"/>
        <v>14.180400412099999</v>
      </c>
      <c r="E153" s="1">
        <v>0.1772571</v>
      </c>
      <c r="F153" s="1">
        <v>0.8738108</v>
      </c>
      <c r="G153" s="1">
        <v>3.9507279999999999E-2</v>
      </c>
      <c r="H153">
        <f t="shared" si="16"/>
        <v>7.2850190831727597E-3</v>
      </c>
      <c r="I153">
        <f t="shared" si="17"/>
        <v>1.2913213561278622E-3</v>
      </c>
      <c r="J153">
        <f t="shared" si="18"/>
        <v>6.3657283530824558E-3</v>
      </c>
      <c r="K153">
        <f t="shared" si="19"/>
        <v>2.8781128872424949E-4</v>
      </c>
      <c r="T153">
        <f t="shared" si="20"/>
        <v>9.2626352913605448E-5</v>
      </c>
      <c r="U153">
        <f t="shared" si="21"/>
        <v>274.53590750845569</v>
      </c>
    </row>
    <row r="154" spans="1:21" x14ac:dyDescent="0.25">
      <c r="A154">
        <v>532</v>
      </c>
      <c r="B154">
        <f t="shared" si="22"/>
        <v>451.37588799999997</v>
      </c>
      <c r="C154">
        <f t="shared" si="22"/>
        <v>8.5737755226379999</v>
      </c>
      <c r="D154" s="1">
        <f t="shared" si="23"/>
        <v>14.180400412099999</v>
      </c>
      <c r="E154" s="1">
        <v>0.18914</v>
      </c>
      <c r="F154" s="1">
        <v>0.88496240000000004</v>
      </c>
      <c r="G154" s="1">
        <v>3.6935639999999999E-2</v>
      </c>
      <c r="H154">
        <f t="shared" si="16"/>
        <v>6.7889768561824292E-3</v>
      </c>
      <c r="I154">
        <f t="shared" si="17"/>
        <v>1.2840670825783446E-3</v>
      </c>
      <c r="J154">
        <f t="shared" si="18"/>
        <v>6.0079892521916574E-3</v>
      </c>
      <c r="K154">
        <f t="shared" si="19"/>
        <v>2.5075520512828596E-4</v>
      </c>
      <c r="T154">
        <f t="shared" si="20"/>
        <v>8.2429135374979733E-5</v>
      </c>
      <c r="U154">
        <f t="shared" si="21"/>
        <v>294.5951183452915</v>
      </c>
    </row>
    <row r="155" spans="1:21" x14ac:dyDescent="0.25">
      <c r="A155">
        <v>533</v>
      </c>
      <c r="B155">
        <f t="shared" si="22"/>
        <v>451.37588799999997</v>
      </c>
      <c r="C155">
        <f t="shared" si="22"/>
        <v>8.5737755226379999</v>
      </c>
      <c r="D155" s="1">
        <f t="shared" si="23"/>
        <v>14.180400412099999</v>
      </c>
      <c r="E155" s="1">
        <v>0.2011694</v>
      </c>
      <c r="F155" s="1">
        <v>0.8954936</v>
      </c>
      <c r="G155" s="1">
        <v>3.445836E-2</v>
      </c>
      <c r="H155">
        <f t="shared" si="16"/>
        <v>6.326710441597409E-3</v>
      </c>
      <c r="I155">
        <f t="shared" si="17"/>
        <v>1.2727405435098858E-3</v>
      </c>
      <c r="J155">
        <f t="shared" si="18"/>
        <v>5.6655287095036533E-3</v>
      </c>
      <c r="K155">
        <f t="shared" si="19"/>
        <v>2.1800806601232248E-4</v>
      </c>
      <c r="T155">
        <f t="shared" si="20"/>
        <v>7.3354527571696334E-5</v>
      </c>
      <c r="U155">
        <f t="shared" si="21"/>
        <v>316.11997330514333</v>
      </c>
    </row>
    <row r="156" spans="1:21" x14ac:dyDescent="0.25">
      <c r="A156">
        <v>534</v>
      </c>
      <c r="B156">
        <f t="shared" si="22"/>
        <v>451.37588799999997</v>
      </c>
      <c r="C156">
        <f t="shared" si="22"/>
        <v>8.5737755226379999</v>
      </c>
      <c r="D156" s="1">
        <f t="shared" si="23"/>
        <v>14.180400412099999</v>
      </c>
      <c r="E156" s="1">
        <v>0.21336579999999999</v>
      </c>
      <c r="F156" s="1">
        <v>0.9054432</v>
      </c>
      <c r="G156" s="1">
        <v>3.2088720000000001E-2</v>
      </c>
      <c r="H156">
        <f t="shared" si="16"/>
        <v>5.8959200382426077E-3</v>
      </c>
      <c r="I156">
        <f t="shared" si="17"/>
        <v>1.2579876956956646E-3</v>
      </c>
      <c r="J156">
        <f t="shared" si="18"/>
        <v>5.3384207063705089E-3</v>
      </c>
      <c r="K156">
        <f t="shared" si="19"/>
        <v>1.8919252724955633E-4</v>
      </c>
      <c r="T156">
        <f t="shared" si="20"/>
        <v>6.52789416119492E-5</v>
      </c>
      <c r="U156">
        <f t="shared" si="21"/>
        <v>339.21756098251262</v>
      </c>
    </row>
    <row r="157" spans="1:21" x14ac:dyDescent="0.25">
      <c r="A157">
        <v>535</v>
      </c>
      <c r="B157">
        <f t="shared" si="22"/>
        <v>451.37588799999997</v>
      </c>
      <c r="C157">
        <f t="shared" si="22"/>
        <v>8.5737755226379999</v>
      </c>
      <c r="D157" s="1">
        <f t="shared" si="23"/>
        <v>14.180400412099999</v>
      </c>
      <c r="E157" s="1">
        <v>0.2257499</v>
      </c>
      <c r="F157" s="1">
        <v>0.9148501</v>
      </c>
      <c r="G157" s="1">
        <v>2.9839999999999998E-2</v>
      </c>
      <c r="H157">
        <f t="shared" si="16"/>
        <v>5.4944624356120754E-3</v>
      </c>
      <c r="I157">
        <f t="shared" si="17"/>
        <v>1.2403743453931824E-3</v>
      </c>
      <c r="J157">
        <f t="shared" si="18"/>
        <v>5.026609508665951E-3</v>
      </c>
      <c r="K157">
        <f t="shared" si="19"/>
        <v>1.6395475907866433E-4</v>
      </c>
      <c r="T157">
        <f t="shared" si="20"/>
        <v>5.8092395371386738E-5</v>
      </c>
      <c r="U157">
        <f t="shared" si="21"/>
        <v>364.00279449553079</v>
      </c>
    </row>
    <row r="158" spans="1:21" x14ac:dyDescent="0.25">
      <c r="A158">
        <v>536</v>
      </c>
      <c r="B158">
        <f t="shared" si="22"/>
        <v>451.37588799999997</v>
      </c>
      <c r="C158">
        <f t="shared" si="22"/>
        <v>8.5737755226379999</v>
      </c>
      <c r="D158" s="1">
        <f t="shared" si="23"/>
        <v>14.180400412099999</v>
      </c>
      <c r="E158" s="1">
        <v>0.2383209</v>
      </c>
      <c r="F158" s="1">
        <v>0.92373479999999997</v>
      </c>
      <c r="G158" s="1">
        <v>2.771181E-2</v>
      </c>
      <c r="H158">
        <f t="shared" si="16"/>
        <v>5.1203403525294216E-3</v>
      </c>
      <c r="I158">
        <f t="shared" si="17"/>
        <v>1.2202841211211291E-3</v>
      </c>
      <c r="J158">
        <f t="shared" si="18"/>
        <v>4.7298365714756943E-3</v>
      </c>
      <c r="K158">
        <f t="shared" si="19"/>
        <v>1.4189389898462836E-4</v>
      </c>
      <c r="T158">
        <f t="shared" si="20"/>
        <v>5.1697014636765761E-5</v>
      </c>
      <c r="U158">
        <f t="shared" si="21"/>
        <v>390.59898319175221</v>
      </c>
    </row>
    <row r="159" spans="1:21" x14ac:dyDescent="0.25">
      <c r="A159">
        <v>537</v>
      </c>
      <c r="B159">
        <f t="shared" si="22"/>
        <v>451.37588799999997</v>
      </c>
      <c r="C159">
        <f t="shared" si="22"/>
        <v>8.5737755226379999</v>
      </c>
      <c r="D159" s="1">
        <f t="shared" si="23"/>
        <v>14.180400412099999</v>
      </c>
      <c r="E159" s="1">
        <v>0.25106679999999998</v>
      </c>
      <c r="F159" s="1">
        <v>0.93209240000000004</v>
      </c>
      <c r="G159" s="1">
        <v>2.5694439999999999E-2</v>
      </c>
      <c r="H159">
        <f t="shared" si="16"/>
        <v>4.7716925015106569E-3</v>
      </c>
      <c r="I159">
        <f t="shared" si="17"/>
        <v>1.1980135669382758E-3</v>
      </c>
      <c r="J159">
        <f t="shared" si="18"/>
        <v>4.4476583157950717E-3</v>
      </c>
      <c r="K159">
        <f t="shared" si="19"/>
        <v>1.2260596667851547E-4</v>
      </c>
      <c r="T159">
        <f t="shared" si="20"/>
        <v>4.6005700148325206E-5</v>
      </c>
      <c r="U159">
        <f t="shared" si="21"/>
        <v>419.13844612614315</v>
      </c>
    </row>
    <row r="160" spans="1:21" x14ac:dyDescent="0.25">
      <c r="A160">
        <v>538</v>
      </c>
      <c r="B160">
        <f t="shared" si="22"/>
        <v>451.37588799999997</v>
      </c>
      <c r="C160">
        <f t="shared" si="22"/>
        <v>8.5737755226379999</v>
      </c>
      <c r="D160" s="1">
        <f t="shared" si="23"/>
        <v>14.180400412099999</v>
      </c>
      <c r="E160" s="1">
        <v>0.26399220000000001</v>
      </c>
      <c r="F160" s="1">
        <v>0.93992260000000005</v>
      </c>
      <c r="G160" s="1">
        <v>2.3787160000000002E-2</v>
      </c>
      <c r="H160">
        <f t="shared" si="16"/>
        <v>4.4467843294695684E-3</v>
      </c>
      <c r="I160">
        <f t="shared" si="17"/>
        <v>1.1739163780621962E-3</v>
      </c>
      <c r="J160">
        <f t="shared" si="18"/>
        <v>4.1796330885942937E-3</v>
      </c>
      <c r="K160">
        <f t="shared" si="19"/>
        <v>1.0577637033058534E-4</v>
      </c>
      <c r="T160">
        <f t="shared" si="20"/>
        <v>4.0940941387210871E-5</v>
      </c>
      <c r="U160">
        <f t="shared" si="21"/>
        <v>449.76317036338747</v>
      </c>
    </row>
    <row r="161" spans="1:21" x14ac:dyDescent="0.25">
      <c r="A161">
        <v>539</v>
      </c>
      <c r="B161">
        <f t="shared" si="22"/>
        <v>451.37588799999997</v>
      </c>
      <c r="C161">
        <f t="shared" si="22"/>
        <v>8.5737755226379999</v>
      </c>
      <c r="D161" s="1">
        <f t="shared" si="23"/>
        <v>14.180400412099999</v>
      </c>
      <c r="E161" s="1">
        <v>0.27710170000000001</v>
      </c>
      <c r="F161" s="1">
        <v>0.94722519999999999</v>
      </c>
      <c r="G161" s="1">
        <v>2.1989249999999998E-2</v>
      </c>
      <c r="H161">
        <f t="shared" si="16"/>
        <v>4.1439993887544824E-3</v>
      </c>
      <c r="I161">
        <f t="shared" si="17"/>
        <v>1.1483092754228279E-3</v>
      </c>
      <c r="J161">
        <f t="shared" si="18"/>
        <v>3.925300649812842E-3</v>
      </c>
      <c r="K161">
        <f t="shared" si="19"/>
        <v>9.1123438559169491E-5</v>
      </c>
      <c r="T161">
        <f t="shared" si="20"/>
        <v>3.6433760952816528E-5</v>
      </c>
      <c r="U161">
        <f t="shared" si="21"/>
        <v>482.62551737963349</v>
      </c>
    </row>
    <row r="162" spans="1:21" x14ac:dyDescent="0.25">
      <c r="A162">
        <v>540</v>
      </c>
      <c r="B162">
        <f t="shared" si="22"/>
        <v>451.37588799999997</v>
      </c>
      <c r="C162">
        <f t="shared" si="22"/>
        <v>8.5737755226379999</v>
      </c>
      <c r="D162" s="1">
        <f t="shared" si="23"/>
        <v>14.180400412099999</v>
      </c>
      <c r="E162" s="1">
        <v>0.29039999999999999</v>
      </c>
      <c r="F162" s="1">
        <v>0.95399999999999996</v>
      </c>
      <c r="G162" s="1">
        <v>2.0299999999999999E-2</v>
      </c>
      <c r="H162">
        <f t="shared" si="16"/>
        <v>3.8618312956286553E-3</v>
      </c>
      <c r="I162">
        <f t="shared" si="17"/>
        <v>1.1214758082505616E-3</v>
      </c>
      <c r="J162">
        <f t="shared" si="18"/>
        <v>3.6841870560297371E-3</v>
      </c>
      <c r="K162">
        <f t="shared" si="19"/>
        <v>7.839517530126169E-5</v>
      </c>
      <c r="T162">
        <f t="shared" si="20"/>
        <v>3.2422775153422267E-5</v>
      </c>
      <c r="U162">
        <f t="shared" si="21"/>
        <v>517.88898107811792</v>
      </c>
    </row>
    <row r="163" spans="1:21" x14ac:dyDescent="0.25">
      <c r="A163">
        <v>541</v>
      </c>
      <c r="B163">
        <f t="shared" si="22"/>
        <v>451.37588799999997</v>
      </c>
      <c r="C163">
        <f t="shared" si="22"/>
        <v>8.5737755226379999</v>
      </c>
      <c r="D163" s="1">
        <f t="shared" si="23"/>
        <v>14.180400412099999</v>
      </c>
      <c r="E163" s="1">
        <v>0.30389119999999997</v>
      </c>
      <c r="F163" s="1">
        <v>0.96025609999999995</v>
      </c>
      <c r="G163" s="1">
        <v>1.871805E-2</v>
      </c>
      <c r="H163">
        <f t="shared" si="16"/>
        <v>3.5988762362196584E-3</v>
      </c>
      <c r="I163">
        <f t="shared" si="17"/>
        <v>1.0936668180762754E-3</v>
      </c>
      <c r="J163">
        <f t="shared" si="18"/>
        <v>3.4558428589749677E-3</v>
      </c>
      <c r="K163">
        <f t="shared" si="19"/>
        <v>6.7363945333371382E-5</v>
      </c>
      <c r="T163">
        <f t="shared" si="20"/>
        <v>2.8853358016230502E-5</v>
      </c>
      <c r="U163">
        <f t="shared" si="21"/>
        <v>555.72900118987729</v>
      </c>
    </row>
    <row r="164" spans="1:21" x14ac:dyDescent="0.25">
      <c r="A164">
        <v>542</v>
      </c>
      <c r="B164">
        <f t="shared" si="22"/>
        <v>451.37588799999997</v>
      </c>
      <c r="C164">
        <f t="shared" si="22"/>
        <v>8.5737755226379999</v>
      </c>
      <c r="D164" s="1">
        <f t="shared" si="23"/>
        <v>14.180400412099999</v>
      </c>
      <c r="E164" s="1">
        <v>0.31757259999999998</v>
      </c>
      <c r="F164" s="1">
        <v>0.96600739999999996</v>
      </c>
      <c r="G164" s="1">
        <v>1.724036E-2</v>
      </c>
      <c r="H164">
        <f t="shared" si="16"/>
        <v>3.353825982679328E-3</v>
      </c>
      <c r="I164">
        <f t="shared" si="17"/>
        <v>1.065083237267029E-3</v>
      </c>
      <c r="J164">
        <f t="shared" si="18"/>
        <v>3.2398207175805024E-3</v>
      </c>
      <c r="K164">
        <f t="shared" si="19"/>
        <v>5.782116731874538E-5</v>
      </c>
      <c r="T164">
        <f t="shared" si="20"/>
        <v>2.5676897331377917E-5</v>
      </c>
      <c r="U164">
        <f t="shared" si="21"/>
        <v>596.3338361063029</v>
      </c>
    </row>
    <row r="165" spans="1:21" x14ac:dyDescent="0.25">
      <c r="A165">
        <v>543</v>
      </c>
      <c r="B165">
        <f t="shared" si="22"/>
        <v>451.37588799999997</v>
      </c>
      <c r="C165">
        <f t="shared" si="22"/>
        <v>8.5737755226379999</v>
      </c>
      <c r="D165" s="1">
        <f t="shared" si="23"/>
        <v>14.180400412099999</v>
      </c>
      <c r="E165" s="1">
        <v>0.33143840000000002</v>
      </c>
      <c r="F165" s="1">
        <v>0.97126060000000003</v>
      </c>
      <c r="G165" s="1">
        <v>1.5863639999999998E-2</v>
      </c>
      <c r="H165">
        <f t="shared" si="16"/>
        <v>3.1254613848284039E-3</v>
      </c>
      <c r="I165">
        <f t="shared" si="17"/>
        <v>1.0358979206493105E-3</v>
      </c>
      <c r="J165">
        <f t="shared" si="18"/>
        <v>3.0356374999052664E-3</v>
      </c>
      <c r="K165">
        <f t="shared" si="19"/>
        <v>4.9581194242819256E-5</v>
      </c>
      <c r="T165">
        <f t="shared" si="20"/>
        <v>2.2850132597919908E-5</v>
      </c>
      <c r="U165">
        <f t="shared" si="21"/>
        <v>639.90549948598971</v>
      </c>
    </row>
    <row r="166" spans="1:21" x14ac:dyDescent="0.25">
      <c r="A166">
        <v>544</v>
      </c>
      <c r="B166">
        <f t="shared" si="22"/>
        <v>451.37588799999997</v>
      </c>
      <c r="C166">
        <f t="shared" si="22"/>
        <v>8.5737755226379999</v>
      </c>
      <c r="D166" s="1">
        <f t="shared" si="23"/>
        <v>14.180400412099999</v>
      </c>
      <c r="E166" s="1">
        <v>0.34548279999999998</v>
      </c>
      <c r="F166" s="1">
        <v>0.97602250000000002</v>
      </c>
      <c r="G166" s="1">
        <v>1.458461E-2</v>
      </c>
      <c r="H166">
        <f t="shared" si="16"/>
        <v>2.9126463049212168E-3</v>
      </c>
      <c r="I166">
        <f t="shared" si="17"/>
        <v>1.0062692008338356E-3</v>
      </c>
      <c r="J166">
        <f t="shared" si="18"/>
        <v>2.8428083281449683E-3</v>
      </c>
      <c r="K166">
        <f t="shared" si="19"/>
        <v>4.2479810425217025E-5</v>
      </c>
      <c r="T166">
        <f t="shared" si="20"/>
        <v>2.0334565855215917E-5</v>
      </c>
      <c r="U166">
        <f t="shared" si="21"/>
        <v>686.66076529559916</v>
      </c>
    </row>
    <row r="167" spans="1:21" x14ac:dyDescent="0.25">
      <c r="A167">
        <v>545</v>
      </c>
      <c r="B167">
        <f t="shared" si="22"/>
        <v>451.37588799999997</v>
      </c>
      <c r="C167">
        <f t="shared" si="22"/>
        <v>8.5737755226379999</v>
      </c>
      <c r="D167" s="1">
        <f t="shared" si="23"/>
        <v>14.180400412099999</v>
      </c>
      <c r="E167" s="1">
        <v>0.35970000000000002</v>
      </c>
      <c r="F167" s="1">
        <v>0.98029999999999995</v>
      </c>
      <c r="G167" s="1">
        <v>1.34E-2</v>
      </c>
      <c r="H167">
        <f t="shared" si="16"/>
        <v>2.7143219653668967E-3</v>
      </c>
      <c r="I167">
        <f t="shared" si="17"/>
        <v>9.7634161094247275E-4</v>
      </c>
      <c r="J167">
        <f t="shared" si="18"/>
        <v>2.6608498226491687E-3</v>
      </c>
      <c r="K167">
        <f t="shared" si="19"/>
        <v>3.6371914335916416E-5</v>
      </c>
      <c r="T167">
        <f t="shared" si="20"/>
        <v>1.8095937375774978E-5</v>
      </c>
      <c r="U167">
        <f t="shared" si="21"/>
        <v>736.83224628492383</v>
      </c>
    </row>
    <row r="168" spans="1:21" x14ac:dyDescent="0.25">
      <c r="A168">
        <v>546</v>
      </c>
      <c r="B168">
        <f t="shared" si="22"/>
        <v>451.37588799999997</v>
      </c>
      <c r="C168">
        <f t="shared" si="22"/>
        <v>8.5737755226379999</v>
      </c>
      <c r="D168" s="1">
        <f t="shared" si="23"/>
        <v>14.180400412099999</v>
      </c>
      <c r="E168" s="1">
        <v>0.37408390000000002</v>
      </c>
      <c r="F168" s="1">
        <v>0.98409239999999998</v>
      </c>
      <c r="G168" s="1">
        <v>1.2307230000000001E-2</v>
      </c>
      <c r="H168">
        <f t="shared" si="16"/>
        <v>2.5295016812953591E-3</v>
      </c>
      <c r="I168">
        <f t="shared" si="17"/>
        <v>9.4624585399552508E-4</v>
      </c>
      <c r="J168">
        <f t="shared" si="18"/>
        <v>2.4892633803499848E-3</v>
      </c>
      <c r="K168">
        <f t="shared" si="19"/>
        <v>3.1131158977088686E-5</v>
      </c>
      <c r="T168">
        <f t="shared" si="20"/>
        <v>1.6103759078976052E-5</v>
      </c>
      <c r="U168">
        <f t="shared" si="21"/>
        <v>790.66955126169887</v>
      </c>
    </row>
    <row r="169" spans="1:21" x14ac:dyDescent="0.25">
      <c r="A169">
        <v>547</v>
      </c>
      <c r="B169">
        <f t="shared" si="22"/>
        <v>451.37588799999997</v>
      </c>
      <c r="C169">
        <f t="shared" si="22"/>
        <v>8.5737755226379999</v>
      </c>
      <c r="D169" s="1">
        <f t="shared" si="23"/>
        <v>14.180400412099999</v>
      </c>
      <c r="E169" s="1">
        <v>0.38863959999999997</v>
      </c>
      <c r="F169" s="1">
        <v>0.98741820000000002</v>
      </c>
      <c r="G169" s="1">
        <v>1.130188E-2</v>
      </c>
      <c r="H169">
        <f t="shared" si="16"/>
        <v>2.357265951768999E-3</v>
      </c>
      <c r="I169">
        <f t="shared" si="17"/>
        <v>9.16126896589123E-4</v>
      </c>
      <c r="J169">
        <f t="shared" si="18"/>
        <v>2.3276073030170318E-3</v>
      </c>
      <c r="K169">
        <f t="shared" si="19"/>
        <v>2.6641536914979014E-5</v>
      </c>
      <c r="T169">
        <f t="shared" si="20"/>
        <v>1.433089931118296E-5</v>
      </c>
      <c r="U169">
        <f t="shared" si="21"/>
        <v>848.44052692373066</v>
      </c>
    </row>
    <row r="170" spans="1:21" x14ac:dyDescent="0.25">
      <c r="A170">
        <v>548</v>
      </c>
      <c r="B170">
        <f t="shared" si="22"/>
        <v>451.37588799999997</v>
      </c>
      <c r="C170">
        <f t="shared" si="22"/>
        <v>8.5737755226379999</v>
      </c>
      <c r="D170" s="1">
        <f t="shared" si="23"/>
        <v>14.180400412099999</v>
      </c>
      <c r="E170" s="1">
        <v>0.40337840000000003</v>
      </c>
      <c r="F170" s="1">
        <v>0.99031279999999999</v>
      </c>
      <c r="G170" s="1">
        <v>1.0377920000000001E-2</v>
      </c>
      <c r="H170">
        <f t="shared" si="16"/>
        <v>2.1967578852237308E-3</v>
      </c>
      <c r="I170">
        <f t="shared" si="17"/>
        <v>8.8612468092893223E-4</v>
      </c>
      <c r="J170">
        <f t="shared" si="18"/>
        <v>2.1754774522379913E-3</v>
      </c>
      <c r="K170">
        <f t="shared" si="19"/>
        <v>2.2797777592221063E-5</v>
      </c>
      <c r="T170">
        <f t="shared" si="20"/>
        <v>1.2753213337337314E-5</v>
      </c>
      <c r="U170">
        <f t="shared" si="21"/>
        <v>910.43259042658963</v>
      </c>
    </row>
    <row r="171" spans="1:21" x14ac:dyDescent="0.25">
      <c r="A171">
        <v>549</v>
      </c>
      <c r="B171">
        <f t="shared" si="22"/>
        <v>451.37588799999997</v>
      </c>
      <c r="C171">
        <f t="shared" si="22"/>
        <v>8.5737755226379999</v>
      </c>
      <c r="D171" s="1">
        <f t="shared" si="23"/>
        <v>14.180400412099999</v>
      </c>
      <c r="E171" s="1">
        <v>0.4183115</v>
      </c>
      <c r="F171" s="1">
        <v>0.99281160000000002</v>
      </c>
      <c r="G171" s="1">
        <v>9.5293059999999995E-3</v>
      </c>
      <c r="H171">
        <f t="shared" si="16"/>
        <v>2.0471789363845465E-3</v>
      </c>
      <c r="I171">
        <f t="shared" si="17"/>
        <v>8.5635849164742426E-4</v>
      </c>
      <c r="J171">
        <f t="shared" si="18"/>
        <v>2.0324629953182398E-3</v>
      </c>
      <c r="K171">
        <f t="shared" si="19"/>
        <v>1.9508194521562876E-5</v>
      </c>
      <c r="T171">
        <f t="shared" si="20"/>
        <v>1.1349214511661564E-5</v>
      </c>
      <c r="U171">
        <f t="shared" si="21"/>
        <v>976.95415931655657</v>
      </c>
    </row>
    <row r="172" spans="1:21" x14ac:dyDescent="0.25">
      <c r="A172">
        <v>550</v>
      </c>
      <c r="B172">
        <f t="shared" si="22"/>
        <v>451.37588799999997</v>
      </c>
      <c r="C172">
        <f t="shared" si="22"/>
        <v>8.5737755226379999</v>
      </c>
      <c r="D172" s="1">
        <f t="shared" si="23"/>
        <v>14.180400412099999</v>
      </c>
      <c r="E172" s="1">
        <v>0.4334499</v>
      </c>
      <c r="F172" s="1">
        <v>0.99495009999999995</v>
      </c>
      <c r="G172" s="1">
        <v>8.7499989999999996E-3</v>
      </c>
      <c r="H172">
        <f t="shared" si="16"/>
        <v>1.90778493344952E-3</v>
      </c>
      <c r="I172">
        <f t="shared" si="17"/>
        <v>8.2692918862520108E-4</v>
      </c>
      <c r="J172">
        <f t="shared" si="18"/>
        <v>1.8981508103140931E-3</v>
      </c>
      <c r="K172">
        <f t="shared" si="19"/>
        <v>1.6693116259898367E-5</v>
      </c>
      <c r="T172">
        <f t="shared" si="20"/>
        <v>1.0099781649116658E-5</v>
      </c>
      <c r="U172">
        <f t="shared" si="21"/>
        <v>1048.3361859428946</v>
      </c>
    </row>
    <row r="173" spans="1:21" x14ac:dyDescent="0.25">
      <c r="A173">
        <v>551</v>
      </c>
      <c r="B173">
        <f t="shared" si="22"/>
        <v>451.37588799999997</v>
      </c>
      <c r="C173">
        <f t="shared" si="22"/>
        <v>8.5737755226379999</v>
      </c>
      <c r="D173" s="1">
        <f t="shared" si="23"/>
        <v>14.180400412099999</v>
      </c>
      <c r="E173" s="1">
        <v>0.44879530000000001</v>
      </c>
      <c r="F173" s="1">
        <v>0.99671080000000001</v>
      </c>
      <c r="G173" s="1">
        <v>8.0351999999999993E-3</v>
      </c>
      <c r="H173">
        <f t="shared" si="16"/>
        <v>1.7778823757795418E-3</v>
      </c>
      <c r="I173">
        <f t="shared" si="17"/>
        <v>7.9790525420269222E-4</v>
      </c>
      <c r="J173">
        <f t="shared" si="18"/>
        <v>1.7720345650691278E-3</v>
      </c>
      <c r="K173">
        <f t="shared" si="19"/>
        <v>1.4285640465863773E-5</v>
      </c>
      <c r="T173">
        <f t="shared" si="20"/>
        <v>8.987898612280243E-6</v>
      </c>
      <c r="U173">
        <f t="shared" si="21"/>
        <v>1124.9338039833151</v>
      </c>
    </row>
    <row r="174" spans="1:21" x14ac:dyDescent="0.25">
      <c r="A174">
        <v>552</v>
      </c>
      <c r="B174">
        <f t="shared" si="22"/>
        <v>451.37588799999997</v>
      </c>
      <c r="C174">
        <f t="shared" si="22"/>
        <v>8.5737755226379999</v>
      </c>
      <c r="D174" s="1">
        <f t="shared" si="23"/>
        <v>14.180400412099999</v>
      </c>
      <c r="E174" s="1">
        <v>0.46433600000000003</v>
      </c>
      <c r="F174" s="1">
        <v>0.99809829999999999</v>
      </c>
      <c r="G174" s="1">
        <v>7.3816000000000003E-3</v>
      </c>
      <c r="H174">
        <f t="shared" si="16"/>
        <v>1.6568249836762747E-3</v>
      </c>
      <c r="I174">
        <f t="shared" si="17"/>
        <v>7.693234856203067E-4</v>
      </c>
      <c r="J174">
        <f t="shared" si="18"/>
        <v>1.6536741996048174E-3</v>
      </c>
      <c r="K174">
        <f t="shared" si="19"/>
        <v>1.2230019299504789E-5</v>
      </c>
      <c r="T174">
        <f t="shared" si="20"/>
        <v>7.9984225670556405E-6</v>
      </c>
      <c r="U174">
        <f t="shared" si="21"/>
        <v>1207.1280952742995</v>
      </c>
    </row>
    <row r="175" spans="1:21" x14ac:dyDescent="0.25">
      <c r="A175">
        <v>553</v>
      </c>
      <c r="B175">
        <f t="shared" si="22"/>
        <v>451.37588799999997</v>
      </c>
      <c r="C175">
        <f t="shared" si="22"/>
        <v>8.5737755226379999</v>
      </c>
      <c r="D175" s="1">
        <f t="shared" si="23"/>
        <v>14.180400412099999</v>
      </c>
      <c r="E175" s="1">
        <v>0.48006399999999999</v>
      </c>
      <c r="F175" s="1">
        <v>0.999112</v>
      </c>
      <c r="G175" s="1">
        <v>6.7853999999999996E-3</v>
      </c>
      <c r="H175">
        <f t="shared" si="16"/>
        <v>1.5440104830845777E-3</v>
      </c>
      <c r="I175">
        <f t="shared" si="17"/>
        <v>7.412238485515147E-4</v>
      </c>
      <c r="J175">
        <f t="shared" si="18"/>
        <v>1.5426394017755986E-3</v>
      </c>
      <c r="K175">
        <f t="shared" si="19"/>
        <v>1.0476728731922094E-5</v>
      </c>
      <c r="T175">
        <f t="shared" si="20"/>
        <v>7.1178777510658258E-6</v>
      </c>
      <c r="U175">
        <f t="shared" si="21"/>
        <v>1295.3279857364585</v>
      </c>
    </row>
    <row r="176" spans="1:21" x14ac:dyDescent="0.25">
      <c r="A176">
        <v>554</v>
      </c>
      <c r="B176">
        <f t="shared" si="22"/>
        <v>451.37588799999997</v>
      </c>
      <c r="C176">
        <f t="shared" si="22"/>
        <v>8.5737755226379999</v>
      </c>
      <c r="D176" s="1">
        <f t="shared" si="23"/>
        <v>14.180400412099999</v>
      </c>
      <c r="E176" s="1">
        <v>0.4959713</v>
      </c>
      <c r="F176" s="1">
        <v>0.99974819999999998</v>
      </c>
      <c r="G176" s="1">
        <v>6.2427999999999997E-3</v>
      </c>
      <c r="H176">
        <f t="shared" si="16"/>
        <v>1.4388776092241007E-3</v>
      </c>
      <c r="I176">
        <f t="shared" si="17"/>
        <v>7.1364199838776926E-4</v>
      </c>
      <c r="J176">
        <f t="shared" si="18"/>
        <v>1.438515299842098E-3</v>
      </c>
      <c r="K176">
        <f t="shared" si="19"/>
        <v>8.9826251388642155E-6</v>
      </c>
      <c r="T176">
        <f t="shared" si="20"/>
        <v>6.3342719460455155E-6</v>
      </c>
      <c r="U176">
        <f t="shared" si="21"/>
        <v>1389.9722798273554</v>
      </c>
    </row>
    <row r="177" spans="1:21" x14ac:dyDescent="0.25">
      <c r="A177">
        <v>555</v>
      </c>
      <c r="B177">
        <f t="shared" si="22"/>
        <v>451.37588799999997</v>
      </c>
      <c r="C177">
        <f t="shared" si="22"/>
        <v>8.5737755226379999</v>
      </c>
      <c r="D177" s="1">
        <f t="shared" si="23"/>
        <v>14.180400412099999</v>
      </c>
      <c r="E177" s="1">
        <v>0.51205009999999995</v>
      </c>
      <c r="F177" s="1">
        <v>1</v>
      </c>
      <c r="G177" s="1">
        <v>5.7499990000000004E-3</v>
      </c>
      <c r="H177">
        <f t="shared" si="16"/>
        <v>1.3409033142436344E-3</v>
      </c>
      <c r="I177">
        <f t="shared" si="17"/>
        <v>6.8660967614878434E-4</v>
      </c>
      <c r="J177">
        <f t="shared" si="18"/>
        <v>1.3409033142436344E-3</v>
      </c>
      <c r="K177">
        <f t="shared" si="19"/>
        <v>7.7101927159975848E-6</v>
      </c>
      <c r="T177">
        <f t="shared" si="20"/>
        <v>5.6369331547526573E-6</v>
      </c>
      <c r="U177">
        <f t="shared" si="21"/>
        <v>1491.5318436434479</v>
      </c>
    </row>
    <row r="178" spans="1:21" x14ac:dyDescent="0.25">
      <c r="A178">
        <v>556</v>
      </c>
      <c r="B178">
        <f t="shared" si="22"/>
        <v>451.37588799999997</v>
      </c>
      <c r="C178">
        <f t="shared" si="22"/>
        <v>8.5737755226379999</v>
      </c>
      <c r="D178" s="1">
        <f t="shared" si="23"/>
        <v>14.180400412099999</v>
      </c>
      <c r="E178" s="1">
        <v>0.52829590000000004</v>
      </c>
      <c r="F178" s="1">
        <v>0.99985670000000004</v>
      </c>
      <c r="G178" s="1">
        <v>5.3036000000000003E-3</v>
      </c>
      <c r="H178">
        <f t="shared" si="16"/>
        <v>1.2496001650066772E-3</v>
      </c>
      <c r="I178">
        <f t="shared" si="17"/>
        <v>6.6015864381235108E-4</v>
      </c>
      <c r="J178">
        <f t="shared" si="18"/>
        <v>1.2494210973030319E-3</v>
      </c>
      <c r="K178">
        <f t="shared" si="19"/>
        <v>6.6273794351294134E-6</v>
      </c>
      <c r="T178">
        <f t="shared" si="20"/>
        <v>5.0163642580876066E-6</v>
      </c>
      <c r="U178">
        <f t="shared" si="21"/>
        <v>1600.511947532324</v>
      </c>
    </row>
    <row r="179" spans="1:21" x14ac:dyDescent="0.25">
      <c r="A179">
        <v>557</v>
      </c>
      <c r="B179">
        <f t="shared" si="22"/>
        <v>451.37588799999997</v>
      </c>
      <c r="C179">
        <f t="shared" si="22"/>
        <v>8.5737755226379999</v>
      </c>
      <c r="D179" s="1">
        <f t="shared" si="23"/>
        <v>14.180400412099999</v>
      </c>
      <c r="E179" s="1">
        <v>0.54469160000000005</v>
      </c>
      <c r="F179" s="1">
        <v>0.99930459999999999</v>
      </c>
      <c r="G179" s="1">
        <v>4.8998000000000002E-3</v>
      </c>
      <c r="H179">
        <f t="shared" si="16"/>
        <v>1.1645139180624573E-3</v>
      </c>
      <c r="I179">
        <f t="shared" si="17"/>
        <v>6.3430094925170878E-4</v>
      </c>
      <c r="J179">
        <f t="shared" si="18"/>
        <v>1.1637041150838366E-3</v>
      </c>
      <c r="K179">
        <f t="shared" si="19"/>
        <v>5.705885295722428E-6</v>
      </c>
      <c r="T179">
        <f t="shared" si="20"/>
        <v>4.4641136729823412E-6</v>
      </c>
      <c r="U179">
        <f t="shared" si="21"/>
        <v>1717.454779869973</v>
      </c>
    </row>
    <row r="180" spans="1:21" x14ac:dyDescent="0.25">
      <c r="A180">
        <v>558</v>
      </c>
      <c r="B180">
        <f t="shared" si="22"/>
        <v>451.37588799999997</v>
      </c>
      <c r="C180">
        <f t="shared" si="22"/>
        <v>8.5737755226379999</v>
      </c>
      <c r="D180" s="1">
        <f t="shared" si="23"/>
        <v>14.180400412099999</v>
      </c>
      <c r="E180" s="1">
        <v>0.56120939999999997</v>
      </c>
      <c r="F180" s="1">
        <v>0.99832549999999998</v>
      </c>
      <c r="G180" s="1">
        <v>4.5342000000000004E-3</v>
      </c>
      <c r="H180">
        <f t="shared" si="16"/>
        <v>1.0852212597379945E-3</v>
      </c>
      <c r="I180">
        <f t="shared" si="17"/>
        <v>6.0903637204480401E-4</v>
      </c>
      <c r="J180">
        <f t="shared" si="18"/>
        <v>1.0834040567385631E-3</v>
      </c>
      <c r="K180">
        <f t="shared" si="19"/>
        <v>4.9206102359040153E-6</v>
      </c>
      <c r="T180">
        <f t="shared" si="20"/>
        <v>3.9726602495380144E-6</v>
      </c>
      <c r="U180">
        <f t="shared" si="21"/>
        <v>1842.9421445094481</v>
      </c>
    </row>
    <row r="181" spans="1:21" x14ac:dyDescent="0.25">
      <c r="A181">
        <v>559</v>
      </c>
      <c r="B181">
        <f t="shared" si="22"/>
        <v>451.37588799999997</v>
      </c>
      <c r="C181">
        <f t="shared" si="22"/>
        <v>8.5737755226379999</v>
      </c>
      <c r="D181" s="1">
        <f t="shared" si="23"/>
        <v>14.180400412099999</v>
      </c>
      <c r="E181" s="1">
        <v>0.57782149999999999</v>
      </c>
      <c r="F181" s="1">
        <v>0.99689870000000003</v>
      </c>
      <c r="G181" s="1">
        <v>4.2024000000000002E-3</v>
      </c>
      <c r="H181">
        <f t="shared" si="16"/>
        <v>1.0113277001082375E-3</v>
      </c>
      <c r="I181">
        <f t="shared" si="17"/>
        <v>5.8436688866809192E-4</v>
      </c>
      <c r="J181">
        <f t="shared" si="18"/>
        <v>1.0081912695118918E-3</v>
      </c>
      <c r="K181">
        <f t="shared" si="19"/>
        <v>4.250003526934857E-6</v>
      </c>
      <c r="T181">
        <f t="shared" si="20"/>
        <v>3.5353108398146834E-6</v>
      </c>
      <c r="U181">
        <f t="shared" si="21"/>
        <v>1977.5983553210219</v>
      </c>
    </row>
    <row r="182" spans="1:21" x14ac:dyDescent="0.25">
      <c r="A182">
        <v>560</v>
      </c>
      <c r="B182">
        <f t="shared" si="22"/>
        <v>451.37588799999997</v>
      </c>
      <c r="C182">
        <f t="shared" si="22"/>
        <v>8.5737755226379999</v>
      </c>
      <c r="D182" s="1">
        <f t="shared" si="23"/>
        <v>14.180400412099999</v>
      </c>
      <c r="E182" s="1">
        <v>0.59450000000000003</v>
      </c>
      <c r="F182" s="1">
        <v>0.995</v>
      </c>
      <c r="G182" s="1">
        <v>3.8999999999999998E-3</v>
      </c>
      <c r="H182">
        <f t="shared" si="16"/>
        <v>9.4246561036679061E-4</v>
      </c>
      <c r="I182">
        <f t="shared" si="17"/>
        <v>5.6029580536305699E-4</v>
      </c>
      <c r="J182">
        <f t="shared" si="18"/>
        <v>9.3775328231495661E-4</v>
      </c>
      <c r="K182">
        <f t="shared" si="19"/>
        <v>3.6756158804304833E-6</v>
      </c>
      <c r="T182">
        <f t="shared" si="20"/>
        <v>3.1461091432534865E-6</v>
      </c>
      <c r="U182">
        <f t="shared" si="21"/>
        <v>2122.0933422244834</v>
      </c>
    </row>
    <row r="183" spans="1:21" x14ac:dyDescent="0.25">
      <c r="A183">
        <v>561</v>
      </c>
      <c r="B183">
        <f t="shared" si="22"/>
        <v>451.37588799999997</v>
      </c>
      <c r="C183">
        <f t="shared" si="22"/>
        <v>8.5737755226379999</v>
      </c>
      <c r="D183" s="1">
        <f t="shared" si="23"/>
        <v>14.180400412099999</v>
      </c>
      <c r="E183" s="1">
        <v>0.61122089999999996</v>
      </c>
      <c r="F183" s="1">
        <v>0.9926005</v>
      </c>
      <c r="G183" s="1">
        <v>3.6232E-3</v>
      </c>
      <c r="H183">
        <f t="shared" si="16"/>
        <v>8.7829239383310038E-4</v>
      </c>
      <c r="I183">
        <f t="shared" si="17"/>
        <v>5.3683066742182199E-4</v>
      </c>
      <c r="J183">
        <f t="shared" si="18"/>
        <v>8.7179346926493241E-4</v>
      </c>
      <c r="K183">
        <f t="shared" si="19"/>
        <v>3.1822290013360894E-6</v>
      </c>
      <c r="T183">
        <f t="shared" si="20"/>
        <v>2.7997545872888585E-6</v>
      </c>
      <c r="U183">
        <f t="shared" si="21"/>
        <v>2277.1459841664664</v>
      </c>
    </row>
    <row r="184" spans="1:21" x14ac:dyDescent="0.25">
      <c r="A184">
        <v>562</v>
      </c>
      <c r="B184">
        <f t="shared" si="22"/>
        <v>451.37588799999997</v>
      </c>
      <c r="C184">
        <f t="shared" si="22"/>
        <v>8.5737755226379999</v>
      </c>
      <c r="D184" s="1">
        <f t="shared" si="23"/>
        <v>14.180400412099999</v>
      </c>
      <c r="E184" s="1">
        <v>0.62797579999999997</v>
      </c>
      <c r="F184" s="1">
        <v>0.98974260000000003</v>
      </c>
      <c r="G184" s="1">
        <v>3.3706000000000001E-3</v>
      </c>
      <c r="H184">
        <f t="shared" si="16"/>
        <v>8.184887814968074E-4</v>
      </c>
      <c r="I184">
        <f t="shared" si="17"/>
        <v>5.1399114735148279E-4</v>
      </c>
      <c r="J184">
        <f t="shared" si="18"/>
        <v>8.1009321466948207E-4</v>
      </c>
      <c r="K184">
        <f t="shared" si="19"/>
        <v>2.7587982869131389E-6</v>
      </c>
      <c r="T184">
        <f t="shared" si="20"/>
        <v>2.4915301383787491E-6</v>
      </c>
      <c r="U184">
        <f t="shared" si="21"/>
        <v>2443.5276856247438</v>
      </c>
    </row>
    <row r="185" spans="1:21" x14ac:dyDescent="0.25">
      <c r="A185">
        <v>563</v>
      </c>
      <c r="B185">
        <f t="shared" si="22"/>
        <v>451.37588799999997</v>
      </c>
      <c r="C185">
        <f t="shared" si="22"/>
        <v>8.5737755226379999</v>
      </c>
      <c r="D185" s="1">
        <f t="shared" si="23"/>
        <v>14.180400412099999</v>
      </c>
      <c r="E185" s="1">
        <v>0.64476020000000001</v>
      </c>
      <c r="F185" s="1">
        <v>0.9864444</v>
      </c>
      <c r="G185" s="1">
        <v>3.1413999999999999E-3</v>
      </c>
      <c r="H185">
        <f t="shared" si="16"/>
        <v>7.6275724361952774E-4</v>
      </c>
      <c r="I185">
        <f t="shared" si="17"/>
        <v>4.9179551294757542E-4</v>
      </c>
      <c r="J185">
        <f t="shared" si="18"/>
        <v>7.5241761152791881E-4</v>
      </c>
      <c r="K185">
        <f t="shared" si="19"/>
        <v>2.3961256051063842E-6</v>
      </c>
      <c r="T185">
        <f t="shared" si="20"/>
        <v>2.2172380603047338E-6</v>
      </c>
      <c r="U185">
        <f t="shared" si="21"/>
        <v>2622.0662144329749</v>
      </c>
    </row>
    <row r="186" spans="1:21" x14ac:dyDescent="0.25">
      <c r="A186">
        <v>564</v>
      </c>
      <c r="B186">
        <f t="shared" si="22"/>
        <v>451.37588799999997</v>
      </c>
      <c r="C186">
        <f t="shared" si="22"/>
        <v>8.5737755226379999</v>
      </c>
      <c r="D186" s="1">
        <f t="shared" si="23"/>
        <v>14.180400412099999</v>
      </c>
      <c r="E186" s="1">
        <v>0.66156970000000004</v>
      </c>
      <c r="F186" s="1">
        <v>0.98272409999999999</v>
      </c>
      <c r="G186" s="1">
        <v>2.9348E-3</v>
      </c>
      <c r="H186">
        <f t="shared" si="16"/>
        <v>7.1082050949167089E-4</v>
      </c>
      <c r="I186">
        <f t="shared" si="17"/>
        <v>4.7025731121825187E-4</v>
      </c>
      <c r="J186">
        <f t="shared" si="18"/>
        <v>6.9854044545174373E-4</v>
      </c>
      <c r="K186">
        <f t="shared" si="19"/>
        <v>2.0861160312561555E-6</v>
      </c>
      <c r="T186">
        <f t="shared" si="20"/>
        <v>1.9731427448286285E-6</v>
      </c>
      <c r="U186">
        <f t="shared" si="21"/>
        <v>2813.649820019557</v>
      </c>
    </row>
    <row r="187" spans="1:21" x14ac:dyDescent="0.25">
      <c r="A187">
        <v>565</v>
      </c>
      <c r="B187">
        <f t="shared" si="22"/>
        <v>451.37588799999997</v>
      </c>
      <c r="C187">
        <f t="shared" si="22"/>
        <v>8.5737755226379999</v>
      </c>
      <c r="D187" s="1">
        <f t="shared" si="23"/>
        <v>14.180400412099999</v>
      </c>
      <c r="E187" s="1">
        <v>0.6784</v>
      </c>
      <c r="F187" s="1">
        <v>0.97860000000000003</v>
      </c>
      <c r="G187" s="1">
        <v>2.7499989999999999E-3</v>
      </c>
      <c r="H187">
        <f t="shared" si="16"/>
        <v>6.624201879799949E-4</v>
      </c>
      <c r="I187">
        <f t="shared" si="17"/>
        <v>4.4938585552562854E-4</v>
      </c>
      <c r="J187">
        <f t="shared" si="18"/>
        <v>6.4824439595722303E-4</v>
      </c>
      <c r="K187">
        <f t="shared" si="19"/>
        <v>1.8216548545247979E-6</v>
      </c>
      <c r="T187">
        <f t="shared" si="20"/>
        <v>1.755919836111223E-6</v>
      </c>
      <c r="U187">
        <f t="shared" si="21"/>
        <v>3019.2316525492774</v>
      </c>
    </row>
    <row r="188" spans="1:21" x14ac:dyDescent="0.25">
      <c r="A188">
        <v>566</v>
      </c>
      <c r="B188">
        <f t="shared" si="22"/>
        <v>451.37588799999997</v>
      </c>
      <c r="C188">
        <f t="shared" si="22"/>
        <v>8.5737755226379999</v>
      </c>
      <c r="D188" s="1">
        <f t="shared" si="23"/>
        <v>14.180400412099999</v>
      </c>
      <c r="E188" s="1">
        <v>0.69523919999999995</v>
      </c>
      <c r="F188" s="1">
        <v>0.9740837</v>
      </c>
      <c r="G188" s="1">
        <v>2.5852000000000002E-3</v>
      </c>
      <c r="H188">
        <f t="shared" si="16"/>
        <v>6.1731548200302713E-4</v>
      </c>
      <c r="I188">
        <f t="shared" si="17"/>
        <v>4.2918192185539892E-4</v>
      </c>
      <c r="J188">
        <f t="shared" si="18"/>
        <v>6.0131694877679212E-4</v>
      </c>
      <c r="K188">
        <f t="shared" si="19"/>
        <v>1.5958839840742259E-6</v>
      </c>
      <c r="T188">
        <f t="shared" si="20"/>
        <v>1.5626109560140572E-6</v>
      </c>
      <c r="U188">
        <f t="shared" si="21"/>
        <v>3239.8345049534473</v>
      </c>
    </row>
    <row r="189" spans="1:21" x14ac:dyDescent="0.25">
      <c r="A189">
        <v>567</v>
      </c>
      <c r="B189">
        <f t="shared" si="22"/>
        <v>451.37588799999997</v>
      </c>
      <c r="C189">
        <f t="shared" si="22"/>
        <v>8.5737755226379999</v>
      </c>
      <c r="D189" s="1">
        <f t="shared" si="23"/>
        <v>14.180400412099999</v>
      </c>
      <c r="E189" s="1">
        <v>0.71205859999999999</v>
      </c>
      <c r="F189" s="1">
        <v>0.96917120000000001</v>
      </c>
      <c r="G189" s="1">
        <v>2.4386E-3</v>
      </c>
      <c r="H189">
        <f t="shared" si="16"/>
        <v>5.7528199053873174E-4</v>
      </c>
      <c r="I189">
        <f t="shared" si="17"/>
        <v>4.0963448878822255E-4</v>
      </c>
      <c r="J189">
        <f t="shared" si="18"/>
        <v>5.5754673710881129E-4</v>
      </c>
      <c r="K189">
        <f t="shared" si="19"/>
        <v>1.4028826621277511E-6</v>
      </c>
      <c r="T189">
        <f t="shared" si="20"/>
        <v>1.3905834136840978E-6</v>
      </c>
      <c r="U189">
        <f t="shared" si="21"/>
        <v>3476.5559014407727</v>
      </c>
    </row>
    <row r="190" spans="1:21" x14ac:dyDescent="0.25">
      <c r="A190">
        <v>568</v>
      </c>
      <c r="B190">
        <f t="shared" si="22"/>
        <v>451.37588799999997</v>
      </c>
      <c r="C190">
        <f t="shared" si="22"/>
        <v>8.5737755226379999</v>
      </c>
      <c r="D190" s="1">
        <f t="shared" si="23"/>
        <v>14.180400412099999</v>
      </c>
      <c r="E190" s="1">
        <v>0.72882840000000004</v>
      </c>
      <c r="F190" s="1">
        <v>0.96385679999999996</v>
      </c>
      <c r="G190" s="1">
        <v>2.3094000000000001E-3</v>
      </c>
      <c r="H190">
        <f t="shared" si="16"/>
        <v>5.3611059220434753E-4</v>
      </c>
      <c r="I190">
        <f t="shared" si="17"/>
        <v>3.9073262513934711E-4</v>
      </c>
      <c r="J190">
        <f t="shared" si="18"/>
        <v>5.1673383984818732E-4</v>
      </c>
      <c r="K190">
        <f t="shared" si="19"/>
        <v>1.2380938016367203E-6</v>
      </c>
      <c r="T190">
        <f t="shared" si="20"/>
        <v>1.2374943507025554E-6</v>
      </c>
      <c r="U190">
        <f t="shared" si="21"/>
        <v>3730.5735578047161</v>
      </c>
    </row>
    <row r="191" spans="1:21" x14ac:dyDescent="0.25">
      <c r="A191">
        <v>569</v>
      </c>
      <c r="B191">
        <f t="shared" si="22"/>
        <v>451.37588799999997</v>
      </c>
      <c r="C191">
        <f t="shared" si="22"/>
        <v>8.5737755226379999</v>
      </c>
      <c r="D191" s="1">
        <f t="shared" si="23"/>
        <v>14.180400412099999</v>
      </c>
      <c r="E191" s="1">
        <v>0.74551880000000004</v>
      </c>
      <c r="F191" s="1">
        <v>0.95813490000000001</v>
      </c>
      <c r="G191" s="1">
        <v>2.1968000000000001E-3</v>
      </c>
      <c r="H191">
        <f t="shared" si="16"/>
        <v>4.9960640485406682E-4</v>
      </c>
      <c r="I191">
        <f t="shared" si="17"/>
        <v>3.7246596741911806E-4</v>
      </c>
      <c r="J191">
        <f t="shared" si="18"/>
        <v>4.7869033275421084E-4</v>
      </c>
      <c r="K191">
        <f t="shared" si="19"/>
        <v>1.097535350183414E-6</v>
      </c>
      <c r="T191">
        <f t="shared" si="20"/>
        <v>1.1012588334874476E-6</v>
      </c>
      <c r="U191">
        <f t="shared" si="21"/>
        <v>4003.1512406931547</v>
      </c>
    </row>
    <row r="192" spans="1:21" x14ac:dyDescent="0.25">
      <c r="A192">
        <v>570</v>
      </c>
      <c r="B192">
        <f t="shared" si="22"/>
        <v>451.37588799999997</v>
      </c>
      <c r="C192">
        <f t="shared" si="22"/>
        <v>8.5737755226379999</v>
      </c>
      <c r="D192" s="1">
        <f t="shared" si="23"/>
        <v>14.180400412099999</v>
      </c>
      <c r="E192" s="1">
        <v>0.7621</v>
      </c>
      <c r="F192" s="1">
        <v>0.95199999999999996</v>
      </c>
      <c r="G192" s="1">
        <v>2.0999999999999999E-3</v>
      </c>
      <c r="H192">
        <f t="shared" si="16"/>
        <v>4.6558781601847512E-4</v>
      </c>
      <c r="I192">
        <f t="shared" si="17"/>
        <v>3.5482447458767987E-4</v>
      </c>
      <c r="J192">
        <f t="shared" si="18"/>
        <v>4.4323960084958829E-4</v>
      </c>
      <c r="K192">
        <f t="shared" si="19"/>
        <v>9.7773441363879771E-7</v>
      </c>
      <c r="T192">
        <f t="shared" si="20"/>
        <v>9.8002145839745777E-7</v>
      </c>
      <c r="U192">
        <f t="shared" si="21"/>
        <v>4295.6450549907677</v>
      </c>
    </row>
    <row r="193" spans="1:21" x14ac:dyDescent="0.25">
      <c r="A193">
        <v>571</v>
      </c>
      <c r="B193">
        <f t="shared" si="22"/>
        <v>451.37588799999997</v>
      </c>
      <c r="C193">
        <f t="shared" si="22"/>
        <v>8.5737755226379999</v>
      </c>
      <c r="D193" s="1">
        <f t="shared" si="23"/>
        <v>14.180400412099999</v>
      </c>
      <c r="E193" s="1">
        <v>0.77854319999999999</v>
      </c>
      <c r="F193" s="1">
        <v>0.94545040000000002</v>
      </c>
      <c r="G193" s="1">
        <v>2.0177329999999999E-3</v>
      </c>
      <c r="H193">
        <f t="shared" si="16"/>
        <v>4.3388557936208685E-4</v>
      </c>
      <c r="I193">
        <f t="shared" si="17"/>
        <v>3.3779866739041306E-4</v>
      </c>
      <c r="J193">
        <f t="shared" si="18"/>
        <v>4.1021729456211677E-4</v>
      </c>
      <c r="K193">
        <f t="shared" si="19"/>
        <v>8.7546525170300153E-7</v>
      </c>
      <c r="T193">
        <f t="shared" si="20"/>
        <v>8.7213108282452429E-7</v>
      </c>
      <c r="U193">
        <f t="shared" si="21"/>
        <v>4609.5101905946312</v>
      </c>
    </row>
    <row r="194" spans="1:21" x14ac:dyDescent="0.25">
      <c r="A194">
        <v>572</v>
      </c>
      <c r="B194">
        <f t="shared" si="22"/>
        <v>451.37588799999997</v>
      </c>
      <c r="C194">
        <f t="shared" si="22"/>
        <v>8.5737755226379999</v>
      </c>
      <c r="D194" s="1">
        <f t="shared" si="23"/>
        <v>14.180400412099999</v>
      </c>
      <c r="E194" s="1">
        <v>0.79482560000000002</v>
      </c>
      <c r="F194" s="1">
        <v>0.93849919999999998</v>
      </c>
      <c r="G194" s="1">
        <v>1.9482E-3</v>
      </c>
      <c r="H194">
        <f t="shared" si="16"/>
        <v>4.0434197266376194E-4</v>
      </c>
      <c r="I194">
        <f t="shared" si="17"/>
        <v>3.213813510276582E-4</v>
      </c>
      <c r="J194">
        <f t="shared" si="18"/>
        <v>3.7947461787136245E-4</v>
      </c>
      <c r="K194">
        <f t="shared" si="19"/>
        <v>7.8773903114354097E-7</v>
      </c>
      <c r="T194">
        <f t="shared" si="20"/>
        <v>7.7611833813561569E-7</v>
      </c>
      <c r="U194">
        <f t="shared" si="21"/>
        <v>4946.3081621489737</v>
      </c>
    </row>
    <row r="195" spans="1:21" x14ac:dyDescent="0.25">
      <c r="A195">
        <v>573</v>
      </c>
      <c r="B195">
        <f t="shared" si="22"/>
        <v>451.37588799999997</v>
      </c>
      <c r="C195">
        <f t="shared" si="22"/>
        <v>8.5737755226379999</v>
      </c>
      <c r="D195" s="1">
        <f t="shared" si="23"/>
        <v>14.180400412099999</v>
      </c>
      <c r="E195" s="1">
        <v>0.81092640000000005</v>
      </c>
      <c r="F195" s="1">
        <v>0.93116279999999996</v>
      </c>
      <c r="G195" s="1">
        <v>1.8898000000000001E-3</v>
      </c>
      <c r="H195">
        <f t="shared" ref="H195:H258" si="24">2/(T195+U195)</f>
        <v>3.7681001313086499E-4</v>
      </c>
      <c r="I195">
        <f t="shared" ref="I195:I258" si="25">H195*E195</f>
        <v>3.055651874321651E-4</v>
      </c>
      <c r="J195">
        <f t="shared" ref="J195:J258" si="26">H195*F195</f>
        <v>3.5087146689497298E-4</v>
      </c>
      <c r="K195">
        <f t="shared" ref="K195:K258" si="27">H195*G195</f>
        <v>7.1209556281470871E-7</v>
      </c>
      <c r="T195">
        <f t="shared" ref="T195:T258" si="28">EXP((B195-A195)/C195)</f>
        <v>6.9067561821046416E-7</v>
      </c>
      <c r="U195">
        <f t="shared" ref="U195:U258" si="29">EXP((A195-B195)/D195)</f>
        <v>5307.7145777576579</v>
      </c>
    </row>
    <row r="196" spans="1:21" x14ac:dyDescent="0.25">
      <c r="A196">
        <v>574</v>
      </c>
      <c r="B196">
        <f t="shared" ref="B196:C259" si="30">B195</f>
        <v>451.37588799999997</v>
      </c>
      <c r="C196">
        <f t="shared" si="30"/>
        <v>8.5737755226379999</v>
      </c>
      <c r="D196" s="1">
        <f t="shared" ref="D196:D259" si="31">D195</f>
        <v>14.180400412099999</v>
      </c>
      <c r="E196" s="1">
        <v>0.82682480000000003</v>
      </c>
      <c r="F196" s="1">
        <v>0.92345759999999999</v>
      </c>
      <c r="G196" s="1">
        <v>1.8409329999999999E-3</v>
      </c>
      <c r="H196">
        <f t="shared" si="24"/>
        <v>3.5115272614328491E-4</v>
      </c>
      <c r="I196">
        <f t="shared" si="25"/>
        <v>2.9034178256287632E-4</v>
      </c>
      <c r="J196">
        <f t="shared" si="26"/>
        <v>3.2427465371773516E-4</v>
      </c>
      <c r="K196">
        <f t="shared" si="27"/>
        <v>6.464486415971359E-7</v>
      </c>
      <c r="T196">
        <f t="shared" si="28"/>
        <v>6.1463927103736607E-7</v>
      </c>
      <c r="U196">
        <f t="shared" si="29"/>
        <v>5695.5274753244676</v>
      </c>
    </row>
    <row r="197" spans="1:21" x14ac:dyDescent="0.25">
      <c r="A197">
        <v>575</v>
      </c>
      <c r="B197">
        <f t="shared" si="30"/>
        <v>451.37588799999997</v>
      </c>
      <c r="C197">
        <f t="shared" si="30"/>
        <v>8.5737755226379999</v>
      </c>
      <c r="D197" s="1">
        <f t="shared" si="31"/>
        <v>14.180400412099999</v>
      </c>
      <c r="E197" s="1">
        <v>0.84250000000000003</v>
      </c>
      <c r="F197" s="1">
        <v>0.91539999999999999</v>
      </c>
      <c r="G197" s="1">
        <v>1.8E-3</v>
      </c>
      <c r="H197">
        <f t="shared" si="24"/>
        <v>3.2724246378922214E-4</v>
      </c>
      <c r="I197">
        <f t="shared" si="25"/>
        <v>2.7570177574241968E-4</v>
      </c>
      <c r="J197">
        <f t="shared" si="26"/>
        <v>2.9955775135265397E-4</v>
      </c>
      <c r="K197">
        <f t="shared" si="27"/>
        <v>5.8903643482059982E-7</v>
      </c>
      <c r="T197">
        <f t="shared" si="28"/>
        <v>5.4697375083280616E-7</v>
      </c>
      <c r="U197">
        <f t="shared" si="29"/>
        <v>6111.6762679956264</v>
      </c>
    </row>
    <row r="198" spans="1:21" x14ac:dyDescent="0.25">
      <c r="A198">
        <v>576</v>
      </c>
      <c r="B198">
        <f t="shared" si="30"/>
        <v>451.37588799999997</v>
      </c>
      <c r="C198">
        <f t="shared" si="30"/>
        <v>8.5737755226379999</v>
      </c>
      <c r="D198" s="1">
        <f t="shared" si="31"/>
        <v>14.180400412099999</v>
      </c>
      <c r="E198" s="1">
        <v>0.85793249999999999</v>
      </c>
      <c r="F198" s="1">
        <v>0.90700639999999999</v>
      </c>
      <c r="G198" s="1">
        <v>1.766267E-3</v>
      </c>
      <c r="H198">
        <f t="shared" si="24"/>
        <v>3.0496026980239777E-4</v>
      </c>
      <c r="I198">
        <f t="shared" si="25"/>
        <v>2.6163532667224559E-4</v>
      </c>
      <c r="J198">
        <f t="shared" si="26"/>
        <v>2.7660091645650151E-4</v>
      </c>
      <c r="K198">
        <f t="shared" si="27"/>
        <v>5.386412608630717E-7</v>
      </c>
      <c r="T198">
        <f t="shared" si="28"/>
        <v>4.8675751485121177E-7</v>
      </c>
      <c r="U198">
        <f t="shared" si="29"/>
        <v>6558.2313432090004</v>
      </c>
    </row>
    <row r="199" spans="1:21" x14ac:dyDescent="0.25">
      <c r="A199">
        <v>577</v>
      </c>
      <c r="B199">
        <f t="shared" si="30"/>
        <v>451.37588799999997</v>
      </c>
      <c r="C199">
        <f t="shared" si="30"/>
        <v>8.5737755226379999</v>
      </c>
      <c r="D199" s="1">
        <f t="shared" si="31"/>
        <v>14.180400412099999</v>
      </c>
      <c r="E199" s="1">
        <v>0.87308160000000001</v>
      </c>
      <c r="F199" s="1">
        <v>0.8982772</v>
      </c>
      <c r="G199" s="1">
        <v>1.7378000000000001E-3</v>
      </c>
      <c r="H199">
        <f t="shared" si="24"/>
        <v>2.841952877411742E-4</v>
      </c>
      <c r="I199">
        <f t="shared" si="25"/>
        <v>2.4812567653352476E-4</v>
      </c>
      <c r="J199">
        <f t="shared" si="26"/>
        <v>2.5528614732533631E-4</v>
      </c>
      <c r="K199">
        <f t="shared" si="27"/>
        <v>4.938745710366125E-7</v>
      </c>
      <c r="T199">
        <f t="shared" si="28"/>
        <v>4.3317047281223389E-7</v>
      </c>
      <c r="U199">
        <f t="shared" si="29"/>
        <v>7037.414363106398</v>
      </c>
    </row>
    <row r="200" spans="1:21" x14ac:dyDescent="0.25">
      <c r="A200">
        <v>578</v>
      </c>
      <c r="B200">
        <f t="shared" si="30"/>
        <v>451.37588799999997</v>
      </c>
      <c r="C200">
        <f t="shared" si="30"/>
        <v>8.5737755226379999</v>
      </c>
      <c r="D200" s="1">
        <f t="shared" si="31"/>
        <v>14.180400412099999</v>
      </c>
      <c r="E200" s="1">
        <v>0.88789439999999997</v>
      </c>
      <c r="F200" s="1">
        <v>0.88920480000000002</v>
      </c>
      <c r="G200" s="1">
        <v>1.7112E-3</v>
      </c>
      <c r="H200">
        <f t="shared" si="24"/>
        <v>2.6484420946521365E-4</v>
      </c>
      <c r="I200">
        <f t="shared" si="25"/>
        <v>2.3515369045659019E-4</v>
      </c>
      <c r="J200">
        <f t="shared" si="26"/>
        <v>2.3550074230867341E-4</v>
      </c>
      <c r="K200">
        <f t="shared" si="27"/>
        <v>4.532014112368736E-7</v>
      </c>
      <c r="T200">
        <f t="shared" si="28"/>
        <v>3.8548281801818557E-7</v>
      </c>
      <c r="U200">
        <f t="shared" si="29"/>
        <v>7551.6093175546657</v>
      </c>
    </row>
    <row r="201" spans="1:21" x14ac:dyDescent="0.25">
      <c r="A201">
        <v>579</v>
      </c>
      <c r="B201">
        <f t="shared" si="30"/>
        <v>451.37588799999997</v>
      </c>
      <c r="C201">
        <f t="shared" si="30"/>
        <v>8.5737755226379999</v>
      </c>
      <c r="D201" s="1">
        <f t="shared" si="31"/>
        <v>14.180400412099999</v>
      </c>
      <c r="E201" s="1">
        <v>0.90231810000000001</v>
      </c>
      <c r="F201" s="1">
        <v>0.87978160000000005</v>
      </c>
      <c r="G201" s="1">
        <v>1.6830669999999999E-3</v>
      </c>
      <c r="H201">
        <f t="shared" si="24"/>
        <v>2.4681076116578348E-4</v>
      </c>
      <c r="I201">
        <f t="shared" si="25"/>
        <v>2.2270181707466355E-4</v>
      </c>
      <c r="J201">
        <f t="shared" si="26"/>
        <v>2.1713956635565086E-4</v>
      </c>
      <c r="K201">
        <f t="shared" si="27"/>
        <v>4.153990473630117E-7</v>
      </c>
      <c r="T201">
        <f t="shared" si="28"/>
        <v>3.4304508805163662E-7</v>
      </c>
      <c r="U201">
        <f t="shared" si="29"/>
        <v>8103.3743847656915</v>
      </c>
    </row>
    <row r="202" spans="1:21" x14ac:dyDescent="0.25">
      <c r="A202">
        <v>580</v>
      </c>
      <c r="B202">
        <f t="shared" si="30"/>
        <v>451.37588799999997</v>
      </c>
      <c r="C202">
        <f t="shared" si="30"/>
        <v>8.5737755226379999</v>
      </c>
      <c r="D202" s="1">
        <f t="shared" si="31"/>
        <v>14.180400412099999</v>
      </c>
      <c r="E202" s="1">
        <v>0.9163</v>
      </c>
      <c r="F202" s="1">
        <v>0.87</v>
      </c>
      <c r="G202" s="1">
        <v>1.6500009999999999E-3</v>
      </c>
      <c r="H202">
        <f t="shared" si="24"/>
        <v>2.3000522439265889E-4</v>
      </c>
      <c r="I202">
        <f t="shared" si="25"/>
        <v>2.1075378711099335E-4</v>
      </c>
      <c r="J202">
        <f t="shared" si="26"/>
        <v>2.0010454522161324E-4</v>
      </c>
      <c r="K202">
        <f t="shared" si="27"/>
        <v>3.7950885025311155E-7</v>
      </c>
      <c r="T202">
        <f t="shared" si="28"/>
        <v>3.0527931968890879E-7</v>
      </c>
      <c r="U202">
        <f t="shared" si="29"/>
        <v>8695.4546585230455</v>
      </c>
    </row>
    <row r="203" spans="1:21" x14ac:dyDescent="0.25">
      <c r="A203">
        <v>581</v>
      </c>
      <c r="B203">
        <f t="shared" si="30"/>
        <v>451.37588799999997</v>
      </c>
      <c r="C203">
        <f t="shared" si="30"/>
        <v>8.5737755226379999</v>
      </c>
      <c r="D203" s="1">
        <f t="shared" si="31"/>
        <v>14.180400412099999</v>
      </c>
      <c r="E203" s="1">
        <v>0.9297995</v>
      </c>
      <c r="F203" s="1">
        <v>0.85986130000000005</v>
      </c>
      <c r="G203" s="1">
        <v>1.6101329999999999E-3</v>
      </c>
      <c r="H203">
        <f t="shared" si="24"/>
        <v>2.143439896946691E-4</v>
      </c>
      <c r="I203">
        <f t="shared" si="25"/>
        <v>1.9929693444610847E-4</v>
      </c>
      <c r="J203">
        <f t="shared" si="26"/>
        <v>1.8430610162604479E-4</v>
      </c>
      <c r="K203">
        <f t="shared" si="27"/>
        <v>3.4512233115904663E-7</v>
      </c>
      <c r="T203">
        <f t="shared" si="28"/>
        <v>2.7167117756746541E-7</v>
      </c>
      <c r="U203">
        <f t="shared" si="29"/>
        <v>9330.7958053349157</v>
      </c>
    </row>
    <row r="204" spans="1:21" x14ac:dyDescent="0.25">
      <c r="A204">
        <v>582</v>
      </c>
      <c r="B204">
        <f t="shared" si="30"/>
        <v>451.37588799999997</v>
      </c>
      <c r="C204">
        <f t="shared" si="30"/>
        <v>8.5737755226379999</v>
      </c>
      <c r="D204" s="1">
        <f t="shared" si="31"/>
        <v>14.180400412099999</v>
      </c>
      <c r="E204" s="1">
        <v>0.94279840000000004</v>
      </c>
      <c r="F204" s="1">
        <v>0.84939200000000004</v>
      </c>
      <c r="G204" s="1">
        <v>1.5644000000000001E-3</v>
      </c>
      <c r="H204">
        <f t="shared" si="24"/>
        <v>1.9974914065320595E-4</v>
      </c>
      <c r="I204">
        <f t="shared" si="25"/>
        <v>1.8832317020921752E-4</v>
      </c>
      <c r="J204">
        <f t="shared" si="26"/>
        <v>1.6966532207770792E-4</v>
      </c>
      <c r="K204">
        <f t="shared" si="27"/>
        <v>3.1248755563787541E-7</v>
      </c>
      <c r="T204">
        <f t="shared" si="28"/>
        <v>2.4176294940680437E-7</v>
      </c>
      <c r="U204">
        <f t="shared" si="29"/>
        <v>10012.558719459043</v>
      </c>
    </row>
    <row r="205" spans="1:21" x14ac:dyDescent="0.25">
      <c r="A205">
        <v>583</v>
      </c>
      <c r="B205">
        <f t="shared" si="30"/>
        <v>451.37588799999997</v>
      </c>
      <c r="C205">
        <f t="shared" si="30"/>
        <v>8.5737755226379999</v>
      </c>
      <c r="D205" s="1">
        <f t="shared" si="31"/>
        <v>14.180400412099999</v>
      </c>
      <c r="E205" s="1">
        <v>0.95527759999999995</v>
      </c>
      <c r="F205" s="1">
        <v>0.83862199999999998</v>
      </c>
      <c r="G205" s="1">
        <v>1.5135999999999999E-3</v>
      </c>
      <c r="H205">
        <f t="shared" si="24"/>
        <v>1.8614806623921316E-4</v>
      </c>
      <c r="I205">
        <f t="shared" si="25"/>
        <v>1.7782307796163657E-4</v>
      </c>
      <c r="J205">
        <f t="shared" si="26"/>
        <v>1.5610786360566143E-4</v>
      </c>
      <c r="K205">
        <f t="shared" si="27"/>
        <v>2.8175371305967301E-7</v>
      </c>
      <c r="T205">
        <f t="shared" si="28"/>
        <v>2.1514731238414885E-7</v>
      </c>
      <c r="U205">
        <f t="shared" si="29"/>
        <v>10744.13524871009</v>
      </c>
    </row>
    <row r="206" spans="1:21" x14ac:dyDescent="0.25">
      <c r="A206">
        <v>584</v>
      </c>
      <c r="B206">
        <f t="shared" si="30"/>
        <v>451.37588799999997</v>
      </c>
      <c r="C206">
        <f t="shared" si="30"/>
        <v>8.5737755226379999</v>
      </c>
      <c r="D206" s="1">
        <f t="shared" si="31"/>
        <v>14.180400412099999</v>
      </c>
      <c r="E206" s="1">
        <v>0.96721789999999996</v>
      </c>
      <c r="F206" s="1">
        <v>0.82758129999999996</v>
      </c>
      <c r="G206" s="1">
        <v>1.4585329999999999E-3</v>
      </c>
      <c r="H206">
        <f t="shared" si="24"/>
        <v>1.7347309956508642E-4</v>
      </c>
      <c r="I206">
        <f t="shared" si="25"/>
        <v>1.6778628706783379E-4</v>
      </c>
      <c r="J206">
        <f t="shared" si="26"/>
        <v>1.4356309325310365E-4</v>
      </c>
      <c r="K206">
        <f t="shared" si="27"/>
        <v>2.5301624032796416E-7</v>
      </c>
      <c r="T206">
        <f t="shared" si="28"/>
        <v>1.9146178576864993E-7</v>
      </c>
      <c r="U206">
        <f t="shared" si="29"/>
        <v>11529.165069287266</v>
      </c>
    </row>
    <row r="207" spans="1:21" x14ac:dyDescent="0.25">
      <c r="A207">
        <v>585</v>
      </c>
      <c r="B207">
        <f t="shared" si="30"/>
        <v>451.37588799999997</v>
      </c>
      <c r="C207">
        <f t="shared" si="30"/>
        <v>8.5737755226379999</v>
      </c>
      <c r="D207" s="1">
        <f t="shared" si="31"/>
        <v>14.180400412099999</v>
      </c>
      <c r="E207" s="1">
        <v>0.97860000000000003</v>
      </c>
      <c r="F207" s="1">
        <v>0.81630000000000003</v>
      </c>
      <c r="G207" s="1">
        <v>1.4E-3</v>
      </c>
      <c r="H207">
        <f t="shared" si="24"/>
        <v>1.6166118123424046E-4</v>
      </c>
      <c r="I207">
        <f t="shared" si="25"/>
        <v>1.5820163195582771E-4</v>
      </c>
      <c r="J207">
        <f t="shared" si="26"/>
        <v>1.3196402224151049E-4</v>
      </c>
      <c r="K207">
        <f t="shared" si="27"/>
        <v>2.2632565372793664E-7</v>
      </c>
      <c r="T207">
        <f t="shared" si="28"/>
        <v>1.7038379426403274E-7</v>
      </c>
      <c r="U207">
        <f t="shared" si="29"/>
        <v>12371.553793576068</v>
      </c>
    </row>
    <row r="208" spans="1:21" x14ac:dyDescent="0.25">
      <c r="A208">
        <v>586</v>
      </c>
      <c r="B208">
        <f t="shared" si="30"/>
        <v>451.37588799999997</v>
      </c>
      <c r="C208">
        <f t="shared" si="30"/>
        <v>8.5737755226379999</v>
      </c>
      <c r="D208" s="1">
        <f t="shared" si="31"/>
        <v>14.180400412099999</v>
      </c>
      <c r="E208" s="1">
        <v>0.98938559999999998</v>
      </c>
      <c r="F208" s="1">
        <v>0.80479469999999997</v>
      </c>
      <c r="G208" s="1">
        <v>1.3366669999999999E-3</v>
      </c>
      <c r="H208">
        <f t="shared" si="24"/>
        <v>1.5065354561346147E-4</v>
      </c>
      <c r="I208">
        <f t="shared" si="25"/>
        <v>1.4905444861890196E-4</v>
      </c>
      <c r="J208">
        <f t="shared" si="26"/>
        <v>1.2124517504592203E-4</v>
      </c>
      <c r="K208">
        <f t="shared" si="27"/>
        <v>2.0137362285450869E-7</v>
      </c>
      <c r="T208">
        <f t="shared" si="28"/>
        <v>1.5162627482690975E-7</v>
      </c>
      <c r="U208">
        <f t="shared" si="29"/>
        <v>13275.492401012893</v>
      </c>
    </row>
    <row r="209" spans="1:21" x14ac:dyDescent="0.25">
      <c r="A209">
        <v>587</v>
      </c>
      <c r="B209">
        <f t="shared" si="30"/>
        <v>451.37588799999997</v>
      </c>
      <c r="C209">
        <f t="shared" si="30"/>
        <v>8.5737755226379999</v>
      </c>
      <c r="D209" s="1">
        <f t="shared" si="31"/>
        <v>14.180400412099999</v>
      </c>
      <c r="E209" s="1">
        <v>0.99954880000000002</v>
      </c>
      <c r="F209" s="1">
        <v>0.79308199999999995</v>
      </c>
      <c r="G209" s="1">
        <v>1.2700000000000001E-3</v>
      </c>
      <c r="H209">
        <f t="shared" si="24"/>
        <v>1.4039542846722071E-4</v>
      </c>
      <c r="I209">
        <f t="shared" si="25"/>
        <v>1.4033208204989629E-4</v>
      </c>
      <c r="J209">
        <f t="shared" si="26"/>
        <v>1.1134508719964033E-4</v>
      </c>
      <c r="K209">
        <f t="shared" si="27"/>
        <v>1.7830219415337032E-7</v>
      </c>
      <c r="T209">
        <f t="shared" si="28"/>
        <v>1.349337671296285E-7</v>
      </c>
      <c r="U209">
        <f t="shared" si="29"/>
        <v>14245.478088683012</v>
      </c>
    </row>
    <row r="210" spans="1:21" x14ac:dyDescent="0.25">
      <c r="A210">
        <v>588</v>
      </c>
      <c r="B210">
        <f t="shared" si="30"/>
        <v>451.37588799999997</v>
      </c>
      <c r="C210">
        <f t="shared" si="30"/>
        <v>8.5737755226379999</v>
      </c>
      <c r="D210" s="1">
        <f t="shared" si="31"/>
        <v>14.180400412099999</v>
      </c>
      <c r="E210" s="1">
        <v>1.0090892</v>
      </c>
      <c r="F210" s="1">
        <v>0.781192</v>
      </c>
      <c r="G210" s="1">
        <v>1.2049999999999999E-3</v>
      </c>
      <c r="H210">
        <f t="shared" si="24"/>
        <v>1.3083579449939405E-4</v>
      </c>
      <c r="I210">
        <f t="shared" si="25"/>
        <v>1.3202498720275794E-4</v>
      </c>
      <c r="J210">
        <f t="shared" si="26"/>
        <v>1.0220787597657064E-4</v>
      </c>
      <c r="K210">
        <f t="shared" si="27"/>
        <v>1.5765713237176982E-7</v>
      </c>
      <c r="T210">
        <f t="shared" si="28"/>
        <v>1.2007893442332036E-7</v>
      </c>
      <c r="U210">
        <f t="shared" si="29"/>
        <v>15286.336645386078</v>
      </c>
    </row>
    <row r="211" spans="1:21" x14ac:dyDescent="0.25">
      <c r="A211">
        <v>589</v>
      </c>
      <c r="B211">
        <f t="shared" si="30"/>
        <v>451.37588799999997</v>
      </c>
      <c r="C211">
        <f t="shared" si="30"/>
        <v>8.5737755226379999</v>
      </c>
      <c r="D211" s="1">
        <f t="shared" si="31"/>
        <v>14.180400412099999</v>
      </c>
      <c r="E211" s="1">
        <v>1.0180064</v>
      </c>
      <c r="F211" s="1">
        <v>0.76915469999999997</v>
      </c>
      <c r="G211" s="1">
        <v>1.1466670000000001E-3</v>
      </c>
      <c r="H211">
        <f t="shared" si="24"/>
        <v>1.2192708344687776E-4</v>
      </c>
      <c r="I211">
        <f t="shared" si="25"/>
        <v>1.2412255128225561E-4</v>
      </c>
      <c r="J211">
        <f t="shared" si="26"/>
        <v>9.3780789290458228E-5</v>
      </c>
      <c r="K211">
        <f t="shared" si="27"/>
        <v>1.39809762994781E-7</v>
      </c>
      <c r="T211">
        <f t="shared" si="28"/>
        <v>1.0685946741847086E-7</v>
      </c>
      <c r="U211">
        <f t="shared" si="29"/>
        <v>16403.246460482656</v>
      </c>
    </row>
    <row r="212" spans="1:21" x14ac:dyDescent="0.25">
      <c r="A212">
        <v>590</v>
      </c>
      <c r="B212">
        <f t="shared" si="30"/>
        <v>451.37588799999997</v>
      </c>
      <c r="C212">
        <f t="shared" si="30"/>
        <v>8.5737755226379999</v>
      </c>
      <c r="D212" s="1">
        <f t="shared" si="31"/>
        <v>14.180400412099999</v>
      </c>
      <c r="E212" s="1">
        <v>1.0263</v>
      </c>
      <c r="F212" s="1">
        <v>0.75700000000000001</v>
      </c>
      <c r="G212" s="1">
        <v>1.1000000000000001E-3</v>
      </c>
      <c r="H212">
        <f t="shared" si="24"/>
        <v>1.136249734618863E-4</v>
      </c>
      <c r="I212">
        <f t="shared" si="25"/>
        <v>1.1661331026393392E-4</v>
      </c>
      <c r="J212">
        <f t="shared" si="26"/>
        <v>8.6014104910647938E-5</v>
      </c>
      <c r="K212">
        <f t="shared" si="27"/>
        <v>1.2498747080807495E-7</v>
      </c>
      <c r="T212">
        <f t="shared" si="28"/>
        <v>9.5095329016690527E-8</v>
      </c>
      <c r="U212">
        <f t="shared" si="29"/>
        <v>17601.764286968682</v>
      </c>
    </row>
    <row r="213" spans="1:21" x14ac:dyDescent="0.25">
      <c r="A213">
        <v>591</v>
      </c>
      <c r="B213">
        <f t="shared" si="30"/>
        <v>451.37588799999997</v>
      </c>
      <c r="C213">
        <f t="shared" si="30"/>
        <v>8.5737755226379999</v>
      </c>
      <c r="D213" s="1">
        <f t="shared" si="31"/>
        <v>14.180400412099999</v>
      </c>
      <c r="E213" s="1">
        <v>1.0339826999999999</v>
      </c>
      <c r="F213" s="1">
        <v>0.74475409999999997</v>
      </c>
      <c r="G213" s="1">
        <v>1.0688E-3</v>
      </c>
      <c r="H213">
        <f t="shared" si="24"/>
        <v>1.0588816060573562E-4</v>
      </c>
      <c r="I213">
        <f t="shared" si="25"/>
        <v>1.0948652620115214E-4</v>
      </c>
      <c r="J213">
        <f t="shared" si="26"/>
        <v>7.8860641752580087E-5</v>
      </c>
      <c r="K213">
        <f t="shared" si="27"/>
        <v>1.1317326605541022E-7</v>
      </c>
      <c r="T213">
        <f t="shared" si="28"/>
        <v>8.4626302369437698E-8</v>
      </c>
      <c r="U213">
        <f t="shared" si="29"/>
        <v>18887.852886951609</v>
      </c>
    </row>
    <row r="214" spans="1:21" x14ac:dyDescent="0.25">
      <c r="A214">
        <v>592</v>
      </c>
      <c r="B214">
        <f t="shared" si="30"/>
        <v>451.37588799999997</v>
      </c>
      <c r="C214">
        <f t="shared" si="30"/>
        <v>8.5737755226379999</v>
      </c>
      <c r="D214" s="1">
        <f t="shared" si="31"/>
        <v>14.180400412099999</v>
      </c>
      <c r="E214" s="1">
        <v>1.040986</v>
      </c>
      <c r="F214" s="1">
        <v>0.73242240000000003</v>
      </c>
      <c r="G214" s="1">
        <v>1.0494E-3</v>
      </c>
      <c r="H214">
        <f t="shared" si="24"/>
        <v>9.8678153357063559E-5</v>
      </c>
      <c r="I214">
        <f t="shared" si="25"/>
        <v>1.0272257615055616E-4</v>
      </c>
      <c r="J214">
        <f t="shared" si="26"/>
        <v>7.2274089909348554E-5</v>
      </c>
      <c r="K214">
        <f t="shared" si="27"/>
        <v>1.035528541329025E-7</v>
      </c>
      <c r="T214">
        <f t="shared" si="28"/>
        <v>7.5309808870491798E-8</v>
      </c>
      <c r="U214">
        <f t="shared" si="29"/>
        <v>20267.910697068237</v>
      </c>
    </row>
    <row r="215" spans="1:21" x14ac:dyDescent="0.25">
      <c r="A215">
        <v>593</v>
      </c>
      <c r="B215">
        <f t="shared" si="30"/>
        <v>451.37588799999997</v>
      </c>
      <c r="C215">
        <f t="shared" si="30"/>
        <v>8.5737755226379999</v>
      </c>
      <c r="D215" s="1">
        <f t="shared" si="31"/>
        <v>14.180400412099999</v>
      </c>
      <c r="E215" s="1">
        <v>1.047188</v>
      </c>
      <c r="F215" s="1">
        <v>0.72000359999999997</v>
      </c>
      <c r="G215" s="1">
        <v>1.0356E-3</v>
      </c>
      <c r="H215">
        <f t="shared" si="24"/>
        <v>9.1959081112146938E-5</v>
      </c>
      <c r="I215">
        <f t="shared" si="25"/>
        <v>9.6298446231666925E-5</v>
      </c>
      <c r="J215">
        <f t="shared" si="26"/>
        <v>6.6210869453437799E-5</v>
      </c>
      <c r="K215">
        <f t="shared" si="27"/>
        <v>9.5232824399739372E-8</v>
      </c>
      <c r="T215">
        <f t="shared" si="28"/>
        <v>6.7018966365216965E-8</v>
      </c>
      <c r="U215">
        <f t="shared" si="29"/>
        <v>21748.803661432579</v>
      </c>
    </row>
    <row r="216" spans="1:21" x14ac:dyDescent="0.25">
      <c r="A216">
        <v>594</v>
      </c>
      <c r="B216">
        <f t="shared" si="30"/>
        <v>451.37588799999997</v>
      </c>
      <c r="C216">
        <f t="shared" si="30"/>
        <v>8.5737755226379999</v>
      </c>
      <c r="D216" s="1">
        <f t="shared" si="31"/>
        <v>14.180400412099999</v>
      </c>
      <c r="E216" s="1">
        <v>1.0524667000000001</v>
      </c>
      <c r="F216" s="1">
        <v>0.70749649999999997</v>
      </c>
      <c r="G216" s="1">
        <v>1.0212000000000001E-3</v>
      </c>
      <c r="H216">
        <f t="shared" si="24"/>
        <v>8.569751572458034E-5</v>
      </c>
      <c r="I216">
        <f t="shared" si="25"/>
        <v>9.0193781572847181E-5</v>
      </c>
      <c r="J216">
        <f t="shared" si="26"/>
        <v>6.0630692433835551E-5</v>
      </c>
      <c r="K216">
        <f t="shared" si="27"/>
        <v>8.7514303057941447E-8</v>
      </c>
      <c r="T216">
        <f t="shared" si="28"/>
        <v>5.9640861131198028E-8</v>
      </c>
      <c r="U216">
        <f t="shared" si="29"/>
        <v>23337.89939048648</v>
      </c>
    </row>
    <row r="217" spans="1:21" x14ac:dyDescent="0.25">
      <c r="A217">
        <v>595</v>
      </c>
      <c r="B217">
        <f t="shared" si="30"/>
        <v>451.37588799999997</v>
      </c>
      <c r="C217">
        <f t="shared" si="30"/>
        <v>8.5737755226379999</v>
      </c>
      <c r="D217" s="1">
        <f t="shared" si="31"/>
        <v>14.180400412099999</v>
      </c>
      <c r="E217" s="1">
        <v>1.0567</v>
      </c>
      <c r="F217" s="1">
        <v>0.69489999999999996</v>
      </c>
      <c r="G217" s="1">
        <v>1E-3</v>
      </c>
      <c r="H217">
        <f t="shared" si="24"/>
        <v>7.9862305196457274E-5</v>
      </c>
      <c r="I217">
        <f t="shared" si="25"/>
        <v>8.4390497901096393E-5</v>
      </c>
      <c r="J217">
        <f t="shared" si="26"/>
        <v>5.5496315881018159E-5</v>
      </c>
      <c r="K217">
        <f t="shared" si="27"/>
        <v>7.9862305196457274E-8</v>
      </c>
      <c r="T217">
        <f t="shared" si="28"/>
        <v>5.3075010096201218E-8</v>
      </c>
      <c r="U217">
        <f t="shared" si="29"/>
        <v>25043.10381569705</v>
      </c>
    </row>
    <row r="218" spans="1:21" x14ac:dyDescent="0.25">
      <c r="A218">
        <v>596</v>
      </c>
      <c r="B218">
        <f t="shared" si="30"/>
        <v>451.37588799999997</v>
      </c>
      <c r="C218">
        <f t="shared" si="30"/>
        <v>8.5737755226379999</v>
      </c>
      <c r="D218" s="1">
        <f t="shared" si="31"/>
        <v>14.180400412099999</v>
      </c>
      <c r="E218" s="1">
        <v>1.0597943999999999</v>
      </c>
      <c r="F218" s="1">
        <v>0.68221920000000003</v>
      </c>
      <c r="G218" s="1">
        <v>9.6864E-4</v>
      </c>
      <c r="H218">
        <f t="shared" si="24"/>
        <v>7.4424418693647398E-5</v>
      </c>
      <c r="I218">
        <f t="shared" si="25"/>
        <v>7.8874582154782826E-5</v>
      </c>
      <c r="J218">
        <f t="shared" si="26"/>
        <v>5.0773767381645177E-5</v>
      </c>
      <c r="K218">
        <f t="shared" si="27"/>
        <v>7.2090468923414616E-8</v>
      </c>
      <c r="T218">
        <f t="shared" si="28"/>
        <v>4.7231992350263132E-8</v>
      </c>
      <c r="U218">
        <f t="shared" si="29"/>
        <v>26872.900522462496</v>
      </c>
    </row>
    <row r="219" spans="1:21" x14ac:dyDescent="0.25">
      <c r="A219">
        <v>597</v>
      </c>
      <c r="B219">
        <f t="shared" si="30"/>
        <v>451.37588799999997</v>
      </c>
      <c r="C219">
        <f t="shared" si="30"/>
        <v>8.5737755226379999</v>
      </c>
      <c r="D219" s="1">
        <f t="shared" si="31"/>
        <v>14.180400412099999</v>
      </c>
      <c r="E219" s="1">
        <v>1.0617992000000001</v>
      </c>
      <c r="F219" s="1">
        <v>0.66947159999999994</v>
      </c>
      <c r="G219" s="1">
        <v>9.2991999999999999E-4</v>
      </c>
      <c r="H219">
        <f t="shared" si="24"/>
        <v>6.9356802114105569E-5</v>
      </c>
      <c r="I219">
        <f t="shared" si="25"/>
        <v>7.3642996999315609E-5</v>
      </c>
      <c r="J219">
        <f t="shared" si="26"/>
        <v>4.6432409282213635E-5</v>
      </c>
      <c r="K219">
        <f t="shared" si="27"/>
        <v>6.4496277421949049E-8</v>
      </c>
      <c r="T219">
        <f t="shared" si="28"/>
        <v>4.2032231314356254E-8</v>
      </c>
      <c r="U219">
        <f t="shared" si="29"/>
        <v>28836.392956911302</v>
      </c>
    </row>
    <row r="220" spans="1:21" x14ac:dyDescent="0.25">
      <c r="A220">
        <v>598</v>
      </c>
      <c r="B220">
        <f t="shared" si="30"/>
        <v>451.37588799999997</v>
      </c>
      <c r="C220">
        <f t="shared" si="30"/>
        <v>8.5737755226379999</v>
      </c>
      <c r="D220" s="1">
        <f t="shared" si="31"/>
        <v>14.180400412099999</v>
      </c>
      <c r="E220" s="1">
        <v>1.0628067999999999</v>
      </c>
      <c r="F220" s="1">
        <v>0.65667439999999999</v>
      </c>
      <c r="G220" s="1">
        <v>8.8688000000000005E-4</v>
      </c>
      <c r="H220">
        <f t="shared" si="24"/>
        <v>6.4634243490645457E-5</v>
      </c>
      <c r="I220">
        <f t="shared" si="25"/>
        <v>6.8693713494713725E-5</v>
      </c>
      <c r="J220">
        <f t="shared" si="26"/>
        <v>4.2443653063673513E-5</v>
      </c>
      <c r="K220">
        <f t="shared" si="27"/>
        <v>5.7322817866983645E-8</v>
      </c>
      <c r="T220">
        <f t="shared" si="28"/>
        <v>3.7404910979871074E-8</v>
      </c>
      <c r="U220">
        <f t="shared" si="29"/>
        <v>30943.349716579312</v>
      </c>
    </row>
    <row r="221" spans="1:21" x14ac:dyDescent="0.25">
      <c r="A221">
        <v>599</v>
      </c>
      <c r="B221">
        <f t="shared" si="30"/>
        <v>451.37588799999997</v>
      </c>
      <c r="C221">
        <f t="shared" si="30"/>
        <v>8.5737755226379999</v>
      </c>
      <c r="D221" s="1">
        <f t="shared" si="31"/>
        <v>14.180400412099999</v>
      </c>
      <c r="E221" s="1">
        <v>1.0629096</v>
      </c>
      <c r="F221" s="1">
        <v>0.64384479999999999</v>
      </c>
      <c r="G221" s="1">
        <v>8.4256000000000001E-4</v>
      </c>
      <c r="H221">
        <f t="shared" si="24"/>
        <v>6.0233247558543988E-5</v>
      </c>
      <c r="I221">
        <f t="shared" si="25"/>
        <v>6.4022497069152973E-5</v>
      </c>
      <c r="J221">
        <f t="shared" si="26"/>
        <v>3.8780863227681242E-5</v>
      </c>
      <c r="K221">
        <f t="shared" si="27"/>
        <v>5.0750125062926823E-8</v>
      </c>
      <c r="T221">
        <f t="shared" si="28"/>
        <v>3.3287011459089679E-8</v>
      </c>
      <c r="U221">
        <f t="shared" si="29"/>
        <v>33204.25315029022</v>
      </c>
    </row>
    <row r="222" spans="1:21" x14ac:dyDescent="0.25">
      <c r="A222">
        <v>600</v>
      </c>
      <c r="B222">
        <f t="shared" si="30"/>
        <v>451.37588799999997</v>
      </c>
      <c r="C222">
        <f t="shared" si="30"/>
        <v>8.5737755226379999</v>
      </c>
      <c r="D222" s="1">
        <f t="shared" si="31"/>
        <v>14.180400412099999</v>
      </c>
      <c r="E222" s="1">
        <v>1.0622</v>
      </c>
      <c r="F222" s="1">
        <v>0.63100000000000001</v>
      </c>
      <c r="G222" s="1">
        <v>8.0000000000000004E-4</v>
      </c>
      <c r="H222">
        <f t="shared" si="24"/>
        <v>5.6131918863934812E-5</v>
      </c>
      <c r="I222">
        <f t="shared" si="25"/>
        <v>5.9623324217271562E-5</v>
      </c>
      <c r="J222">
        <f t="shared" si="26"/>
        <v>3.5419240803142869E-5</v>
      </c>
      <c r="K222">
        <f t="shared" si="27"/>
        <v>4.4905535091147852E-8</v>
      </c>
      <c r="T222">
        <f t="shared" si="28"/>
        <v>2.9622450711721568E-8</v>
      </c>
      <c r="U222">
        <f t="shared" si="29"/>
        <v>35630.351509029788</v>
      </c>
    </row>
    <row r="223" spans="1:21" x14ac:dyDescent="0.25">
      <c r="A223">
        <v>601</v>
      </c>
      <c r="B223">
        <f t="shared" si="30"/>
        <v>451.37588799999997</v>
      </c>
      <c r="C223">
        <f t="shared" si="30"/>
        <v>8.5737755226379999</v>
      </c>
      <c r="D223" s="1">
        <f t="shared" si="31"/>
        <v>14.180400412099999</v>
      </c>
      <c r="E223" s="1">
        <v>1.0607352000000001</v>
      </c>
      <c r="F223" s="1">
        <v>0.61815549999999997</v>
      </c>
      <c r="G223" s="1">
        <v>7.6095999999999998E-4</v>
      </c>
      <c r="H223">
        <f t="shared" si="24"/>
        <v>5.2309852831442412E-5</v>
      </c>
      <c r="I223">
        <f t="shared" si="25"/>
        <v>5.5486902205130635E-5</v>
      </c>
      <c r="J223">
        <f t="shared" si="26"/>
        <v>3.2335623231946697E-5</v>
      </c>
      <c r="K223">
        <f t="shared" si="27"/>
        <v>3.9805705610614419E-8</v>
      </c>
      <c r="T223">
        <f t="shared" si="28"/>
        <v>2.6361320758603505E-8</v>
      </c>
      <c r="U223">
        <f t="shared" si="29"/>
        <v>38233.714907270027</v>
      </c>
    </row>
    <row r="224" spans="1:21" x14ac:dyDescent="0.25">
      <c r="A224">
        <v>602</v>
      </c>
      <c r="B224">
        <f t="shared" si="30"/>
        <v>451.37588799999997</v>
      </c>
      <c r="C224">
        <f t="shared" si="30"/>
        <v>8.5737755226379999</v>
      </c>
      <c r="D224" s="1">
        <f t="shared" si="31"/>
        <v>14.180400412099999</v>
      </c>
      <c r="E224" s="1">
        <v>1.0584435999999999</v>
      </c>
      <c r="F224" s="1">
        <v>0.60531440000000003</v>
      </c>
      <c r="G224" s="1">
        <v>7.2367999999999998E-4</v>
      </c>
      <c r="H224">
        <f t="shared" si="24"/>
        <v>4.8748034249105276E-5</v>
      </c>
      <c r="I224">
        <f t="shared" si="25"/>
        <v>5.1597044863546283E-5</v>
      </c>
      <c r="J224">
        <f t="shared" si="26"/>
        <v>2.9507887102676612E-5</v>
      </c>
      <c r="K224">
        <f t="shared" si="27"/>
        <v>3.5277977425392502E-8</v>
      </c>
      <c r="T224">
        <f t="shared" si="28"/>
        <v>2.3459207980486365E-8</v>
      </c>
      <c r="U224">
        <f t="shared" si="29"/>
        <v>41027.295373157831</v>
      </c>
    </row>
    <row r="225" spans="1:21" x14ac:dyDescent="0.25">
      <c r="A225">
        <v>603</v>
      </c>
      <c r="B225">
        <f t="shared" si="30"/>
        <v>451.37588799999997</v>
      </c>
      <c r="C225">
        <f t="shared" si="30"/>
        <v>8.5737755226379999</v>
      </c>
      <c r="D225" s="1">
        <f t="shared" si="31"/>
        <v>14.180400412099999</v>
      </c>
      <c r="E225" s="1">
        <v>1.0552244</v>
      </c>
      <c r="F225" s="1">
        <v>0.59247559999999999</v>
      </c>
      <c r="G225" s="1">
        <v>6.8592000000000002E-4</v>
      </c>
      <c r="H225">
        <f t="shared" si="24"/>
        <v>4.5428742665540522E-5</v>
      </c>
      <c r="I225">
        <f t="shared" si="25"/>
        <v>4.7937517721999398E-5</v>
      </c>
      <c r="J225">
        <f t="shared" si="26"/>
        <v>2.691542156801172E-5</v>
      </c>
      <c r="K225">
        <f t="shared" si="27"/>
        <v>3.1160483169147557E-8</v>
      </c>
      <c r="T225">
        <f t="shared" si="28"/>
        <v>2.0876588244999118E-8</v>
      </c>
      <c r="U225">
        <f t="shared" si="29"/>
        <v>44024.991286323449</v>
      </c>
    </row>
    <row r="226" spans="1:21" x14ac:dyDescent="0.25">
      <c r="A226">
        <v>604</v>
      </c>
      <c r="B226">
        <f t="shared" si="30"/>
        <v>451.37588799999997</v>
      </c>
      <c r="C226">
        <f t="shared" si="30"/>
        <v>8.5737755226379999</v>
      </c>
      <c r="D226" s="1">
        <f t="shared" si="31"/>
        <v>14.180400412099999</v>
      </c>
      <c r="E226" s="1">
        <v>1.0509767999999999</v>
      </c>
      <c r="F226" s="1">
        <v>0.57963790000000004</v>
      </c>
      <c r="G226" s="1">
        <v>6.4543999999999995E-4</v>
      </c>
      <c r="H226">
        <f t="shared" si="24"/>
        <v>4.2335464228688267E-5</v>
      </c>
      <c r="I226">
        <f t="shared" si="25"/>
        <v>4.4493590721581259E-5</v>
      </c>
      <c r="J226">
        <f t="shared" si="26"/>
        <v>2.453923958104199E-5</v>
      </c>
      <c r="K226">
        <f t="shared" si="27"/>
        <v>2.7325002031764552E-8</v>
      </c>
      <c r="T226">
        <f t="shared" si="28"/>
        <v>1.8578288623970889E-8</v>
      </c>
      <c r="U226">
        <f t="shared" si="29"/>
        <v>47241.7165238956</v>
      </c>
    </row>
    <row r="227" spans="1:21" x14ac:dyDescent="0.25">
      <c r="A227">
        <v>605</v>
      </c>
      <c r="B227">
        <f t="shared" si="30"/>
        <v>451.37588799999997</v>
      </c>
      <c r="C227">
        <f t="shared" si="30"/>
        <v>8.5737755226379999</v>
      </c>
      <c r="D227" s="1">
        <f t="shared" si="31"/>
        <v>14.180400412099999</v>
      </c>
      <c r="E227" s="1">
        <v>1.0456000000000001</v>
      </c>
      <c r="F227" s="1">
        <v>0.56679999999999997</v>
      </c>
      <c r="G227" s="1">
        <v>5.9999999999999995E-4</v>
      </c>
      <c r="H227">
        <f t="shared" si="24"/>
        <v>3.9452809527525012E-5</v>
      </c>
      <c r="I227">
        <f t="shared" si="25"/>
        <v>4.1251857641980155E-5</v>
      </c>
      <c r="J227">
        <f t="shared" si="26"/>
        <v>2.2361852440201175E-5</v>
      </c>
      <c r="K227">
        <f t="shared" si="27"/>
        <v>2.3671685716515004E-8</v>
      </c>
      <c r="T227">
        <f t="shared" si="28"/>
        <v>1.6533008370189247E-8</v>
      </c>
      <c r="U227">
        <f t="shared" si="29"/>
        <v>50693.474658731444</v>
      </c>
    </row>
    <row r="228" spans="1:21" x14ac:dyDescent="0.25">
      <c r="A228">
        <v>606</v>
      </c>
      <c r="B228">
        <f t="shared" si="30"/>
        <v>451.37588799999997</v>
      </c>
      <c r="C228">
        <f t="shared" si="30"/>
        <v>8.5737755226379999</v>
      </c>
      <c r="D228" s="1">
        <f t="shared" si="31"/>
        <v>14.180400412099999</v>
      </c>
      <c r="E228" s="1">
        <v>1.0390368999999999</v>
      </c>
      <c r="F228" s="1">
        <v>0.55396109999999998</v>
      </c>
      <c r="G228" s="1">
        <v>5.4786699999999995E-4</v>
      </c>
      <c r="H228">
        <f t="shared" si="24"/>
        <v>3.6766437027998514E-5</v>
      </c>
      <c r="I228">
        <f t="shared" si="25"/>
        <v>3.8201684753616787E-5</v>
      </c>
      <c r="J228">
        <f t="shared" si="26"/>
        <v>2.0367175899110788E-5</v>
      </c>
      <c r="K228">
        <f t="shared" si="27"/>
        <v>2.0143117555218458E-8</v>
      </c>
      <c r="T228">
        <f t="shared" si="28"/>
        <v>1.4712892629737037E-8</v>
      </c>
      <c r="U228">
        <f t="shared" si="29"/>
        <v>54397.438579006492</v>
      </c>
    </row>
    <row r="229" spans="1:21" x14ac:dyDescent="0.25">
      <c r="A229">
        <v>607</v>
      </c>
      <c r="B229">
        <f t="shared" si="30"/>
        <v>451.37588799999997</v>
      </c>
      <c r="C229">
        <f t="shared" si="30"/>
        <v>8.5737755226379999</v>
      </c>
      <c r="D229" s="1">
        <f t="shared" si="31"/>
        <v>14.180400412099999</v>
      </c>
      <c r="E229" s="1">
        <v>1.0313608000000001</v>
      </c>
      <c r="F229" s="1">
        <v>0.54113719999999998</v>
      </c>
      <c r="G229" s="1">
        <v>4.9160000000000002E-4</v>
      </c>
      <c r="H229">
        <f t="shared" si="24"/>
        <v>3.4262981722269495E-5</v>
      </c>
      <c r="I229">
        <f t="shared" si="25"/>
        <v>3.5337496239465248E-5</v>
      </c>
      <c r="J229">
        <f t="shared" si="26"/>
        <v>1.8540973992840091E-5</v>
      </c>
      <c r="K229">
        <f t="shared" si="27"/>
        <v>1.6843681814667685E-8</v>
      </c>
      <c r="T229">
        <f t="shared" si="28"/>
        <v>1.309315308425576E-8</v>
      </c>
      <c r="U229">
        <f t="shared" si="29"/>
        <v>58372.035925280703</v>
      </c>
    </row>
    <row r="230" spans="1:21" x14ac:dyDescent="0.25">
      <c r="A230">
        <v>608</v>
      </c>
      <c r="B230">
        <f t="shared" si="30"/>
        <v>451.37588799999997</v>
      </c>
      <c r="C230">
        <f t="shared" si="30"/>
        <v>8.5737755226379999</v>
      </c>
      <c r="D230" s="1">
        <f t="shared" si="31"/>
        <v>14.180400412099999</v>
      </c>
      <c r="E230" s="1">
        <v>1.0226662</v>
      </c>
      <c r="F230" s="1">
        <v>0.52835279999999996</v>
      </c>
      <c r="G230" s="1">
        <v>4.3540000000000001E-4</v>
      </c>
      <c r="H230">
        <f t="shared" si="24"/>
        <v>3.1929988636281793E-5</v>
      </c>
      <c r="I230">
        <f t="shared" si="25"/>
        <v>3.2653720144709484E-5</v>
      </c>
      <c r="J230">
        <f t="shared" si="26"/>
        <v>1.6870298899947666E-5</v>
      </c>
      <c r="K230">
        <f t="shared" si="27"/>
        <v>1.3902317052237094E-8</v>
      </c>
      <c r="T230">
        <f t="shared" si="28"/>
        <v>1.1651730356630809E-8</v>
      </c>
      <c r="U230">
        <f t="shared" si="29"/>
        <v>62637.040770100495</v>
      </c>
    </row>
    <row r="231" spans="1:21" x14ac:dyDescent="0.25">
      <c r="A231">
        <v>609</v>
      </c>
      <c r="B231">
        <f t="shared" si="30"/>
        <v>451.37588799999997</v>
      </c>
      <c r="C231">
        <f t="shared" si="30"/>
        <v>8.5737755226379999</v>
      </c>
      <c r="D231" s="1">
        <f t="shared" si="31"/>
        <v>14.180400412099999</v>
      </c>
      <c r="E231" s="1">
        <v>1.0130477</v>
      </c>
      <c r="F231" s="1">
        <v>0.51563230000000004</v>
      </c>
      <c r="G231" s="1">
        <v>3.8346700000000002E-4</v>
      </c>
      <c r="H231">
        <f t="shared" si="24"/>
        <v>2.9755850864854226E-5</v>
      </c>
      <c r="I231">
        <f t="shared" si="25"/>
        <v>3.0144096280183585E-5</v>
      </c>
      <c r="J231">
        <f t="shared" si="26"/>
        <v>1.5343077819901776E-5</v>
      </c>
      <c r="K231">
        <f t="shared" si="27"/>
        <v>1.1410386863593057E-8</v>
      </c>
      <c r="T231">
        <f t="shared" si="28"/>
        <v>1.0368993582369656E-8</v>
      </c>
      <c r="U231">
        <f t="shared" si="29"/>
        <v>67213.671996251593</v>
      </c>
    </row>
    <row r="232" spans="1:21" x14ac:dyDescent="0.25">
      <c r="A232">
        <v>610</v>
      </c>
      <c r="B232">
        <f t="shared" si="30"/>
        <v>451.37588799999997</v>
      </c>
      <c r="C232">
        <f t="shared" si="30"/>
        <v>8.5737755226379999</v>
      </c>
      <c r="D232" s="1">
        <f t="shared" si="31"/>
        <v>14.180400412099999</v>
      </c>
      <c r="E232" s="1">
        <v>1.0025999999999999</v>
      </c>
      <c r="F232" s="1">
        <v>0.503</v>
      </c>
      <c r="G232" s="1">
        <v>3.4000000000000002E-4</v>
      </c>
      <c r="H232">
        <f t="shared" si="24"/>
        <v>2.772975182601088E-5</v>
      </c>
      <c r="I232">
        <f t="shared" si="25"/>
        <v>2.7801849180758507E-5</v>
      </c>
      <c r="J232">
        <f t="shared" si="26"/>
        <v>1.3948065168483473E-5</v>
      </c>
      <c r="K232">
        <f t="shared" si="27"/>
        <v>9.4281156208436997E-9</v>
      </c>
      <c r="T232">
        <f t="shared" si="28"/>
        <v>9.2274730551104376E-9</v>
      </c>
      <c r="U232">
        <f t="shared" si="29"/>
        <v>72124.698863107653</v>
      </c>
    </row>
    <row r="233" spans="1:21" x14ac:dyDescent="0.25">
      <c r="A233">
        <v>611</v>
      </c>
      <c r="B233">
        <f t="shared" si="30"/>
        <v>451.37588799999997</v>
      </c>
      <c r="C233">
        <f t="shared" si="30"/>
        <v>8.5737755226379999</v>
      </c>
      <c r="D233" s="1">
        <f t="shared" si="31"/>
        <v>14.180400412099999</v>
      </c>
      <c r="E233" s="1">
        <v>0.99136749999999996</v>
      </c>
      <c r="F233" s="1">
        <v>0.49046879999999998</v>
      </c>
      <c r="G233" s="1">
        <v>3.0725300000000001E-4</v>
      </c>
      <c r="H233">
        <f t="shared" si="24"/>
        <v>2.5841611447259044E-5</v>
      </c>
      <c r="I233">
        <f t="shared" si="25"/>
        <v>2.5618533736440581E-5</v>
      </c>
      <c r="J233">
        <f t="shared" si="26"/>
        <v>1.2674504156603407E-5</v>
      </c>
      <c r="K233">
        <f t="shared" si="27"/>
        <v>7.9399126420046837E-9</v>
      </c>
      <c r="T233">
        <f t="shared" si="28"/>
        <v>8.2116223051351072E-9</v>
      </c>
      <c r="U233">
        <f t="shared" si="29"/>
        <v>77394.554286277795</v>
      </c>
    </row>
    <row r="234" spans="1:21" x14ac:dyDescent="0.25">
      <c r="A234">
        <v>612</v>
      </c>
      <c r="B234">
        <f t="shared" si="30"/>
        <v>451.37588799999997</v>
      </c>
      <c r="C234">
        <f t="shared" si="30"/>
        <v>8.5737755226379999</v>
      </c>
      <c r="D234" s="1">
        <f t="shared" si="31"/>
        <v>14.180400412099999</v>
      </c>
      <c r="E234" s="1">
        <v>0.97933139999999996</v>
      </c>
      <c r="F234" s="1">
        <v>0.47803040000000002</v>
      </c>
      <c r="G234" s="1">
        <v>2.8316000000000002E-4</v>
      </c>
      <c r="H234">
        <f t="shared" si="24"/>
        <v>2.4082036016085521E-5</v>
      </c>
      <c r="I234">
        <f t="shared" si="25"/>
        <v>2.3584294046483455E-5</v>
      </c>
      <c r="J234">
        <f t="shared" si="26"/>
        <v>1.1511945309583768E-5</v>
      </c>
      <c r="K234">
        <f t="shared" si="27"/>
        <v>6.8190693183147766E-9</v>
      </c>
      <c r="T234">
        <f t="shared" si="28"/>
        <v>7.3076063706137944E-9</v>
      </c>
      <c r="U234">
        <f t="shared" si="29"/>
        <v>83049.456394132547</v>
      </c>
    </row>
    <row r="235" spans="1:21" x14ac:dyDescent="0.25">
      <c r="A235">
        <v>613</v>
      </c>
      <c r="B235">
        <f t="shared" si="30"/>
        <v>451.37588799999997</v>
      </c>
      <c r="C235">
        <f t="shared" si="30"/>
        <v>8.5737755226379999</v>
      </c>
      <c r="D235" s="1">
        <f t="shared" si="31"/>
        <v>14.180400412099999</v>
      </c>
      <c r="E235" s="1">
        <v>0.96649160000000001</v>
      </c>
      <c r="F235" s="1">
        <v>0.46567760000000002</v>
      </c>
      <c r="G235" s="1">
        <v>2.6543999999999998E-4</v>
      </c>
      <c r="H235">
        <f t="shared" si="24"/>
        <v>2.2442271445171533E-5</v>
      </c>
      <c r="I235">
        <f t="shared" si="25"/>
        <v>2.1690266836678147E-5</v>
      </c>
      <c r="J235">
        <f t="shared" si="26"/>
        <v>1.0450863105136012E-5</v>
      </c>
      <c r="K235">
        <f t="shared" si="27"/>
        <v>5.9570765324063312E-9</v>
      </c>
      <c r="T235">
        <f t="shared" si="28"/>
        <v>6.5031133780277893E-9</v>
      </c>
      <c r="U235">
        <f t="shared" si="29"/>
        <v>89117.538965965723</v>
      </c>
    </row>
    <row r="236" spans="1:21" x14ac:dyDescent="0.25">
      <c r="A236">
        <v>614</v>
      </c>
      <c r="B236">
        <f t="shared" si="30"/>
        <v>451.37588799999997</v>
      </c>
      <c r="C236">
        <f t="shared" si="30"/>
        <v>8.5737755226379999</v>
      </c>
      <c r="D236" s="1">
        <f t="shared" si="31"/>
        <v>14.180400412099999</v>
      </c>
      <c r="E236" s="1">
        <v>0.95284789999999997</v>
      </c>
      <c r="F236" s="1">
        <v>0.45340320000000001</v>
      </c>
      <c r="G236" s="1">
        <v>2.5181299999999998E-4</v>
      </c>
      <c r="H236">
        <f t="shared" si="24"/>
        <v>2.0914159719815393E-5</v>
      </c>
      <c r="I236">
        <f t="shared" si="25"/>
        <v>1.9928013169290687E-5</v>
      </c>
      <c r="J236">
        <f t="shared" si="26"/>
        <v>9.4825469422754023E-6</v>
      </c>
      <c r="K236">
        <f t="shared" si="27"/>
        <v>5.2664573015258736E-9</v>
      </c>
      <c r="T236">
        <f t="shared" si="28"/>
        <v>5.7871868656674385E-9</v>
      </c>
      <c r="U236">
        <f t="shared" si="29"/>
        <v>95628.991400737592</v>
      </c>
    </row>
    <row r="237" spans="1:21" x14ac:dyDescent="0.25">
      <c r="A237">
        <v>615</v>
      </c>
      <c r="B237">
        <f t="shared" si="30"/>
        <v>451.37588799999997</v>
      </c>
      <c r="C237">
        <f t="shared" si="30"/>
        <v>8.5737755226379999</v>
      </c>
      <c r="D237" s="1">
        <f t="shared" si="31"/>
        <v>14.180400412099999</v>
      </c>
      <c r="E237" s="1">
        <v>0.93840000000000001</v>
      </c>
      <c r="F237" s="1">
        <v>0.44119999999999998</v>
      </c>
      <c r="G237" s="1">
        <v>2.4000000000000001E-4</v>
      </c>
      <c r="H237">
        <f t="shared" si="24"/>
        <v>1.9490098310884442E-5</v>
      </c>
      <c r="I237">
        <f t="shared" si="25"/>
        <v>1.8289508254933959E-5</v>
      </c>
      <c r="J237">
        <f t="shared" si="26"/>
        <v>8.599031374762216E-6</v>
      </c>
      <c r="K237">
        <f t="shared" si="27"/>
        <v>4.6776235946122663E-9</v>
      </c>
      <c r="T237">
        <f t="shared" si="28"/>
        <v>5.1500765666046054E-9</v>
      </c>
      <c r="U237">
        <f t="shared" si="29"/>
        <v>102616.20891275749</v>
      </c>
    </row>
    <row r="238" spans="1:21" x14ac:dyDescent="0.25">
      <c r="A238">
        <v>616</v>
      </c>
      <c r="B238">
        <f t="shared" si="30"/>
        <v>451.37588799999997</v>
      </c>
      <c r="C238">
        <f t="shared" si="30"/>
        <v>8.5737755226379999</v>
      </c>
      <c r="D238" s="1">
        <f t="shared" si="31"/>
        <v>14.180400412099999</v>
      </c>
      <c r="E238" s="1">
        <v>0.92319399999999996</v>
      </c>
      <c r="F238" s="1">
        <v>0.42908000000000002</v>
      </c>
      <c r="G238" s="1">
        <v>2.29547E-4</v>
      </c>
      <c r="H238">
        <f t="shared" si="24"/>
        <v>1.8163002351370243E-5</v>
      </c>
      <c r="I238">
        <f t="shared" si="25"/>
        <v>1.67679747927709E-5</v>
      </c>
      <c r="J238">
        <f t="shared" si="26"/>
        <v>7.7933810489259447E-6</v>
      </c>
      <c r="K238">
        <f t="shared" si="27"/>
        <v>4.169262700749985E-9</v>
      </c>
      <c r="T238">
        <f t="shared" si="28"/>
        <v>4.5831056189388901E-9</v>
      </c>
      <c r="U238">
        <f t="shared" si="29"/>
        <v>110113.95370154944</v>
      </c>
    </row>
    <row r="239" spans="1:21" x14ac:dyDescent="0.25">
      <c r="A239">
        <v>617</v>
      </c>
      <c r="B239">
        <f t="shared" si="30"/>
        <v>451.37588799999997</v>
      </c>
      <c r="C239">
        <f t="shared" si="30"/>
        <v>8.5737755226379999</v>
      </c>
      <c r="D239" s="1">
        <f t="shared" si="31"/>
        <v>14.180400412099999</v>
      </c>
      <c r="E239" s="1">
        <v>0.90724400000000005</v>
      </c>
      <c r="F239" s="1">
        <v>0.41703600000000002</v>
      </c>
      <c r="G239" s="1">
        <v>2.2064E-4</v>
      </c>
      <c r="H239">
        <f t="shared" si="24"/>
        <v>1.6926269388371816E-5</v>
      </c>
      <c r="I239">
        <f t="shared" si="25"/>
        <v>1.5356256344984001E-5</v>
      </c>
      <c r="J239">
        <f t="shared" si="26"/>
        <v>7.0588636806490287E-6</v>
      </c>
      <c r="K239">
        <f t="shared" si="27"/>
        <v>3.7346120778503577E-9</v>
      </c>
      <c r="T239">
        <f t="shared" si="28"/>
        <v>4.0785523948428598E-9</v>
      </c>
      <c r="U239">
        <f t="shared" si="29"/>
        <v>118159.52789773697</v>
      </c>
    </row>
    <row r="240" spans="1:21" x14ac:dyDescent="0.25">
      <c r="A240">
        <v>618</v>
      </c>
      <c r="B240">
        <f t="shared" si="30"/>
        <v>451.37588799999997</v>
      </c>
      <c r="C240">
        <f t="shared" si="30"/>
        <v>8.5737755226379999</v>
      </c>
      <c r="D240" s="1">
        <f t="shared" si="31"/>
        <v>14.180400412099999</v>
      </c>
      <c r="E240" s="1">
        <v>0.89050200000000002</v>
      </c>
      <c r="F240" s="1">
        <v>0.405032</v>
      </c>
      <c r="G240" s="1">
        <v>2.1196E-4</v>
      </c>
      <c r="H240">
        <f t="shared" si="24"/>
        <v>1.5773746535143656E-5</v>
      </c>
      <c r="I240">
        <f t="shared" si="25"/>
        <v>1.4046552837038496E-5</v>
      </c>
      <c r="J240">
        <f t="shared" si="26"/>
        <v>6.3888721066223051E-6</v>
      </c>
      <c r="K240">
        <f t="shared" si="27"/>
        <v>3.3434033155890492E-9</v>
      </c>
      <c r="T240">
        <f t="shared" si="28"/>
        <v>3.6295453390248753E-9</v>
      </c>
      <c r="U240">
        <f t="shared" si="29"/>
        <v>126792.95914537329</v>
      </c>
    </row>
    <row r="241" spans="1:21" x14ac:dyDescent="0.25">
      <c r="A241">
        <v>619</v>
      </c>
      <c r="B241">
        <f t="shared" si="30"/>
        <v>451.37588799999997</v>
      </c>
      <c r="C241">
        <f t="shared" si="30"/>
        <v>8.5737755226379999</v>
      </c>
      <c r="D241" s="1">
        <f t="shared" si="31"/>
        <v>14.180400412099999</v>
      </c>
      <c r="E241" s="1">
        <v>0.87292000000000003</v>
      </c>
      <c r="F241" s="1">
        <v>0.39303199999999999</v>
      </c>
      <c r="G241" s="1">
        <v>2.0218699999999999E-4</v>
      </c>
      <c r="H241">
        <f t="shared" si="24"/>
        <v>1.4699699859786436E-5</v>
      </c>
      <c r="I241">
        <f t="shared" si="25"/>
        <v>1.2831662001604776E-5</v>
      </c>
      <c r="J241">
        <f t="shared" si="26"/>
        <v>5.7774524352915823E-6</v>
      </c>
      <c r="K241">
        <f t="shared" si="27"/>
        <v>2.9720882155506399E-9</v>
      </c>
      <c r="T241">
        <f t="shared" si="28"/>
        <v>3.229969384405752E-9</v>
      </c>
      <c r="U241">
        <f t="shared" si="29"/>
        <v>136057.19974400956</v>
      </c>
    </row>
    <row r="242" spans="1:21" x14ac:dyDescent="0.25">
      <c r="A242">
        <v>620</v>
      </c>
      <c r="B242">
        <f t="shared" si="30"/>
        <v>451.37588799999997</v>
      </c>
      <c r="C242">
        <f t="shared" si="30"/>
        <v>8.5737755226379999</v>
      </c>
      <c r="D242" s="1">
        <f t="shared" si="31"/>
        <v>14.180400412099999</v>
      </c>
      <c r="E242" s="1">
        <v>0.85444989999999998</v>
      </c>
      <c r="F242" s="1">
        <v>0.38100000000000001</v>
      </c>
      <c r="G242" s="1">
        <v>1.9000000000000001E-4</v>
      </c>
      <c r="H242">
        <f t="shared" si="24"/>
        <v>1.3698785858285438E-5</v>
      </c>
      <c r="I242">
        <f t="shared" si="25"/>
        <v>1.1704926206733407E-5</v>
      </c>
      <c r="J242">
        <f t="shared" si="26"/>
        <v>5.2192374120067522E-6</v>
      </c>
      <c r="K242">
        <f t="shared" si="27"/>
        <v>2.6027693130742334E-9</v>
      </c>
      <c r="T242">
        <f t="shared" si="28"/>
        <v>2.8743826704755787E-9</v>
      </c>
      <c r="U242">
        <f t="shared" si="29"/>
        <v>145998.34034125734</v>
      </c>
    </row>
    <row r="243" spans="1:21" x14ac:dyDescent="0.25">
      <c r="A243">
        <v>621</v>
      </c>
      <c r="B243">
        <f t="shared" si="30"/>
        <v>451.37588799999997</v>
      </c>
      <c r="C243">
        <f t="shared" si="30"/>
        <v>8.5737755226379999</v>
      </c>
      <c r="D243" s="1">
        <f t="shared" si="31"/>
        <v>14.180400412099999</v>
      </c>
      <c r="E243" s="1">
        <v>0.83508400000000005</v>
      </c>
      <c r="F243" s="1">
        <v>0.36891839999999998</v>
      </c>
      <c r="G243" s="1">
        <v>1.7421299999999999E-4</v>
      </c>
      <c r="H243">
        <f t="shared" si="24"/>
        <v>1.2766024869972233E-5</v>
      </c>
      <c r="I243">
        <f t="shared" si="25"/>
        <v>1.0660703112515892E-5</v>
      </c>
      <c r="J243">
        <f t="shared" si="26"/>
        <v>4.7096214693903641E-6</v>
      </c>
      <c r="K243">
        <f t="shared" si="27"/>
        <v>2.2240074906724724E-9</v>
      </c>
      <c r="T243">
        <f t="shared" si="28"/>
        <v>2.5579424301107862E-9</v>
      </c>
      <c r="U243">
        <f t="shared" si="29"/>
        <v>156665.83923898602</v>
      </c>
    </row>
    <row r="244" spans="1:21" x14ac:dyDescent="0.25">
      <c r="A244">
        <v>622</v>
      </c>
      <c r="B244">
        <f t="shared" si="30"/>
        <v>451.37588799999997</v>
      </c>
      <c r="C244">
        <f t="shared" si="30"/>
        <v>8.5737755226379999</v>
      </c>
      <c r="D244" s="1">
        <f t="shared" si="31"/>
        <v>14.180400412099999</v>
      </c>
      <c r="E244" s="1">
        <v>0.81494599999999995</v>
      </c>
      <c r="F244" s="1">
        <v>0.35682720000000001</v>
      </c>
      <c r="G244" s="1">
        <v>1.5563999999999999E-4</v>
      </c>
      <c r="H244">
        <f t="shared" si="24"/>
        <v>1.1896776303148024E-5</v>
      </c>
      <c r="I244">
        <f t="shared" si="25"/>
        <v>9.695230261145269E-6</v>
      </c>
      <c r="J244">
        <f t="shared" si="26"/>
        <v>4.2450933772786605E-6</v>
      </c>
      <c r="K244">
        <f t="shared" si="27"/>
        <v>1.8516142638219584E-9</v>
      </c>
      <c r="T244">
        <f t="shared" si="28"/>
        <v>2.2763390354974966E-9</v>
      </c>
      <c r="U244">
        <f t="shared" si="29"/>
        <v>168112.76845398446</v>
      </c>
    </row>
    <row r="245" spans="1:21" x14ac:dyDescent="0.25">
      <c r="A245">
        <v>623</v>
      </c>
      <c r="B245">
        <f t="shared" si="30"/>
        <v>451.37588799999997</v>
      </c>
      <c r="C245">
        <f t="shared" si="30"/>
        <v>8.5737755226379999</v>
      </c>
      <c r="D245" s="1">
        <f t="shared" si="31"/>
        <v>14.180400412099999</v>
      </c>
      <c r="E245" s="1">
        <v>0.79418599999999995</v>
      </c>
      <c r="F245" s="1">
        <v>0.34477679999999999</v>
      </c>
      <c r="G245" s="1">
        <v>1.3595999999999999E-4</v>
      </c>
      <c r="H245">
        <f t="shared" si="24"/>
        <v>1.1086715547613696E-5</v>
      </c>
      <c r="I245">
        <f t="shared" si="25"/>
        <v>8.8049142738971305E-6</v>
      </c>
      <c r="J245">
        <f t="shared" si="26"/>
        <v>3.8224423090164977E-6</v>
      </c>
      <c r="K245">
        <f t="shared" si="27"/>
        <v>1.5073498458535582E-9</v>
      </c>
      <c r="T245">
        <f t="shared" si="28"/>
        <v>2.0257373049264566E-9</v>
      </c>
      <c r="U245">
        <f t="shared" si="29"/>
        <v>180396.07775726303</v>
      </c>
    </row>
    <row r="246" spans="1:21" x14ac:dyDescent="0.25">
      <c r="A246">
        <v>624</v>
      </c>
      <c r="B246">
        <f t="shared" si="30"/>
        <v>451.37588799999997</v>
      </c>
      <c r="C246">
        <f t="shared" si="30"/>
        <v>8.5737755226379999</v>
      </c>
      <c r="D246" s="1">
        <f t="shared" si="31"/>
        <v>14.180400412099999</v>
      </c>
      <c r="E246" s="1">
        <v>0.77295400000000003</v>
      </c>
      <c r="F246" s="1">
        <v>0.33281759999999999</v>
      </c>
      <c r="G246" s="1">
        <v>1.16853E-4</v>
      </c>
      <c r="H246">
        <f t="shared" si="24"/>
        <v>1.033181245924364E-5</v>
      </c>
      <c r="I246">
        <f t="shared" si="25"/>
        <v>7.9860157676222096E-6</v>
      </c>
      <c r="J246">
        <f t="shared" si="26"/>
        <v>3.438609026335566E-6</v>
      </c>
      <c r="K246">
        <f t="shared" si="27"/>
        <v>1.2073032812999971E-9</v>
      </c>
      <c r="T246">
        <f t="shared" si="28"/>
        <v>1.8027242711118682E-9</v>
      </c>
      <c r="U246">
        <f t="shared" si="29"/>
        <v>193576.87800562294</v>
      </c>
    </row>
    <row r="247" spans="1:21" x14ac:dyDescent="0.25">
      <c r="A247">
        <v>625</v>
      </c>
      <c r="B247">
        <f t="shared" si="30"/>
        <v>451.37588799999997</v>
      </c>
      <c r="C247">
        <f t="shared" si="30"/>
        <v>8.5737755226379999</v>
      </c>
      <c r="D247" s="1">
        <f t="shared" si="31"/>
        <v>14.180400412099999</v>
      </c>
      <c r="E247" s="1">
        <v>0.75139999999999996</v>
      </c>
      <c r="F247" s="1">
        <v>0.32100000000000001</v>
      </c>
      <c r="G247" s="1">
        <v>1E-4</v>
      </c>
      <c r="H247">
        <f t="shared" si="24"/>
        <v>9.6283113095616795E-6</v>
      </c>
      <c r="I247">
        <f t="shared" si="25"/>
        <v>7.2347131180046459E-6</v>
      </c>
      <c r="J247">
        <f t="shared" si="26"/>
        <v>3.0906879303692991E-6</v>
      </c>
      <c r="K247">
        <f t="shared" si="27"/>
        <v>9.62831130956168E-10</v>
      </c>
      <c r="T247">
        <f t="shared" si="28"/>
        <v>1.6042626996859241E-9</v>
      </c>
      <c r="U247">
        <f t="shared" si="29"/>
        <v>207720.74517509891</v>
      </c>
    </row>
    <row r="248" spans="1:21" x14ac:dyDescent="0.25">
      <c r="A248">
        <v>626</v>
      </c>
      <c r="B248">
        <f t="shared" si="30"/>
        <v>451.37588799999997</v>
      </c>
      <c r="C248">
        <f t="shared" si="30"/>
        <v>8.5737755226379999</v>
      </c>
      <c r="D248" s="1">
        <f t="shared" si="31"/>
        <v>14.180400412099999</v>
      </c>
      <c r="E248" s="1">
        <v>0.7295836</v>
      </c>
      <c r="F248" s="1">
        <v>0.3093381</v>
      </c>
      <c r="G248" s="2">
        <v>8.6133300000000004E-5</v>
      </c>
      <c r="H248">
        <f t="shared" si="24"/>
        <v>8.9727121005659204E-6</v>
      </c>
      <c r="I248">
        <f t="shared" si="25"/>
        <v>6.5463435960944464E-6</v>
      </c>
      <c r="J248">
        <f t="shared" si="26"/>
        <v>2.7756017130360708E-6</v>
      </c>
      <c r="K248">
        <f t="shared" si="27"/>
        <v>7.7284930317167461E-10</v>
      </c>
      <c r="T248">
        <f t="shared" si="28"/>
        <v>1.4276497248335268E-9</v>
      </c>
      <c r="U248">
        <f t="shared" si="29"/>
        <v>222898.04660887812</v>
      </c>
    </row>
    <row r="249" spans="1:21" x14ac:dyDescent="0.25">
      <c r="A249">
        <v>627</v>
      </c>
      <c r="B249">
        <f t="shared" si="30"/>
        <v>451.37588799999997</v>
      </c>
      <c r="C249">
        <f t="shared" si="30"/>
        <v>8.5737755226379999</v>
      </c>
      <c r="D249" s="1">
        <f t="shared" si="31"/>
        <v>14.180400412099999</v>
      </c>
      <c r="E249" s="1">
        <v>0.70758880000000002</v>
      </c>
      <c r="F249" s="1">
        <v>0.29785040000000002</v>
      </c>
      <c r="G249" s="1">
        <v>7.4599999999999997E-5</v>
      </c>
      <c r="H249">
        <f t="shared" si="24"/>
        <v>8.3617531518418687E-6</v>
      </c>
      <c r="I249">
        <f t="shared" si="25"/>
        <v>5.9166828786080057E-6</v>
      </c>
      <c r="J249">
        <f t="shared" si="26"/>
        <v>2.4905515209773615E-6</v>
      </c>
      <c r="K249">
        <f t="shared" si="27"/>
        <v>6.2378678512740342E-10</v>
      </c>
      <c r="T249">
        <f t="shared" si="28"/>
        <v>1.2704800387220026E-9</v>
      </c>
      <c r="U249">
        <f t="shared" si="29"/>
        <v>239184.29110281059</v>
      </c>
    </row>
    <row r="250" spans="1:21" x14ac:dyDescent="0.25">
      <c r="A250">
        <v>628</v>
      </c>
      <c r="B250">
        <f t="shared" si="30"/>
        <v>451.37588799999997</v>
      </c>
      <c r="C250">
        <f t="shared" si="30"/>
        <v>8.5737755226379999</v>
      </c>
      <c r="D250" s="1">
        <f t="shared" si="31"/>
        <v>14.180400412099999</v>
      </c>
      <c r="E250" s="1">
        <v>0.68560220000000005</v>
      </c>
      <c r="F250" s="1">
        <v>0.2865936</v>
      </c>
      <c r="G250" s="1">
        <v>6.4999999999999994E-5</v>
      </c>
      <c r="H250">
        <f t="shared" si="24"/>
        <v>7.7923948733323923E-6</v>
      </c>
      <c r="I250">
        <f t="shared" si="25"/>
        <v>5.3424830684254097E-6</v>
      </c>
      <c r="J250">
        <f t="shared" si="26"/>
        <v>2.2332504993698743E-6</v>
      </c>
      <c r="K250">
        <f t="shared" si="27"/>
        <v>5.0650566676660546E-10</v>
      </c>
      <c r="T250">
        <f t="shared" si="28"/>
        <v>1.1306131333995657E-9</v>
      </c>
      <c r="U250">
        <f t="shared" si="29"/>
        <v>256660.50457023332</v>
      </c>
    </row>
    <row r="251" spans="1:21" x14ac:dyDescent="0.25">
      <c r="A251">
        <v>629</v>
      </c>
      <c r="B251">
        <f t="shared" si="30"/>
        <v>451.37588799999997</v>
      </c>
      <c r="C251">
        <f t="shared" si="30"/>
        <v>8.5737755226379999</v>
      </c>
      <c r="D251" s="1">
        <f t="shared" si="31"/>
        <v>14.180400412099999</v>
      </c>
      <c r="E251" s="1">
        <v>0.66381040000000002</v>
      </c>
      <c r="F251" s="1">
        <v>0.27562449999999999</v>
      </c>
      <c r="G251" s="2">
        <v>5.6933299999999999E-5</v>
      </c>
      <c r="H251">
        <f t="shared" si="24"/>
        <v>7.2618046430325029E-6</v>
      </c>
      <c r="I251">
        <f t="shared" si="25"/>
        <v>4.8204614448132628E-6</v>
      </c>
      <c r="J251">
        <f t="shared" si="26"/>
        <v>2.0015312738335123E-6</v>
      </c>
      <c r="K251">
        <f t="shared" si="27"/>
        <v>4.1343850228316238E-10</v>
      </c>
      <c r="T251">
        <f t="shared" si="28"/>
        <v>1.0061441490268812E-9</v>
      </c>
      <c r="U251">
        <f t="shared" si="29"/>
        <v>275413.63315507758</v>
      </c>
    </row>
    <row r="252" spans="1:21" x14ac:dyDescent="0.25">
      <c r="A252">
        <v>630</v>
      </c>
      <c r="B252">
        <f t="shared" si="30"/>
        <v>451.37588799999997</v>
      </c>
      <c r="C252">
        <f t="shared" si="30"/>
        <v>8.5737755226379999</v>
      </c>
      <c r="D252" s="1">
        <f t="shared" si="31"/>
        <v>14.180400412099999</v>
      </c>
      <c r="E252" s="1">
        <v>0.64239999999999997</v>
      </c>
      <c r="F252" s="1">
        <v>0.26500000000000001</v>
      </c>
      <c r="G252" s="2">
        <v>5.0000000000000002E-5</v>
      </c>
      <c r="H252">
        <f t="shared" si="24"/>
        <v>6.7673427143736323E-6</v>
      </c>
      <c r="I252">
        <f t="shared" si="25"/>
        <v>4.3473409597136209E-6</v>
      </c>
      <c r="J252">
        <f t="shared" si="26"/>
        <v>1.7933458193090126E-6</v>
      </c>
      <c r="K252">
        <f t="shared" si="27"/>
        <v>3.3836713571868166E-10</v>
      </c>
      <c r="T252">
        <f t="shared" si="28"/>
        <v>8.9537793142127005E-10</v>
      </c>
      <c r="U252">
        <f t="shared" si="29"/>
        <v>295536.97579879535</v>
      </c>
    </row>
    <row r="253" spans="1:21" x14ac:dyDescent="0.25">
      <c r="A253">
        <v>631</v>
      </c>
      <c r="B253">
        <f t="shared" si="30"/>
        <v>451.37588799999997</v>
      </c>
      <c r="C253">
        <f t="shared" si="30"/>
        <v>8.5737755226379999</v>
      </c>
      <c r="D253" s="1">
        <f t="shared" si="31"/>
        <v>14.180400412099999</v>
      </c>
      <c r="E253" s="1">
        <v>0.62151489999999998</v>
      </c>
      <c r="F253" s="1">
        <v>0.25476320000000002</v>
      </c>
      <c r="G253" s="1">
        <v>4.4159999999999997E-5</v>
      </c>
      <c r="H253">
        <f t="shared" si="24"/>
        <v>6.3065490831851021E-6</v>
      </c>
      <c r="I253">
        <f t="shared" si="25"/>
        <v>3.9196142227808804E-6</v>
      </c>
      <c r="J253">
        <f t="shared" si="26"/>
        <v>1.6066766253893029E-6</v>
      </c>
      <c r="K253">
        <f t="shared" si="27"/>
        <v>2.7849720751345408E-10</v>
      </c>
      <c r="T253">
        <f t="shared" si="28"/>
        <v>7.9680594560095798E-10</v>
      </c>
      <c r="U253">
        <f t="shared" si="29"/>
        <v>317130.64841317327</v>
      </c>
    </row>
    <row r="254" spans="1:21" x14ac:dyDescent="0.25">
      <c r="A254">
        <v>632</v>
      </c>
      <c r="B254">
        <f t="shared" si="30"/>
        <v>451.37588799999997</v>
      </c>
      <c r="C254">
        <f t="shared" si="30"/>
        <v>8.5737755226379999</v>
      </c>
      <c r="D254" s="1">
        <f t="shared" si="31"/>
        <v>14.180400412099999</v>
      </c>
      <c r="E254" s="1">
        <v>0.60111380000000003</v>
      </c>
      <c r="F254" s="1">
        <v>0.24488960000000001</v>
      </c>
      <c r="G254" s="1">
        <v>3.9480000000000001E-5</v>
      </c>
      <c r="H254">
        <f t="shared" si="24"/>
        <v>5.8771312488943515E-6</v>
      </c>
      <c r="I254">
        <f t="shared" si="25"/>
        <v>3.5328246981216296E-6</v>
      </c>
      <c r="J254">
        <f t="shared" si="26"/>
        <v>1.4392483206892382E-6</v>
      </c>
      <c r="K254">
        <f t="shared" si="27"/>
        <v>2.32029141706349E-10</v>
      </c>
      <c r="T254">
        <f t="shared" si="28"/>
        <v>7.0908573091279162E-10</v>
      </c>
      <c r="U254">
        <f t="shared" si="29"/>
        <v>340302.08196834987</v>
      </c>
    </row>
    <row r="255" spans="1:21" x14ac:dyDescent="0.25">
      <c r="A255">
        <v>633</v>
      </c>
      <c r="B255">
        <f t="shared" si="30"/>
        <v>451.37588799999997</v>
      </c>
      <c r="C255">
        <f t="shared" si="30"/>
        <v>8.5737755226379999</v>
      </c>
      <c r="D255" s="1">
        <f t="shared" si="31"/>
        <v>14.180400412099999</v>
      </c>
      <c r="E255" s="1">
        <v>0.58110519999999999</v>
      </c>
      <c r="F255" s="1">
        <v>0.2353344</v>
      </c>
      <c r="G255" s="1">
        <v>3.5719999999999997E-5</v>
      </c>
      <c r="H255">
        <f t="shared" si="24"/>
        <v>5.476952809076657E-6</v>
      </c>
      <c r="I255">
        <f t="shared" si="25"/>
        <v>3.1826857575090523E-6</v>
      </c>
      <c r="J255">
        <f t="shared" si="26"/>
        <v>1.2889154031523697E-6</v>
      </c>
      <c r="K255">
        <f t="shared" si="27"/>
        <v>1.9563675434021818E-10</v>
      </c>
      <c r="T255">
        <f t="shared" si="28"/>
        <v>6.3102261794107419E-10</v>
      </c>
      <c r="U255">
        <f t="shared" si="29"/>
        <v>365166.5569740723</v>
      </c>
    </row>
    <row r="256" spans="1:21" x14ac:dyDescent="0.25">
      <c r="A256">
        <v>634</v>
      </c>
      <c r="B256">
        <f t="shared" si="30"/>
        <v>451.37588799999997</v>
      </c>
      <c r="C256">
        <f t="shared" si="30"/>
        <v>8.5737755226379999</v>
      </c>
      <c r="D256" s="1">
        <f t="shared" si="31"/>
        <v>14.180400412099999</v>
      </c>
      <c r="E256" s="1">
        <v>0.5613977</v>
      </c>
      <c r="F256" s="1">
        <v>0.2260528</v>
      </c>
      <c r="G256" s="1">
        <v>3.2639999999999999E-5</v>
      </c>
      <c r="H256">
        <f t="shared" si="24"/>
        <v>5.104022830610758E-6</v>
      </c>
      <c r="I256">
        <f t="shared" si="25"/>
        <v>2.8653866778523692E-6</v>
      </c>
      <c r="J256">
        <f t="shared" si="26"/>
        <v>1.1537786521234876E-6</v>
      </c>
      <c r="K256">
        <f t="shared" si="27"/>
        <v>1.6659530519113515E-10</v>
      </c>
      <c r="T256">
        <f t="shared" si="28"/>
        <v>5.6155345819838191E-10</v>
      </c>
      <c r="U256">
        <f t="shared" si="29"/>
        <v>391847.7770133079</v>
      </c>
    </row>
    <row r="257" spans="1:21" x14ac:dyDescent="0.25">
      <c r="A257">
        <v>635</v>
      </c>
      <c r="B257">
        <f t="shared" si="30"/>
        <v>451.37588799999997</v>
      </c>
      <c r="C257">
        <f t="shared" si="30"/>
        <v>8.5737755226379999</v>
      </c>
      <c r="D257" s="1">
        <f t="shared" si="31"/>
        <v>14.180400412099999</v>
      </c>
      <c r="E257" s="1">
        <v>0.54190000000000005</v>
      </c>
      <c r="F257" s="1">
        <v>0.217</v>
      </c>
      <c r="G257" s="1">
        <v>3.0000000000000001E-5</v>
      </c>
      <c r="H257">
        <f t="shared" si="24"/>
        <v>4.75648594456079E-6</v>
      </c>
      <c r="I257">
        <f t="shared" si="25"/>
        <v>2.5775397333574923E-6</v>
      </c>
      <c r="J257">
        <f t="shared" si="26"/>
        <v>1.0321574499696913E-6</v>
      </c>
      <c r="K257">
        <f t="shared" si="27"/>
        <v>1.426945783368237E-10</v>
      </c>
      <c r="T257">
        <f t="shared" si="28"/>
        <v>4.9973214501165501E-10</v>
      </c>
      <c r="U257">
        <f t="shared" si="29"/>
        <v>420478.484181598</v>
      </c>
    </row>
    <row r="258" spans="1:21" x14ac:dyDescent="0.25">
      <c r="A258">
        <v>636</v>
      </c>
      <c r="B258">
        <f t="shared" si="30"/>
        <v>451.37588799999997</v>
      </c>
      <c r="C258">
        <f t="shared" si="30"/>
        <v>8.5737755226379999</v>
      </c>
      <c r="D258" s="1">
        <f t="shared" si="31"/>
        <v>14.180400412099999</v>
      </c>
      <c r="E258" s="1">
        <v>0.52259949999999999</v>
      </c>
      <c r="F258" s="1">
        <v>0.2081616</v>
      </c>
      <c r="G258" s="2">
        <v>2.7653299999999998E-5</v>
      </c>
      <c r="H258">
        <f t="shared" si="24"/>
        <v>4.4326131155054211E-6</v>
      </c>
      <c r="I258">
        <f t="shared" si="25"/>
        <v>2.3164813978565751E-6</v>
      </c>
      <c r="J258">
        <f t="shared" si="26"/>
        <v>9.2269983830459328E-7</v>
      </c>
      <c r="K258">
        <f t="shared" si="27"/>
        <v>1.2257638026700605E-10</v>
      </c>
      <c r="T258">
        <f t="shared" si="28"/>
        <v>4.4471672841114461E-10</v>
      </c>
      <c r="U258">
        <f t="shared" si="29"/>
        <v>451201.11949403718</v>
      </c>
    </row>
    <row r="259" spans="1:21" x14ac:dyDescent="0.25">
      <c r="A259">
        <v>637</v>
      </c>
      <c r="B259">
        <f t="shared" si="30"/>
        <v>451.37588799999997</v>
      </c>
      <c r="C259">
        <f t="shared" si="30"/>
        <v>8.5737755226379999</v>
      </c>
      <c r="D259" s="1">
        <f t="shared" si="31"/>
        <v>14.180400412099999</v>
      </c>
      <c r="E259" s="1">
        <v>0.50354639999999995</v>
      </c>
      <c r="F259" s="1">
        <v>0.1995488</v>
      </c>
      <c r="G259" s="1">
        <v>2.5559999999999999E-5</v>
      </c>
      <c r="H259">
        <f t="shared" ref="H259:H322" si="32">2/(T259+U259)</f>
        <v>4.1307930393905527E-6</v>
      </c>
      <c r="I259">
        <f t="shared" ref="I259:I322" si="33">H259*E259</f>
        <v>2.0800459641301706E-6</v>
      </c>
      <c r="J259">
        <f t="shared" ref="J259:J322" si="34">H259*F259</f>
        <v>8.2429479405873756E-7</v>
      </c>
      <c r="K259">
        <f t="shared" ref="K259:K322" si="35">H259*G259</f>
        <v>1.0558307008682252E-10</v>
      </c>
      <c r="T259">
        <f t="shared" ref="T259:T322" si="36">EXP((B259-A259)/C259)</f>
        <v>3.9575794853881016E-10</v>
      </c>
      <c r="U259">
        <f t="shared" ref="U259:U322" si="37">EXP((A259-B259)/D259)</f>
        <v>484168.53154547623</v>
      </c>
    </row>
    <row r="260" spans="1:21" x14ac:dyDescent="0.25">
      <c r="A260">
        <v>638</v>
      </c>
      <c r="B260">
        <f t="shared" ref="B260:C323" si="38">B259</f>
        <v>451.37588799999997</v>
      </c>
      <c r="C260">
        <f t="shared" si="38"/>
        <v>8.5737755226379999</v>
      </c>
      <c r="D260" s="1">
        <f t="shared" ref="D260:D323" si="39">D259</f>
        <v>14.180400412099999</v>
      </c>
      <c r="E260" s="1">
        <v>0.4847436</v>
      </c>
      <c r="F260" s="1">
        <v>0.1911552</v>
      </c>
      <c r="G260" s="1">
        <v>2.3640000000000001E-5</v>
      </c>
      <c r="H260">
        <f t="shared" si="32"/>
        <v>3.849524127108887E-6</v>
      </c>
      <c r="I260">
        <f t="shared" si="33"/>
        <v>1.8660321836616195E-6</v>
      </c>
      <c r="J260">
        <f t="shared" si="34"/>
        <v>7.3585655442232466E-7</v>
      </c>
      <c r="K260">
        <f t="shared" si="35"/>
        <v>9.1002750364854098E-11</v>
      </c>
      <c r="T260">
        <f t="shared" si="36"/>
        <v>3.5218903141158079E-10</v>
      </c>
      <c r="U260">
        <f t="shared" si="37"/>
        <v>519544.73694961908</v>
      </c>
    </row>
    <row r="261" spans="1:21" x14ac:dyDescent="0.25">
      <c r="A261">
        <v>639</v>
      </c>
      <c r="B261">
        <f t="shared" si="38"/>
        <v>451.37588799999997</v>
      </c>
      <c r="C261">
        <f t="shared" si="38"/>
        <v>8.5737755226379999</v>
      </c>
      <c r="D261" s="1">
        <f t="shared" si="39"/>
        <v>14.180400412099999</v>
      </c>
      <c r="E261" s="1">
        <v>0.46619389999999999</v>
      </c>
      <c r="F261" s="1">
        <v>0.18297440000000001</v>
      </c>
      <c r="G261" s="2">
        <v>2.18133E-5</v>
      </c>
      <c r="H261">
        <f t="shared" si="32"/>
        <v>3.5874070339238709E-6</v>
      </c>
      <c r="I261">
        <f t="shared" si="33"/>
        <v>1.6724272760324017E-6</v>
      </c>
      <c r="J261">
        <f t="shared" si="34"/>
        <v>6.5640364958799998E-7</v>
      </c>
      <c r="K261">
        <f t="shared" si="35"/>
        <v>7.8253185853091578E-11</v>
      </c>
      <c r="T261">
        <f t="shared" si="36"/>
        <v>3.1341660806709799E-10</v>
      </c>
      <c r="U261">
        <f t="shared" si="37"/>
        <v>557505.73634027201</v>
      </c>
    </row>
    <row r="262" spans="1:21" x14ac:dyDescent="0.25">
      <c r="A262">
        <v>640</v>
      </c>
      <c r="B262">
        <f t="shared" si="38"/>
        <v>451.37588799999997</v>
      </c>
      <c r="C262">
        <f t="shared" si="38"/>
        <v>8.5737755226379999</v>
      </c>
      <c r="D262" s="1">
        <f t="shared" si="39"/>
        <v>14.180400412099999</v>
      </c>
      <c r="E262" s="1">
        <v>0.44790000000000002</v>
      </c>
      <c r="F262" s="1">
        <v>0.17499999999999999</v>
      </c>
      <c r="G262" s="1">
        <v>2.0000000000000002E-5</v>
      </c>
      <c r="H262">
        <f t="shared" si="32"/>
        <v>3.3431376975709092E-6</v>
      </c>
      <c r="I262">
        <f t="shared" si="33"/>
        <v>1.4973913747420103E-6</v>
      </c>
      <c r="J262">
        <f t="shared" si="34"/>
        <v>5.8504909707490907E-7</v>
      </c>
      <c r="K262">
        <f t="shared" si="35"/>
        <v>6.6862753951418186E-11</v>
      </c>
      <c r="T262">
        <f t="shared" si="36"/>
        <v>2.7891263341898403E-10</v>
      </c>
      <c r="U262">
        <f t="shared" si="37"/>
        <v>598240.38999445923</v>
      </c>
    </row>
    <row r="263" spans="1:21" x14ac:dyDescent="0.25">
      <c r="A263">
        <v>641</v>
      </c>
      <c r="B263">
        <f t="shared" si="38"/>
        <v>451.37588799999997</v>
      </c>
      <c r="C263">
        <f t="shared" si="38"/>
        <v>8.5737755226379999</v>
      </c>
      <c r="D263" s="1">
        <f t="shared" si="39"/>
        <v>14.180400412099999</v>
      </c>
      <c r="E263" s="1">
        <v>0.4298613</v>
      </c>
      <c r="F263" s="1">
        <v>0.1672235</v>
      </c>
      <c r="G263" s="2">
        <v>1.8133300000000001E-5</v>
      </c>
      <c r="H263">
        <f t="shared" si="32"/>
        <v>3.1155008503997093E-6</v>
      </c>
      <c r="I263">
        <f t="shared" si="33"/>
        <v>1.3392332457039246E-6</v>
      </c>
      <c r="J263">
        <f t="shared" si="34"/>
        <v>5.209849564568158E-7</v>
      </c>
      <c r="K263">
        <f t="shared" si="35"/>
        <v>5.6494311570553053E-11</v>
      </c>
      <c r="T263">
        <f t="shared" si="36"/>
        <v>2.4820719476377612E-10</v>
      </c>
      <c r="U263">
        <f t="shared" si="37"/>
        <v>641951.35743371898</v>
      </c>
    </row>
    <row r="264" spans="1:21" x14ac:dyDescent="0.25">
      <c r="A264">
        <v>642</v>
      </c>
      <c r="B264">
        <f t="shared" si="38"/>
        <v>451.37588799999997</v>
      </c>
      <c r="C264">
        <f t="shared" si="38"/>
        <v>8.5737755226379999</v>
      </c>
      <c r="D264" s="1">
        <f t="shared" si="39"/>
        <v>14.180400412099999</v>
      </c>
      <c r="E264" s="1">
        <v>0.41209800000000002</v>
      </c>
      <c r="F264" s="1">
        <v>0.15964639999999999</v>
      </c>
      <c r="G264" s="1">
        <v>1.6200000000000001E-5</v>
      </c>
      <c r="H264">
        <f t="shared" si="32"/>
        <v>2.9033639732799055E-6</v>
      </c>
      <c r="I264">
        <f t="shared" si="33"/>
        <v>1.1964704866607026E-6</v>
      </c>
      <c r="J264">
        <f t="shared" si="34"/>
        <v>4.6351160622383312E-7</v>
      </c>
      <c r="K264">
        <f t="shared" si="35"/>
        <v>4.7034496367134469E-11</v>
      </c>
      <c r="T264">
        <f t="shared" si="36"/>
        <v>2.2088211199797904E-10</v>
      </c>
      <c r="U264">
        <f t="shared" si="37"/>
        <v>688856.10567820619</v>
      </c>
    </row>
    <row r="265" spans="1:21" x14ac:dyDescent="0.25">
      <c r="A265">
        <v>643</v>
      </c>
      <c r="B265">
        <f t="shared" si="38"/>
        <v>451.37588799999997</v>
      </c>
      <c r="C265">
        <f t="shared" si="38"/>
        <v>8.5737755226379999</v>
      </c>
      <c r="D265" s="1">
        <f t="shared" si="39"/>
        <v>14.180400412099999</v>
      </c>
      <c r="E265" s="1">
        <v>0.39464399999999999</v>
      </c>
      <c r="F265" s="1">
        <v>0.15227760000000001</v>
      </c>
      <c r="G265" s="1">
        <v>1.42E-5</v>
      </c>
      <c r="H265">
        <f t="shared" si="32"/>
        <v>2.7056716611899541E-6</v>
      </c>
      <c r="I265">
        <f t="shared" si="33"/>
        <v>1.0677770870586483E-6</v>
      </c>
      <c r="J265">
        <f t="shared" si="34"/>
        <v>4.1201318695401941E-7</v>
      </c>
      <c r="K265">
        <f t="shared" si="35"/>
        <v>3.8420537588897344E-11</v>
      </c>
      <c r="T265">
        <f t="shared" si="36"/>
        <v>1.9656524238598722E-10</v>
      </c>
      <c r="U265">
        <f t="shared" si="37"/>
        <v>739187.9911697784</v>
      </c>
    </row>
    <row r="266" spans="1:21" x14ac:dyDescent="0.25">
      <c r="A266">
        <v>644</v>
      </c>
      <c r="B266">
        <f t="shared" si="38"/>
        <v>451.37588799999997</v>
      </c>
      <c r="C266">
        <f t="shared" si="38"/>
        <v>8.5737755226379999</v>
      </c>
      <c r="D266" s="1">
        <f t="shared" si="39"/>
        <v>14.180400412099999</v>
      </c>
      <c r="E266" s="1">
        <v>0.37753330000000002</v>
      </c>
      <c r="F266" s="1">
        <v>0.1451259</v>
      </c>
      <c r="G266" s="2">
        <v>1.21333E-5</v>
      </c>
      <c r="H266">
        <f t="shared" si="32"/>
        <v>2.5214403724574381E-6</v>
      </c>
      <c r="I266">
        <f t="shared" si="33"/>
        <v>9.5192770456708576E-7</v>
      </c>
      <c r="J266">
        <f t="shared" si="34"/>
        <v>3.6592630334922092E-7</v>
      </c>
      <c r="K266">
        <f t="shared" si="35"/>
        <v>3.0593392471137831E-11</v>
      </c>
      <c r="T266">
        <f t="shared" si="36"/>
        <v>1.7492541231503419E-10</v>
      </c>
      <c r="U266">
        <f t="shared" si="37"/>
        <v>793197.42074676382</v>
      </c>
    </row>
    <row r="267" spans="1:21" x14ac:dyDescent="0.25">
      <c r="A267">
        <v>645</v>
      </c>
      <c r="B267">
        <f t="shared" si="38"/>
        <v>451.37588799999997</v>
      </c>
      <c r="C267">
        <f t="shared" si="38"/>
        <v>8.5737755226379999</v>
      </c>
      <c r="D267" s="1">
        <f t="shared" si="39"/>
        <v>14.180400412099999</v>
      </c>
      <c r="E267" s="1">
        <v>0.36080000000000001</v>
      </c>
      <c r="F267" s="1">
        <v>0.13819999999999999</v>
      </c>
      <c r="G267" s="1">
        <v>1.0000000000000001E-5</v>
      </c>
      <c r="H267">
        <f t="shared" si="32"/>
        <v>2.3497535355277393E-6</v>
      </c>
      <c r="I267">
        <f t="shared" si="33"/>
        <v>8.4779107561840836E-7</v>
      </c>
      <c r="J267">
        <f t="shared" si="34"/>
        <v>3.2473593860993357E-7</v>
      </c>
      <c r="K267">
        <f t="shared" si="35"/>
        <v>2.3497535355277393E-11</v>
      </c>
      <c r="T267">
        <f t="shared" si="36"/>
        <v>1.5566790701226203E-10</v>
      </c>
      <c r="U267">
        <f t="shared" si="37"/>
        <v>851153.09744637238</v>
      </c>
    </row>
    <row r="268" spans="1:21" x14ac:dyDescent="0.25">
      <c r="A268">
        <v>646</v>
      </c>
      <c r="B268">
        <f t="shared" si="38"/>
        <v>451.37588799999997</v>
      </c>
      <c r="C268">
        <f t="shared" si="38"/>
        <v>8.5737755226379999</v>
      </c>
      <c r="D268" s="1">
        <f t="shared" si="39"/>
        <v>14.180400412099999</v>
      </c>
      <c r="E268" s="1">
        <v>0.34445629999999999</v>
      </c>
      <c r="F268" s="1">
        <v>0.13150029999999999</v>
      </c>
      <c r="G268" s="2">
        <v>7.7333299999999997E-6</v>
      </c>
      <c r="H268">
        <f t="shared" si="32"/>
        <v>2.1897569889165837E-6</v>
      </c>
      <c r="I268">
        <f t="shared" si="33"/>
        <v>7.5427559030134742E-7</v>
      </c>
      <c r="J268">
        <f t="shared" si="34"/>
        <v>2.8795370096962742E-7</v>
      </c>
      <c r="K268">
        <f t="shared" si="35"/>
        <v>1.6934113415098285E-11</v>
      </c>
      <c r="T268">
        <f t="shared" si="36"/>
        <v>1.3853045679798901E-10</v>
      </c>
      <c r="U268">
        <f t="shared" si="37"/>
        <v>913343.35733278375</v>
      </c>
    </row>
    <row r="269" spans="1:21" x14ac:dyDescent="0.25">
      <c r="A269">
        <v>647</v>
      </c>
      <c r="B269">
        <f t="shared" si="38"/>
        <v>451.37588799999997</v>
      </c>
      <c r="C269">
        <f t="shared" si="38"/>
        <v>8.5737755226379999</v>
      </c>
      <c r="D269" s="1">
        <f t="shared" si="39"/>
        <v>14.180400412099999</v>
      </c>
      <c r="E269" s="1">
        <v>0.3285168</v>
      </c>
      <c r="F269" s="1">
        <v>0.12502479999999999</v>
      </c>
      <c r="G269" s="1">
        <v>5.4E-6</v>
      </c>
      <c r="H269">
        <f t="shared" si="32"/>
        <v>2.0406547316597989E-6</v>
      </c>
      <c r="I269">
        <f t="shared" si="33"/>
        <v>6.703893623497358E-7</v>
      </c>
      <c r="J269">
        <f t="shared" si="34"/>
        <v>2.5513244969481999E-7</v>
      </c>
      <c r="K269">
        <f t="shared" si="35"/>
        <v>1.1019535550962914E-11</v>
      </c>
      <c r="T269">
        <f t="shared" si="36"/>
        <v>1.2327966521158344E-10</v>
      </c>
      <c r="U269">
        <f t="shared" si="37"/>
        <v>980077.60400176467</v>
      </c>
    </row>
    <row r="270" spans="1:21" x14ac:dyDescent="0.25">
      <c r="A270">
        <v>648</v>
      </c>
      <c r="B270">
        <f t="shared" si="38"/>
        <v>451.37588799999997</v>
      </c>
      <c r="C270">
        <f t="shared" si="38"/>
        <v>8.5737755226379999</v>
      </c>
      <c r="D270" s="1">
        <f t="shared" si="39"/>
        <v>14.180400412099999</v>
      </c>
      <c r="E270" s="1">
        <v>0.3130192</v>
      </c>
      <c r="F270" s="1">
        <v>0.1187792</v>
      </c>
      <c r="G270" s="1">
        <v>3.1999999999999999E-6</v>
      </c>
      <c r="H270">
        <f t="shared" si="32"/>
        <v>1.9017049631182431E-6</v>
      </c>
      <c r="I270">
        <f t="shared" si="33"/>
        <v>5.95270166191302E-7</v>
      </c>
      <c r="J270">
        <f t="shared" si="34"/>
        <v>2.2588299415521441E-7</v>
      </c>
      <c r="K270">
        <f t="shared" si="35"/>
        <v>6.0854558819783774E-12</v>
      </c>
      <c r="T270">
        <f t="shared" si="36"/>
        <v>1.0970783036428034E-10</v>
      </c>
      <c r="U270">
        <f t="shared" si="37"/>
        <v>1051687.8478986465</v>
      </c>
    </row>
    <row r="271" spans="1:21" x14ac:dyDescent="0.25">
      <c r="A271">
        <v>649</v>
      </c>
      <c r="B271">
        <f t="shared" si="38"/>
        <v>451.37588799999997</v>
      </c>
      <c r="C271">
        <f t="shared" si="38"/>
        <v>8.5737755226379999</v>
      </c>
      <c r="D271" s="1">
        <f t="shared" si="39"/>
        <v>14.180400412099999</v>
      </c>
      <c r="E271" s="1">
        <v>0.29800110000000002</v>
      </c>
      <c r="F271" s="1">
        <v>0.1127691</v>
      </c>
      <c r="G271" s="2">
        <v>1.33333E-6</v>
      </c>
      <c r="H271">
        <f t="shared" si="32"/>
        <v>1.7722163924355013E-6</v>
      </c>
      <c r="I271">
        <f t="shared" si="33"/>
        <v>5.281224343838111E-7</v>
      </c>
      <c r="J271">
        <f t="shared" si="34"/>
        <v>1.9985124758019828E-7</v>
      </c>
      <c r="K271">
        <f t="shared" si="35"/>
        <v>2.362949282526027E-12</v>
      </c>
      <c r="T271">
        <f t="shared" si="36"/>
        <v>9.7630116228664625E-11</v>
      </c>
      <c r="U271">
        <f t="shared" si="37"/>
        <v>1128530.3581079412</v>
      </c>
    </row>
    <row r="272" spans="1:21" x14ac:dyDescent="0.25">
      <c r="A272">
        <v>650</v>
      </c>
      <c r="B272">
        <f t="shared" si="38"/>
        <v>451.37588799999997</v>
      </c>
      <c r="C272">
        <f t="shared" si="38"/>
        <v>8.5737755226379999</v>
      </c>
      <c r="D272" s="1">
        <f t="shared" si="39"/>
        <v>14.180400412099999</v>
      </c>
      <c r="E272" s="1">
        <v>0.28349999999999997</v>
      </c>
      <c r="F272" s="1">
        <v>0.107</v>
      </c>
      <c r="G272" s="1">
        <v>0</v>
      </c>
      <c r="H272">
        <f t="shared" si="32"/>
        <v>1.651544799287466E-6</v>
      </c>
      <c r="I272">
        <f t="shared" si="33"/>
        <v>4.6821295059799657E-7</v>
      </c>
      <c r="J272">
        <f t="shared" si="34"/>
        <v>1.7671529352375886E-7</v>
      </c>
      <c r="K272">
        <f t="shared" si="35"/>
        <v>0</v>
      </c>
      <c r="T272">
        <f t="shared" si="36"/>
        <v>8.6882035340350022E-11</v>
      </c>
      <c r="U272">
        <f t="shared" si="37"/>
        <v>1210987.4348324488</v>
      </c>
    </row>
    <row r="273" spans="1:21" x14ac:dyDescent="0.25">
      <c r="A273">
        <v>651</v>
      </c>
      <c r="B273">
        <f t="shared" si="38"/>
        <v>451.37588799999997</v>
      </c>
      <c r="C273">
        <f t="shared" si="38"/>
        <v>8.5737755226379999</v>
      </c>
      <c r="D273" s="1">
        <f t="shared" si="39"/>
        <v>14.180400412099999</v>
      </c>
      <c r="E273" s="1">
        <v>0.26954479999999997</v>
      </c>
      <c r="F273" s="1">
        <v>0.1014762</v>
      </c>
      <c r="G273" s="1">
        <v>0</v>
      </c>
      <c r="H273">
        <f t="shared" si="32"/>
        <v>1.5390898288131855E-6</v>
      </c>
      <c r="I273">
        <f t="shared" si="33"/>
        <v>4.1485366008948429E-7</v>
      </c>
      <c r="J273">
        <f t="shared" si="34"/>
        <v>1.5618098728661257E-7</v>
      </c>
      <c r="K273">
        <f t="shared" si="35"/>
        <v>0</v>
      </c>
      <c r="T273">
        <f t="shared" si="36"/>
        <v>7.7317208628556235E-11</v>
      </c>
      <c r="U273">
        <f t="shared" si="37"/>
        <v>1299469.3113801091</v>
      </c>
    </row>
    <row r="274" spans="1:21" x14ac:dyDescent="0.25">
      <c r="A274">
        <v>652</v>
      </c>
      <c r="B274">
        <f t="shared" si="38"/>
        <v>451.37588799999997</v>
      </c>
      <c r="C274">
        <f t="shared" si="38"/>
        <v>8.5737755226379999</v>
      </c>
      <c r="D274" s="1">
        <f t="shared" si="39"/>
        <v>14.180400412099999</v>
      </c>
      <c r="E274" s="1">
        <v>0.25611840000000002</v>
      </c>
      <c r="F274" s="1">
        <v>9.6188640000000006E-2</v>
      </c>
      <c r="G274" s="1">
        <v>0</v>
      </c>
      <c r="H274">
        <f t="shared" si="32"/>
        <v>1.4342920047813307E-6</v>
      </c>
      <c r="I274">
        <f t="shared" si="33"/>
        <v>3.6734857339738681E-7</v>
      </c>
      <c r="J274">
        <f t="shared" si="34"/>
        <v>1.3796259730278971E-7</v>
      </c>
      <c r="K274">
        <f t="shared" si="35"/>
        <v>0</v>
      </c>
      <c r="T274">
        <f t="shared" si="36"/>
        <v>6.8805371866505648E-11</v>
      </c>
      <c r="U274">
        <f t="shared" si="37"/>
        <v>1394416.195121241</v>
      </c>
    </row>
    <row r="275" spans="1:21" x14ac:dyDescent="0.25">
      <c r="A275">
        <v>653</v>
      </c>
      <c r="B275">
        <f t="shared" si="38"/>
        <v>451.37588799999997</v>
      </c>
      <c r="C275">
        <f t="shared" si="38"/>
        <v>8.5737755226379999</v>
      </c>
      <c r="D275" s="1">
        <f t="shared" si="39"/>
        <v>14.180400412099999</v>
      </c>
      <c r="E275" s="1">
        <v>0.24318960000000001</v>
      </c>
      <c r="F275" s="1">
        <v>9.1122960000000003E-2</v>
      </c>
      <c r="G275" s="1">
        <v>0</v>
      </c>
      <c r="H275">
        <f t="shared" si="32"/>
        <v>1.3366299461325014E-6</v>
      </c>
      <c r="I275">
        <f t="shared" si="33"/>
        <v>3.2505450194798459E-7</v>
      </c>
      <c r="J275">
        <f t="shared" si="34"/>
        <v>1.2179767711623408E-7</v>
      </c>
      <c r="K275">
        <f t="shared" si="35"/>
        <v>0</v>
      </c>
      <c r="T275">
        <f t="shared" si="36"/>
        <v>6.1230601591320629E-11</v>
      </c>
      <c r="U275">
        <f t="shared" si="37"/>
        <v>1496300.45757013</v>
      </c>
    </row>
    <row r="276" spans="1:21" x14ac:dyDescent="0.25">
      <c r="A276">
        <v>654</v>
      </c>
      <c r="B276">
        <f t="shared" si="38"/>
        <v>451.37588799999997</v>
      </c>
      <c r="C276">
        <f t="shared" si="38"/>
        <v>8.5737755226379999</v>
      </c>
      <c r="D276" s="1">
        <f t="shared" si="39"/>
        <v>14.180400412099999</v>
      </c>
      <c r="E276" s="1">
        <v>0.23072719999999999</v>
      </c>
      <c r="F276" s="1">
        <v>8.6264850000000004E-2</v>
      </c>
      <c r="G276" s="1">
        <v>0</v>
      </c>
      <c r="H276">
        <f t="shared" si="32"/>
        <v>1.2456177730493257E-6</v>
      </c>
      <c r="I276">
        <f t="shared" si="33"/>
        <v>2.8739790104590638E-7</v>
      </c>
      <c r="J276">
        <f t="shared" si="34"/>
        <v>1.0745303034943413E-7</v>
      </c>
      <c r="K276">
        <f t="shared" si="35"/>
        <v>0</v>
      </c>
      <c r="T276">
        <f t="shared" si="36"/>
        <v>5.4489736332056968E-11</v>
      </c>
      <c r="U276">
        <f t="shared" si="37"/>
        <v>1605628.9844868819</v>
      </c>
    </row>
    <row r="277" spans="1:21" x14ac:dyDescent="0.25">
      <c r="A277">
        <v>655</v>
      </c>
      <c r="B277">
        <f t="shared" si="38"/>
        <v>451.37588799999997</v>
      </c>
      <c r="C277">
        <f t="shared" si="38"/>
        <v>8.5737755226379999</v>
      </c>
      <c r="D277" s="1">
        <f t="shared" si="39"/>
        <v>14.180400412099999</v>
      </c>
      <c r="E277" s="1">
        <v>0.21870000000000001</v>
      </c>
      <c r="F277" s="1">
        <v>8.1600000000000006E-2</v>
      </c>
      <c r="G277" s="1">
        <v>0</v>
      </c>
      <c r="H277">
        <f t="shared" si="32"/>
        <v>1.160802689649268E-6</v>
      </c>
      <c r="I277">
        <f t="shared" si="33"/>
        <v>2.5386754822629489E-7</v>
      </c>
      <c r="J277">
        <f t="shared" si="34"/>
        <v>9.4721499475380276E-8</v>
      </c>
      <c r="K277">
        <f t="shared" si="35"/>
        <v>0</v>
      </c>
      <c r="T277">
        <f t="shared" si="36"/>
        <v>4.849097164444584E-11</v>
      </c>
      <c r="U277">
        <f t="shared" si="37"/>
        <v>1722945.6976915624</v>
      </c>
    </row>
    <row r="278" spans="1:21" x14ac:dyDescent="0.25">
      <c r="A278">
        <v>656</v>
      </c>
      <c r="B278">
        <f t="shared" si="38"/>
        <v>451.37588799999997</v>
      </c>
      <c r="C278">
        <f t="shared" si="38"/>
        <v>8.5737755226379999</v>
      </c>
      <c r="D278" s="1">
        <f t="shared" si="39"/>
        <v>14.180400412099999</v>
      </c>
      <c r="E278" s="1">
        <v>0.20709710000000001</v>
      </c>
      <c r="F278" s="1">
        <v>7.7120640000000004E-2</v>
      </c>
      <c r="G278" s="1">
        <v>0</v>
      </c>
      <c r="H278">
        <f t="shared" si="32"/>
        <v>1.0817627312737564E-6</v>
      </c>
      <c r="I278">
        <f t="shared" si="33"/>
        <v>2.2402992453487424E-7</v>
      </c>
      <c r="J278">
        <f t="shared" si="34"/>
        <v>8.342623416398011E-8</v>
      </c>
      <c r="K278">
        <f t="shared" si="35"/>
        <v>0</v>
      </c>
      <c r="T278">
        <f t="shared" si="36"/>
        <v>4.3152609817990934E-11</v>
      </c>
      <c r="U278">
        <f t="shared" si="37"/>
        <v>1848834.261136946</v>
      </c>
    </row>
    <row r="279" spans="1:21" x14ac:dyDescent="0.25">
      <c r="A279">
        <v>657</v>
      </c>
      <c r="B279">
        <f t="shared" si="38"/>
        <v>451.37588799999997</v>
      </c>
      <c r="C279">
        <f t="shared" si="38"/>
        <v>8.5737755226379999</v>
      </c>
      <c r="D279" s="1">
        <f t="shared" si="39"/>
        <v>14.180400412099999</v>
      </c>
      <c r="E279" s="1">
        <v>0.19592319999999999</v>
      </c>
      <c r="F279" s="1">
        <v>7.2825520000000005E-2</v>
      </c>
      <c r="G279" s="1">
        <v>0</v>
      </c>
      <c r="H279">
        <f t="shared" si="32"/>
        <v>1.0081046651661633E-6</v>
      </c>
      <c r="I279">
        <f t="shared" si="33"/>
        <v>1.9751109193428323E-7</v>
      </c>
      <c r="J279">
        <f t="shared" si="34"/>
        <v>7.341574645515173E-8</v>
      </c>
      <c r="K279">
        <f t="shared" si="35"/>
        <v>0</v>
      </c>
      <c r="T279">
        <f t="shared" si="36"/>
        <v>3.8401947227573268E-11</v>
      </c>
      <c r="U279">
        <f t="shared" si="37"/>
        <v>1983920.9847028584</v>
      </c>
    </row>
    <row r="280" spans="1:21" x14ac:dyDescent="0.25">
      <c r="A280">
        <v>658</v>
      </c>
      <c r="B280">
        <f t="shared" si="38"/>
        <v>451.37588799999997</v>
      </c>
      <c r="C280">
        <f t="shared" si="38"/>
        <v>8.5737755226379999</v>
      </c>
      <c r="D280" s="1">
        <f t="shared" si="39"/>
        <v>14.180400412099999</v>
      </c>
      <c r="E280" s="1">
        <v>0.1851708</v>
      </c>
      <c r="F280" s="1">
        <v>6.8710080000000007E-2</v>
      </c>
      <c r="G280" s="1">
        <v>0</v>
      </c>
      <c r="H280">
        <f t="shared" si="32"/>
        <v>9.3946203409423855E-7</v>
      </c>
      <c r="I280">
        <f t="shared" si="33"/>
        <v>1.7396093642285741E-7</v>
      </c>
      <c r="J280">
        <f t="shared" si="34"/>
        <v>6.4550511519577865E-8</v>
      </c>
      <c r="K280">
        <f t="shared" si="35"/>
        <v>0</v>
      </c>
      <c r="T280">
        <f t="shared" si="36"/>
        <v>3.4174284176307229E-11</v>
      </c>
      <c r="U280">
        <f t="shared" si="37"/>
        <v>2128877.9401588649</v>
      </c>
    </row>
    <row r="281" spans="1:21" x14ac:dyDescent="0.25">
      <c r="A281">
        <v>659</v>
      </c>
      <c r="B281">
        <f t="shared" si="38"/>
        <v>451.37588799999997</v>
      </c>
      <c r="C281">
        <f t="shared" si="38"/>
        <v>8.5737755226379999</v>
      </c>
      <c r="D281" s="1">
        <f t="shared" si="39"/>
        <v>14.180400412099999</v>
      </c>
      <c r="E281" s="1">
        <v>0.1748323</v>
      </c>
      <c r="F281" s="1">
        <v>6.4769759999999996E-2</v>
      </c>
      <c r="G281" s="1">
        <v>0</v>
      </c>
      <c r="H281">
        <f t="shared" si="32"/>
        <v>8.7549333318382116E-7</v>
      </c>
      <c r="I281">
        <f t="shared" si="33"/>
        <v>1.5306451307519377E-7</v>
      </c>
      <c r="J281">
        <f t="shared" si="34"/>
        <v>5.6705493071916127E-8</v>
      </c>
      <c r="K281">
        <f t="shared" si="35"/>
        <v>0</v>
      </c>
      <c r="T281">
        <f t="shared" si="36"/>
        <v>3.0412043744605716E-11</v>
      </c>
      <c r="U281">
        <f t="shared" si="37"/>
        <v>2284426.3047975423</v>
      </c>
    </row>
    <row r="282" spans="1:21" x14ac:dyDescent="0.25">
      <c r="A282">
        <v>660</v>
      </c>
      <c r="B282">
        <f t="shared" si="38"/>
        <v>451.37588799999997</v>
      </c>
      <c r="C282">
        <f t="shared" si="38"/>
        <v>8.5737755226379999</v>
      </c>
      <c r="D282" s="1">
        <f t="shared" si="39"/>
        <v>14.180400412099999</v>
      </c>
      <c r="E282" s="1">
        <v>0.16489999999999999</v>
      </c>
      <c r="F282" s="1">
        <v>6.0999999999999999E-2</v>
      </c>
      <c r="G282" s="1">
        <v>0</v>
      </c>
      <c r="H282">
        <f t="shared" si="32"/>
        <v>8.1588031089336156E-7</v>
      </c>
      <c r="I282">
        <f t="shared" si="33"/>
        <v>1.3453866326631532E-7</v>
      </c>
      <c r="J282">
        <f t="shared" si="34"/>
        <v>4.9768698964495053E-8</v>
      </c>
      <c r="K282">
        <f t="shared" si="35"/>
        <v>0</v>
      </c>
      <c r="T282">
        <f t="shared" si="36"/>
        <v>2.7063987644985871E-11</v>
      </c>
      <c r="U282">
        <f t="shared" si="37"/>
        <v>2451339.9493732937</v>
      </c>
    </row>
    <row r="283" spans="1:21" x14ac:dyDescent="0.25">
      <c r="A283">
        <v>661</v>
      </c>
      <c r="B283">
        <f t="shared" si="38"/>
        <v>451.37588799999997</v>
      </c>
      <c r="C283">
        <f t="shared" si="38"/>
        <v>8.5737755226379999</v>
      </c>
      <c r="D283" s="1">
        <f t="shared" si="39"/>
        <v>14.180400412099999</v>
      </c>
      <c r="E283" s="1">
        <v>0.1553667</v>
      </c>
      <c r="F283" s="1">
        <v>5.7396210000000003E-2</v>
      </c>
      <c r="G283" s="1">
        <v>0</v>
      </c>
      <c r="H283">
        <f t="shared" si="32"/>
        <v>7.6032638567641218E-7</v>
      </c>
      <c r="I283">
        <f t="shared" si="33"/>
        <v>1.1812940146547143E-7</v>
      </c>
      <c r="J283">
        <f t="shared" si="34"/>
        <v>4.3639852900824348E-8</v>
      </c>
      <c r="K283">
        <f t="shared" si="35"/>
        <v>0</v>
      </c>
      <c r="T283">
        <f t="shared" si="36"/>
        <v>2.4084518403267916E-11</v>
      </c>
      <c r="U283">
        <f t="shared" si="37"/>
        <v>2630449.2881971104</v>
      </c>
    </row>
    <row r="284" spans="1:21" x14ac:dyDescent="0.25">
      <c r="A284">
        <v>662</v>
      </c>
      <c r="B284">
        <f t="shared" si="38"/>
        <v>451.37588799999997</v>
      </c>
      <c r="C284">
        <f t="shared" si="38"/>
        <v>8.5737755226379999</v>
      </c>
      <c r="D284" s="1">
        <f t="shared" si="39"/>
        <v>14.180400412099999</v>
      </c>
      <c r="E284" s="1">
        <v>0.14623</v>
      </c>
      <c r="F284" s="1">
        <v>5.3955040000000003E-2</v>
      </c>
      <c r="G284" s="1">
        <v>0</v>
      </c>
      <c r="H284">
        <f t="shared" si="32"/>
        <v>7.0855517045479273E-7</v>
      </c>
      <c r="I284">
        <f t="shared" si="33"/>
        <v>1.0361202257560434E-7</v>
      </c>
      <c r="J284">
        <f t="shared" si="34"/>
        <v>3.8230122564095162E-8</v>
      </c>
      <c r="K284">
        <f t="shared" si="35"/>
        <v>0</v>
      </c>
      <c r="T284">
        <f t="shared" si="36"/>
        <v>2.1433058362514477E-11</v>
      </c>
      <c r="U284">
        <f t="shared" si="37"/>
        <v>2822645.4105419642</v>
      </c>
    </row>
    <row r="285" spans="1:21" x14ac:dyDescent="0.25">
      <c r="A285">
        <v>663</v>
      </c>
      <c r="B285">
        <f t="shared" si="38"/>
        <v>451.37588799999997</v>
      </c>
      <c r="C285">
        <f t="shared" si="38"/>
        <v>8.5737755226379999</v>
      </c>
      <c r="D285" s="1">
        <f t="shared" si="39"/>
        <v>14.180400412099999</v>
      </c>
      <c r="E285" s="1">
        <v>0.13749</v>
      </c>
      <c r="F285" s="1">
        <v>5.0673759999999998E-2</v>
      </c>
      <c r="G285" s="1">
        <v>0</v>
      </c>
      <c r="H285">
        <f t="shared" si="32"/>
        <v>6.6030909756154178E-7</v>
      </c>
      <c r="I285">
        <f t="shared" si="33"/>
        <v>9.0785897823736378E-8</v>
      </c>
      <c r="J285">
        <f t="shared" si="34"/>
        <v>3.3460344735650153E-8</v>
      </c>
      <c r="K285">
        <f t="shared" si="35"/>
        <v>0</v>
      </c>
      <c r="T285">
        <f t="shared" si="36"/>
        <v>1.9073497052306415E-11</v>
      </c>
      <c r="U285">
        <f t="shared" si="37"/>
        <v>3028884.5139129665</v>
      </c>
    </row>
    <row r="286" spans="1:21" x14ac:dyDescent="0.25">
      <c r="A286">
        <v>664</v>
      </c>
      <c r="B286">
        <f t="shared" si="38"/>
        <v>451.37588799999997</v>
      </c>
      <c r="C286">
        <f t="shared" si="38"/>
        <v>8.5737755226379999</v>
      </c>
      <c r="D286" s="1">
        <f t="shared" si="39"/>
        <v>14.180400412099999</v>
      </c>
      <c r="E286" s="1">
        <v>0.1291467</v>
      </c>
      <c r="F286" s="1">
        <v>4.7549649999999999E-2</v>
      </c>
      <c r="G286" s="1">
        <v>0</v>
      </c>
      <c r="H286">
        <f t="shared" si="32"/>
        <v>6.1534813731255651E-7</v>
      </c>
      <c r="I286">
        <f t="shared" si="33"/>
        <v>7.9470181285063543E-8</v>
      </c>
      <c r="J286">
        <f t="shared" si="34"/>
        <v>2.9259588557364001E-8</v>
      </c>
      <c r="K286">
        <f t="shared" si="35"/>
        <v>0</v>
      </c>
      <c r="T286">
        <f t="shared" si="36"/>
        <v>1.6973699397031026E-11</v>
      </c>
      <c r="U286">
        <f t="shared" si="37"/>
        <v>3250192.6612384156</v>
      </c>
    </row>
    <row r="287" spans="1:21" x14ac:dyDescent="0.25">
      <c r="A287">
        <v>665</v>
      </c>
      <c r="B287">
        <f t="shared" si="38"/>
        <v>451.37588799999997</v>
      </c>
      <c r="C287">
        <f t="shared" si="38"/>
        <v>8.5737755226379999</v>
      </c>
      <c r="D287" s="1">
        <f t="shared" si="39"/>
        <v>14.180400412099999</v>
      </c>
      <c r="E287" s="1">
        <v>0.1212</v>
      </c>
      <c r="F287" s="1">
        <v>4.4580000000000002E-2</v>
      </c>
      <c r="G287" s="1">
        <v>0</v>
      </c>
      <c r="H287">
        <f t="shared" si="32"/>
        <v>5.7344860383169541E-7</v>
      </c>
      <c r="I287">
        <f t="shared" si="33"/>
        <v>6.9501970784401484E-8</v>
      </c>
      <c r="J287">
        <f t="shared" si="34"/>
        <v>2.5564338758816982E-8</v>
      </c>
      <c r="K287">
        <f t="shared" si="35"/>
        <v>0</v>
      </c>
      <c r="T287">
        <f t="shared" si="36"/>
        <v>1.5105068065424942E-11</v>
      </c>
      <c r="U287">
        <f t="shared" si="37"/>
        <v>3487670.8856492238</v>
      </c>
    </row>
    <row r="288" spans="1:21" x14ac:dyDescent="0.25">
      <c r="A288">
        <v>666</v>
      </c>
      <c r="B288">
        <f t="shared" si="38"/>
        <v>451.37588799999997</v>
      </c>
      <c r="C288">
        <f t="shared" si="38"/>
        <v>8.5737755226379999</v>
      </c>
      <c r="D288" s="1">
        <f t="shared" si="39"/>
        <v>14.180400412099999</v>
      </c>
      <c r="E288" s="1">
        <v>0.1136397</v>
      </c>
      <c r="F288" s="1">
        <v>4.1758719999999999E-2</v>
      </c>
      <c r="G288" s="1">
        <v>0</v>
      </c>
      <c r="H288">
        <f t="shared" si="32"/>
        <v>5.3440204218817675E-7</v>
      </c>
      <c r="I288">
        <f t="shared" si="33"/>
        <v>6.0729287753651743E-8</v>
      </c>
      <c r="J288">
        <f t="shared" si="34"/>
        <v>2.2315945247164259E-8</v>
      </c>
      <c r="K288">
        <f t="shared" si="35"/>
        <v>0</v>
      </c>
      <c r="T288">
        <f t="shared" si="36"/>
        <v>1.3442154000973401E-11</v>
      </c>
      <c r="U288">
        <f t="shared" si="37"/>
        <v>3742500.6682436075</v>
      </c>
    </row>
    <row r="289" spans="1:21" x14ac:dyDescent="0.25">
      <c r="A289">
        <v>667</v>
      </c>
      <c r="B289">
        <f t="shared" si="38"/>
        <v>451.37588799999997</v>
      </c>
      <c r="C289">
        <f t="shared" si="38"/>
        <v>8.5737755226379999</v>
      </c>
      <c r="D289" s="1">
        <f t="shared" si="39"/>
        <v>14.180400412099999</v>
      </c>
      <c r="E289" s="1">
        <v>0.106465</v>
      </c>
      <c r="F289" s="1">
        <v>3.9084960000000002E-2</v>
      </c>
      <c r="G289" s="1">
        <v>0</v>
      </c>
      <c r="H289">
        <f t="shared" si="32"/>
        <v>4.9801419130965805E-7</v>
      </c>
      <c r="I289">
        <f t="shared" si="33"/>
        <v>5.3021080877782746E-8</v>
      </c>
      <c r="J289">
        <f t="shared" si="34"/>
        <v>1.9464864746770335E-8</v>
      </c>
      <c r="K289">
        <f t="shared" si="35"/>
        <v>0</v>
      </c>
      <c r="T289">
        <f t="shared" si="36"/>
        <v>1.1962309828943002E-11</v>
      </c>
      <c r="U289">
        <f t="shared" si="37"/>
        <v>4015949.8160895351</v>
      </c>
    </row>
    <row r="290" spans="1:21" x14ac:dyDescent="0.25">
      <c r="A290">
        <v>668</v>
      </c>
      <c r="B290">
        <f t="shared" si="38"/>
        <v>451.37588799999997</v>
      </c>
      <c r="C290">
        <f t="shared" si="38"/>
        <v>8.5737755226379999</v>
      </c>
      <c r="D290" s="1">
        <f t="shared" si="39"/>
        <v>14.180400412099999</v>
      </c>
      <c r="E290" s="1">
        <v>9.9690440000000005E-2</v>
      </c>
      <c r="F290" s="1">
        <v>3.656384E-2</v>
      </c>
      <c r="G290" s="1">
        <v>0</v>
      </c>
      <c r="H290">
        <f t="shared" si="32"/>
        <v>4.6410401751136781E-7</v>
      </c>
      <c r="I290">
        <f t="shared" si="33"/>
        <v>4.6266733711475962E-8</v>
      </c>
      <c r="J290">
        <f t="shared" si="34"/>
        <v>1.696942503964285E-8</v>
      </c>
      <c r="K290">
        <f t="shared" si="35"/>
        <v>0</v>
      </c>
      <c r="T290">
        <f t="shared" si="36"/>
        <v>1.0645381419768262E-11</v>
      </c>
      <c r="U290">
        <f t="shared" si="37"/>
        <v>4309378.769708693</v>
      </c>
    </row>
    <row r="291" spans="1:21" x14ac:dyDescent="0.25">
      <c r="A291">
        <v>669</v>
      </c>
      <c r="B291">
        <f t="shared" si="38"/>
        <v>451.37588799999997</v>
      </c>
      <c r="C291">
        <f t="shared" si="38"/>
        <v>8.5737755226379999</v>
      </c>
      <c r="D291" s="1">
        <f t="shared" si="39"/>
        <v>14.180400412099999</v>
      </c>
      <c r="E291" s="1">
        <v>9.3330609999999994E-2</v>
      </c>
      <c r="F291" s="1">
        <v>3.4200479999999998E-2</v>
      </c>
      <c r="G291" s="1">
        <v>0</v>
      </c>
      <c r="H291">
        <f t="shared" si="32"/>
        <v>4.3250281383299785E-7</v>
      </c>
      <c r="I291">
        <f t="shared" si="33"/>
        <v>4.0365751441750124E-8</v>
      </c>
      <c r="J291">
        <f t="shared" si="34"/>
        <v>1.4791803834439165E-8</v>
      </c>
      <c r="K291">
        <f t="shared" si="35"/>
        <v>0</v>
      </c>
      <c r="T291">
        <f t="shared" si="36"/>
        <v>9.4734334081665525E-12</v>
      </c>
      <c r="U291">
        <f t="shared" si="37"/>
        <v>4624247.3714223262</v>
      </c>
    </row>
    <row r="292" spans="1:21" x14ac:dyDescent="0.25">
      <c r="A292">
        <v>670</v>
      </c>
      <c r="B292">
        <f t="shared" si="38"/>
        <v>451.37588799999997</v>
      </c>
      <c r="C292">
        <f t="shared" si="38"/>
        <v>8.5737755226379999</v>
      </c>
      <c r="D292" s="1">
        <f t="shared" si="39"/>
        <v>14.180400412099999</v>
      </c>
      <c r="E292" s="1">
        <v>8.7400000000000005E-2</v>
      </c>
      <c r="F292" s="1">
        <v>3.2000000000000001E-2</v>
      </c>
      <c r="G292" s="1">
        <v>0</v>
      </c>
      <c r="H292">
        <f t="shared" si="32"/>
        <v>4.0305336070243978E-7</v>
      </c>
      <c r="I292">
        <f t="shared" si="33"/>
        <v>3.522686372539324E-8</v>
      </c>
      <c r="J292">
        <f t="shared" si="34"/>
        <v>1.2897707542478074E-8</v>
      </c>
      <c r="K292">
        <f t="shared" si="35"/>
        <v>0</v>
      </c>
      <c r="T292">
        <f t="shared" si="36"/>
        <v>8.4305049298007657E-12</v>
      </c>
      <c r="U292">
        <f t="shared" si="37"/>
        <v>4962122.1282323711</v>
      </c>
    </row>
    <row r="293" spans="1:21" x14ac:dyDescent="0.25">
      <c r="A293">
        <v>671</v>
      </c>
      <c r="B293">
        <f t="shared" si="38"/>
        <v>451.37588799999997</v>
      </c>
      <c r="C293">
        <f t="shared" si="38"/>
        <v>8.5737755226379999</v>
      </c>
      <c r="D293" s="1">
        <f t="shared" si="39"/>
        <v>14.180400412099999</v>
      </c>
      <c r="E293" s="1">
        <v>8.1900959999999995E-2</v>
      </c>
      <c r="F293" s="1">
        <v>2.9962610000000001E-2</v>
      </c>
      <c r="G293" s="1">
        <v>0</v>
      </c>
      <c r="H293">
        <f t="shared" si="32"/>
        <v>3.7560914375058514E-7</v>
      </c>
      <c r="I293">
        <f t="shared" si="33"/>
        <v>3.0762749457950922E-8</v>
      </c>
      <c r="J293">
        <f t="shared" si="34"/>
        <v>1.125423028663272E-8</v>
      </c>
      <c r="K293">
        <f t="shared" si="35"/>
        <v>0</v>
      </c>
      <c r="T293">
        <f t="shared" si="36"/>
        <v>7.5023922488468226E-12</v>
      </c>
      <c r="U293">
        <f t="shared" si="37"/>
        <v>5324684.0053714328</v>
      </c>
    </row>
    <row r="294" spans="1:21" x14ac:dyDescent="0.25">
      <c r="A294">
        <v>672</v>
      </c>
      <c r="B294">
        <f t="shared" si="38"/>
        <v>451.37588799999997</v>
      </c>
      <c r="C294">
        <f t="shared" si="38"/>
        <v>8.5737755226379999</v>
      </c>
      <c r="D294" s="1">
        <f t="shared" si="39"/>
        <v>14.180400412099999</v>
      </c>
      <c r="E294" s="1">
        <v>7.6804280000000003E-2</v>
      </c>
      <c r="F294" s="1">
        <v>2.807664E-2</v>
      </c>
      <c r="G294" s="1">
        <v>0</v>
      </c>
      <c r="H294">
        <f t="shared" si="32"/>
        <v>3.5003362488572275E-7</v>
      </c>
      <c r="I294">
        <f t="shared" si="33"/>
        <v>2.6884080535138019E-8</v>
      </c>
      <c r="J294">
        <f t="shared" si="34"/>
        <v>9.8277680738114793E-9</v>
      </c>
      <c r="K294">
        <f t="shared" si="35"/>
        <v>0</v>
      </c>
      <c r="T294">
        <f t="shared" si="36"/>
        <v>6.676455316050311E-12</v>
      </c>
      <c r="U294">
        <f t="shared" si="37"/>
        <v>5713736.7892954573</v>
      </c>
    </row>
    <row r="295" spans="1:21" x14ac:dyDescent="0.25">
      <c r="A295">
        <v>673</v>
      </c>
      <c r="B295">
        <f t="shared" si="38"/>
        <v>451.37588799999997</v>
      </c>
      <c r="C295">
        <f t="shared" si="38"/>
        <v>8.5737755226379999</v>
      </c>
      <c r="D295" s="1">
        <f t="shared" si="39"/>
        <v>14.180400412099999</v>
      </c>
      <c r="E295" s="1">
        <v>7.2077119999999995E-2</v>
      </c>
      <c r="F295" s="1">
        <v>2.632936E-2</v>
      </c>
      <c r="G295" s="1">
        <v>0</v>
      </c>
      <c r="H295">
        <f t="shared" si="32"/>
        <v>3.2619956300104905E-7</v>
      </c>
      <c r="I295">
        <f t="shared" si="33"/>
        <v>2.351152504637417E-8</v>
      </c>
      <c r="J295">
        <f t="shared" si="34"/>
        <v>8.5886257260973E-9</v>
      </c>
      <c r="K295">
        <f t="shared" si="35"/>
        <v>0</v>
      </c>
      <c r="T295">
        <f t="shared" si="36"/>
        <v>5.9414456227702783E-12</v>
      </c>
      <c r="U295">
        <f t="shared" si="37"/>
        <v>6131216.0617258949</v>
      </c>
    </row>
    <row r="296" spans="1:21" x14ac:dyDescent="0.25">
      <c r="A296">
        <v>674</v>
      </c>
      <c r="B296">
        <f t="shared" si="38"/>
        <v>451.37588799999997</v>
      </c>
      <c r="C296">
        <f t="shared" si="38"/>
        <v>8.5737755226379999</v>
      </c>
      <c r="D296" s="1">
        <f t="shared" si="39"/>
        <v>14.180400412099999</v>
      </c>
      <c r="E296" s="1">
        <v>6.7686640000000006E-2</v>
      </c>
      <c r="F296" s="1">
        <v>2.4708049999999999E-2</v>
      </c>
      <c r="G296" s="1">
        <v>0</v>
      </c>
      <c r="H296">
        <f t="shared" si="32"/>
        <v>3.0398838093572911E-7</v>
      </c>
      <c r="I296">
        <f t="shared" si="33"/>
        <v>2.0575952104579561E-8</v>
      </c>
      <c r="J296">
        <f t="shared" si="34"/>
        <v>7.510960115579041E-9</v>
      </c>
      <c r="K296">
        <f t="shared" si="35"/>
        <v>0</v>
      </c>
      <c r="T296">
        <f t="shared" si="36"/>
        <v>5.2873530065381121E-12</v>
      </c>
      <c r="U296">
        <f t="shared" si="37"/>
        <v>6579198.8293883214</v>
      </c>
    </row>
    <row r="297" spans="1:21" x14ac:dyDescent="0.25">
      <c r="A297">
        <v>675</v>
      </c>
      <c r="B297">
        <f t="shared" si="38"/>
        <v>451.37588799999997</v>
      </c>
      <c r="C297">
        <f t="shared" si="38"/>
        <v>8.5737755226379999</v>
      </c>
      <c r="D297" s="1">
        <f t="shared" si="39"/>
        <v>14.180400412099999</v>
      </c>
      <c r="E297" s="1">
        <v>6.3600000000000004E-2</v>
      </c>
      <c r="F297" s="1">
        <v>2.3199999999999998E-2</v>
      </c>
      <c r="G297" s="1">
        <v>0</v>
      </c>
      <c r="H297">
        <f t="shared" si="32"/>
        <v>2.8328957554007746E-7</v>
      </c>
      <c r="I297">
        <f t="shared" si="33"/>
        <v>1.8017217004348927E-8</v>
      </c>
      <c r="J297">
        <f t="shared" si="34"/>
        <v>6.5723181525297968E-9</v>
      </c>
      <c r="K297">
        <f t="shared" si="35"/>
        <v>0</v>
      </c>
      <c r="T297">
        <f t="shared" si="36"/>
        <v>4.7052693217635995E-12</v>
      </c>
      <c r="U297">
        <f t="shared" si="37"/>
        <v>7059913.8573563807</v>
      </c>
    </row>
    <row r="298" spans="1:21" x14ac:dyDescent="0.25">
      <c r="A298">
        <v>676</v>
      </c>
      <c r="B298">
        <f t="shared" si="38"/>
        <v>451.37588799999997</v>
      </c>
      <c r="C298">
        <f t="shared" si="38"/>
        <v>8.5737755226379999</v>
      </c>
      <c r="D298" s="1">
        <f t="shared" si="39"/>
        <v>14.180400412099999</v>
      </c>
      <c r="E298" s="1">
        <v>5.9806850000000002E-2</v>
      </c>
      <c r="F298" s="1">
        <v>2.1800770000000001E-2</v>
      </c>
      <c r="G298" s="1">
        <v>0</v>
      </c>
      <c r="H298">
        <f t="shared" si="32"/>
        <v>2.6400016790985437E-7</v>
      </c>
      <c r="I298">
        <f t="shared" si="33"/>
        <v>1.5789018442159473E-8</v>
      </c>
      <c r="J298">
        <f t="shared" si="34"/>
        <v>5.7554069405641158E-9</v>
      </c>
      <c r="K298">
        <f t="shared" si="35"/>
        <v>0</v>
      </c>
      <c r="T298">
        <f t="shared" si="36"/>
        <v>4.1872671189067458E-12</v>
      </c>
      <c r="U298">
        <f t="shared" si="37"/>
        <v>7575752.7574108252</v>
      </c>
    </row>
    <row r="299" spans="1:21" x14ac:dyDescent="0.25">
      <c r="A299">
        <v>677</v>
      </c>
      <c r="B299">
        <f t="shared" si="38"/>
        <v>451.37588799999997</v>
      </c>
      <c r="C299">
        <f t="shared" si="38"/>
        <v>8.5737755226379999</v>
      </c>
      <c r="D299" s="1">
        <f t="shared" si="39"/>
        <v>14.180400412099999</v>
      </c>
      <c r="E299" s="1">
        <v>5.6282159999999998E-2</v>
      </c>
      <c r="F299" s="1">
        <v>2.0501120000000001E-2</v>
      </c>
      <c r="G299" s="1">
        <v>0</v>
      </c>
      <c r="H299">
        <f t="shared" si="32"/>
        <v>2.4602419105453906E-7</v>
      </c>
      <c r="I299">
        <f t="shared" si="33"/>
        <v>1.3846772884802135E-8</v>
      </c>
      <c r="J299">
        <f t="shared" si="34"/>
        <v>5.0437714637120319E-9</v>
      </c>
      <c r="K299">
        <f t="shared" si="35"/>
        <v>0</v>
      </c>
      <c r="T299">
        <f t="shared" si="36"/>
        <v>3.7262916798364802E-12</v>
      </c>
      <c r="U299">
        <f t="shared" si="37"/>
        <v>8129281.8865793431</v>
      </c>
    </row>
    <row r="300" spans="1:21" x14ac:dyDescent="0.25">
      <c r="A300">
        <v>678</v>
      </c>
      <c r="B300">
        <f t="shared" si="38"/>
        <v>451.37588799999997</v>
      </c>
      <c r="C300">
        <f t="shared" si="38"/>
        <v>8.5737755226379999</v>
      </c>
      <c r="D300" s="1">
        <f t="shared" si="39"/>
        <v>14.180400412099999</v>
      </c>
      <c r="E300" s="1">
        <v>5.2971039999999997E-2</v>
      </c>
      <c r="F300" s="1">
        <v>1.9281079999999999E-2</v>
      </c>
      <c r="G300" s="1">
        <v>0</v>
      </c>
      <c r="H300">
        <f t="shared" si="32"/>
        <v>2.2927221245066869E-7</v>
      </c>
      <c r="I300">
        <f t="shared" si="33"/>
        <v>1.2144787536612869E-8</v>
      </c>
      <c r="J300">
        <f t="shared" si="34"/>
        <v>4.420615870038339E-9</v>
      </c>
      <c r="K300">
        <f t="shared" si="35"/>
        <v>0</v>
      </c>
      <c r="T300">
        <f t="shared" si="36"/>
        <v>3.3160649389962796E-12</v>
      </c>
      <c r="U300">
        <f t="shared" si="37"/>
        <v>8723255.115053812</v>
      </c>
    </row>
    <row r="301" spans="1:21" x14ac:dyDescent="0.25">
      <c r="A301">
        <v>679</v>
      </c>
      <c r="B301">
        <f t="shared" si="38"/>
        <v>451.37588799999997</v>
      </c>
      <c r="C301">
        <f t="shared" si="38"/>
        <v>8.5737755226379999</v>
      </c>
      <c r="D301" s="1">
        <f t="shared" si="39"/>
        <v>14.180400412099999</v>
      </c>
      <c r="E301" s="1">
        <v>4.9818609999999999E-2</v>
      </c>
      <c r="F301" s="1">
        <v>1.8120689999999998E-2</v>
      </c>
      <c r="G301" s="1">
        <v>0</v>
      </c>
      <c r="H301">
        <f t="shared" si="32"/>
        <v>2.1366088910489213E-7</v>
      </c>
      <c r="I301">
        <f t="shared" si="33"/>
        <v>1.0644288506569871E-8</v>
      </c>
      <c r="J301">
        <f t="shared" si="34"/>
        <v>3.8716827365941275E-9</v>
      </c>
      <c r="K301">
        <f t="shared" si="35"/>
        <v>0</v>
      </c>
      <c r="T301">
        <f t="shared" si="36"/>
        <v>2.9509999818701545E-12</v>
      </c>
      <c r="U301">
        <f t="shared" si="37"/>
        <v>9360627.5270067975</v>
      </c>
    </row>
    <row r="302" spans="1:21" x14ac:dyDescent="0.25">
      <c r="A302">
        <v>680</v>
      </c>
      <c r="B302">
        <f t="shared" si="38"/>
        <v>451.37588799999997</v>
      </c>
      <c r="C302">
        <f t="shared" si="38"/>
        <v>8.5737755226379999</v>
      </c>
      <c r="D302" s="1">
        <f t="shared" si="39"/>
        <v>14.180400412099999</v>
      </c>
      <c r="E302" s="1">
        <v>4.6769999999999999E-2</v>
      </c>
      <c r="F302" s="1">
        <v>1.7000000000000001E-2</v>
      </c>
      <c r="G302" s="1">
        <v>0</v>
      </c>
      <c r="H302">
        <f t="shared" si="32"/>
        <v>1.9911255291312426E-7</v>
      </c>
      <c r="I302">
        <f t="shared" si="33"/>
        <v>9.3124940997468211E-9</v>
      </c>
      <c r="J302">
        <f t="shared" si="34"/>
        <v>3.3849133995231129E-9</v>
      </c>
      <c r="K302">
        <f t="shared" si="35"/>
        <v>0</v>
      </c>
      <c r="T302">
        <f t="shared" si="36"/>
        <v>2.6261249562964166E-12</v>
      </c>
      <c r="U302">
        <f t="shared" si="37"/>
        <v>10044570.122470528</v>
      </c>
    </row>
    <row r="303" spans="1:21" x14ac:dyDescent="0.25">
      <c r="A303">
        <v>681</v>
      </c>
      <c r="B303">
        <f t="shared" si="38"/>
        <v>451.37588799999997</v>
      </c>
      <c r="C303">
        <f t="shared" si="38"/>
        <v>8.5737755226379999</v>
      </c>
      <c r="D303" s="1">
        <f t="shared" si="39"/>
        <v>14.180400412099999</v>
      </c>
      <c r="E303" s="1">
        <v>4.3784049999999998E-2</v>
      </c>
      <c r="F303" s="1">
        <v>1.5903790000000001E-2</v>
      </c>
      <c r="G303" s="1">
        <v>0</v>
      </c>
      <c r="H303">
        <f t="shared" si="32"/>
        <v>1.8555482425292453E-7</v>
      </c>
      <c r="I303">
        <f t="shared" si="33"/>
        <v>8.1243417028312608E-9</v>
      </c>
      <c r="J303">
        <f t="shared" si="34"/>
        <v>2.9510249584054189E-9</v>
      </c>
      <c r="K303">
        <f t="shared" si="35"/>
        <v>0</v>
      </c>
      <c r="T303">
        <f t="shared" si="36"/>
        <v>2.3370153603702331E-12</v>
      </c>
      <c r="U303">
        <f t="shared" si="37"/>
        <v>10778485.59342147</v>
      </c>
    </row>
    <row r="304" spans="1:21" x14ac:dyDescent="0.25">
      <c r="A304">
        <v>682</v>
      </c>
      <c r="B304">
        <f t="shared" si="38"/>
        <v>451.37588799999997</v>
      </c>
      <c r="C304">
        <f t="shared" si="38"/>
        <v>8.5737755226379999</v>
      </c>
      <c r="D304" s="1">
        <f t="shared" si="39"/>
        <v>14.180400412099999</v>
      </c>
      <c r="E304" s="1">
        <v>4.0875359999999999E-2</v>
      </c>
      <c r="F304" s="1">
        <v>1.483718E-2</v>
      </c>
      <c r="G304" s="1">
        <v>0</v>
      </c>
      <c r="H304">
        <f t="shared" si="32"/>
        <v>1.7292025188666173E-7</v>
      </c>
      <c r="I304">
        <f t="shared" si="33"/>
        <v>7.0681775471579773E-9</v>
      </c>
      <c r="J304">
        <f t="shared" si="34"/>
        <v>2.5656489028877398E-9</v>
      </c>
      <c r="K304">
        <f t="shared" si="35"/>
        <v>0</v>
      </c>
      <c r="T304">
        <f t="shared" si="36"/>
        <v>2.0797337847582463E-12</v>
      </c>
      <c r="U304">
        <f t="shared" si="37"/>
        <v>11566025.252559043</v>
      </c>
    </row>
    <row r="305" spans="1:21" x14ac:dyDescent="0.25">
      <c r="A305">
        <v>683</v>
      </c>
      <c r="B305">
        <f t="shared" si="38"/>
        <v>451.37588799999997</v>
      </c>
      <c r="C305">
        <f t="shared" si="38"/>
        <v>8.5737755226379999</v>
      </c>
      <c r="D305" s="1">
        <f t="shared" si="39"/>
        <v>14.180400412099999</v>
      </c>
      <c r="E305" s="1">
        <v>3.8072639999999998E-2</v>
      </c>
      <c r="F305" s="1">
        <v>1.3810680000000001E-2</v>
      </c>
      <c r="G305" s="1">
        <v>0</v>
      </c>
      <c r="H305">
        <f t="shared" si="32"/>
        <v>1.611459773839599E-7</v>
      </c>
      <c r="I305">
        <f t="shared" si="33"/>
        <v>6.1352527843876471E-9</v>
      </c>
      <c r="J305">
        <f t="shared" si="34"/>
        <v>2.2255355269371077E-9</v>
      </c>
      <c r="K305">
        <f t="shared" si="35"/>
        <v>0</v>
      </c>
      <c r="T305">
        <f t="shared" si="36"/>
        <v>1.8507762887701453E-12</v>
      </c>
      <c r="U305">
        <f t="shared" si="37"/>
        <v>12411107.199000273</v>
      </c>
    </row>
    <row r="306" spans="1:21" x14ac:dyDescent="0.25">
      <c r="A306">
        <v>684</v>
      </c>
      <c r="B306">
        <f t="shared" si="38"/>
        <v>451.37588799999997</v>
      </c>
      <c r="C306">
        <f t="shared" si="38"/>
        <v>8.5737755226379999</v>
      </c>
      <c r="D306" s="1">
        <f t="shared" si="39"/>
        <v>14.180400412099999</v>
      </c>
      <c r="E306" s="1">
        <v>3.5404610000000003E-2</v>
      </c>
      <c r="F306" s="1">
        <v>1.283478E-2</v>
      </c>
      <c r="G306" s="1">
        <v>0</v>
      </c>
      <c r="H306">
        <f t="shared" si="32"/>
        <v>1.5017342239388019E-7</v>
      </c>
      <c r="I306">
        <f t="shared" si="33"/>
        <v>5.3168314522205951E-9</v>
      </c>
      <c r="J306">
        <f t="shared" si="34"/>
        <v>1.9274428382725259E-9</v>
      </c>
      <c r="K306">
        <f t="shared" si="35"/>
        <v>0</v>
      </c>
      <c r="T306">
        <f t="shared" si="36"/>
        <v>1.6470246798784233E-12</v>
      </c>
      <c r="U306">
        <f t="shared" si="37"/>
        <v>13317935.811267115</v>
      </c>
    </row>
    <row r="307" spans="1:21" x14ac:dyDescent="0.25">
      <c r="A307">
        <v>685</v>
      </c>
      <c r="B307">
        <f t="shared" si="38"/>
        <v>451.37588799999997</v>
      </c>
      <c r="C307">
        <f t="shared" si="38"/>
        <v>8.5737755226379999</v>
      </c>
      <c r="D307" s="1">
        <f t="shared" si="39"/>
        <v>14.180400412099999</v>
      </c>
      <c r="E307" s="1">
        <v>3.2899999999999999E-2</v>
      </c>
      <c r="F307" s="1">
        <v>1.192E-2</v>
      </c>
      <c r="G307" s="1">
        <v>0</v>
      </c>
      <c r="H307">
        <f t="shared" si="32"/>
        <v>1.3994799721097758E-7</v>
      </c>
      <c r="I307">
        <f t="shared" si="33"/>
        <v>4.6042891082411621E-9</v>
      </c>
      <c r="J307">
        <f t="shared" si="34"/>
        <v>1.6681801267548529E-9</v>
      </c>
      <c r="K307">
        <f t="shared" si="35"/>
        <v>0</v>
      </c>
      <c r="T307">
        <f t="shared" si="36"/>
        <v>1.4657040467766288E-12</v>
      </c>
      <c r="U307">
        <f t="shared" si="37"/>
        <v>14291022.664546708</v>
      </c>
    </row>
    <row r="308" spans="1:21" x14ac:dyDescent="0.25">
      <c r="A308">
        <v>686</v>
      </c>
      <c r="B308">
        <f t="shared" si="38"/>
        <v>451.37588799999997</v>
      </c>
      <c r="C308">
        <f t="shared" si="38"/>
        <v>8.5737755226379999</v>
      </c>
      <c r="D308" s="1">
        <f t="shared" si="39"/>
        <v>14.180400412099999</v>
      </c>
      <c r="E308" s="1">
        <v>3.0564190000000001E-2</v>
      </c>
      <c r="F308" s="1">
        <v>1.106831E-2</v>
      </c>
      <c r="G308" s="1">
        <v>0</v>
      </c>
      <c r="H308">
        <f t="shared" si="32"/>
        <v>1.3041882918532992E-7</v>
      </c>
      <c r="I308">
        <f t="shared" si="33"/>
        <v>3.9861458747979693E-9</v>
      </c>
      <c r="J308">
        <f t="shared" si="34"/>
        <v>1.443516031260279E-9</v>
      </c>
      <c r="K308">
        <f t="shared" si="35"/>
        <v>0</v>
      </c>
      <c r="T308">
        <f t="shared" si="36"/>
        <v>1.3043449676151521E-12</v>
      </c>
      <c r="U308">
        <f t="shared" si="37"/>
        <v>15335208.976289205</v>
      </c>
    </row>
    <row r="309" spans="1:21" x14ac:dyDescent="0.25">
      <c r="A309">
        <v>687</v>
      </c>
      <c r="B309">
        <f t="shared" si="38"/>
        <v>451.37588799999997</v>
      </c>
      <c r="C309">
        <f t="shared" si="38"/>
        <v>8.5737755226379999</v>
      </c>
      <c r="D309" s="1">
        <f t="shared" si="39"/>
        <v>14.180400412099999</v>
      </c>
      <c r="E309" s="1">
        <v>2.8380559999999999E-2</v>
      </c>
      <c r="F309" s="1">
        <v>1.027339E-2</v>
      </c>
      <c r="G309" s="1">
        <v>0</v>
      </c>
      <c r="H309">
        <f t="shared" si="32"/>
        <v>1.2153850962533105E-7</v>
      </c>
      <c r="I309">
        <f t="shared" si="33"/>
        <v>3.4493309647322852E-9</v>
      </c>
      <c r="J309">
        <f t="shared" si="34"/>
        <v>1.2486125093997799E-9</v>
      </c>
      <c r="K309">
        <f t="shared" si="35"/>
        <v>0</v>
      </c>
      <c r="T309">
        <f t="shared" si="36"/>
        <v>1.1607498787251806E-12</v>
      </c>
      <c r="U309">
        <f t="shared" si="37"/>
        <v>16455689.691814028</v>
      </c>
    </row>
    <row r="310" spans="1:21" x14ac:dyDescent="0.25">
      <c r="A310">
        <v>688</v>
      </c>
      <c r="B310">
        <f t="shared" si="38"/>
        <v>451.37588799999997</v>
      </c>
      <c r="C310">
        <f t="shared" si="38"/>
        <v>8.5737755226379999</v>
      </c>
      <c r="D310" s="1">
        <f t="shared" si="39"/>
        <v>14.180400412099999</v>
      </c>
      <c r="E310" s="1">
        <v>2.6344840000000001E-2</v>
      </c>
      <c r="F310" s="1">
        <v>9.5333109999999992E-3</v>
      </c>
      <c r="G310" s="1">
        <v>0</v>
      </c>
      <c r="H310">
        <f t="shared" si="32"/>
        <v>1.1326285793407748E-7</v>
      </c>
      <c r="I310">
        <f t="shared" si="33"/>
        <v>2.9838918702160017E-9</v>
      </c>
      <c r="J310">
        <f t="shared" si="34"/>
        <v>1.0797700494343779E-9</v>
      </c>
      <c r="K310">
        <f t="shared" si="35"/>
        <v>0</v>
      </c>
      <c r="T310">
        <f t="shared" si="36"/>
        <v>1.0329631458033503E-12</v>
      </c>
      <c r="U310">
        <f t="shared" si="37"/>
        <v>17658039.329751529</v>
      </c>
    </row>
    <row r="311" spans="1:21" x14ac:dyDescent="0.25">
      <c r="A311">
        <v>689</v>
      </c>
      <c r="B311">
        <f t="shared" si="38"/>
        <v>451.37588799999997</v>
      </c>
      <c r="C311">
        <f t="shared" si="38"/>
        <v>8.5737755226379999</v>
      </c>
      <c r="D311" s="1">
        <f t="shared" si="39"/>
        <v>14.180400412099999</v>
      </c>
      <c r="E311" s="1">
        <v>2.4452749999999999E-2</v>
      </c>
      <c r="F311" s="1">
        <v>8.8461570000000003E-3</v>
      </c>
      <c r="G311" s="1">
        <v>0</v>
      </c>
      <c r="H311">
        <f t="shared" si="32"/>
        <v>1.0555070180588514E-7</v>
      </c>
      <c r="I311">
        <f t="shared" si="33"/>
        <v>2.5810049235838577E-9</v>
      </c>
      <c r="J311">
        <f t="shared" si="34"/>
        <v>9.3371807963504345E-10</v>
      </c>
      <c r="K311">
        <f t="shared" si="35"/>
        <v>0</v>
      </c>
      <c r="T311">
        <f t="shared" si="36"/>
        <v>9.1924442995404664E-13</v>
      </c>
      <c r="U311">
        <f t="shared" si="37"/>
        <v>18948239.715905774</v>
      </c>
    </row>
    <row r="312" spans="1:21" x14ac:dyDescent="0.25">
      <c r="A312">
        <v>690</v>
      </c>
      <c r="B312">
        <f t="shared" si="38"/>
        <v>451.37588799999997</v>
      </c>
      <c r="C312">
        <f t="shared" si="38"/>
        <v>8.5737755226379999</v>
      </c>
      <c r="D312" s="1">
        <f t="shared" si="39"/>
        <v>14.180400412099999</v>
      </c>
      <c r="E312" s="1">
        <v>2.2700000000000001E-2</v>
      </c>
      <c r="F312" s="1">
        <v>8.2100000000000003E-3</v>
      </c>
      <c r="G312" s="1">
        <v>0</v>
      </c>
      <c r="H312">
        <f t="shared" si="32"/>
        <v>9.83636723894008E-8</v>
      </c>
      <c r="I312">
        <f t="shared" si="33"/>
        <v>2.2328553632393982E-9</v>
      </c>
      <c r="J312">
        <f t="shared" si="34"/>
        <v>8.075657503169806E-10</v>
      </c>
      <c r="K312">
        <f t="shared" si="35"/>
        <v>0</v>
      </c>
      <c r="T312">
        <f t="shared" si="36"/>
        <v>8.1804498585896835E-13</v>
      </c>
      <c r="U312">
        <f t="shared" si="37"/>
        <v>20332709.743516147</v>
      </c>
    </row>
    <row r="313" spans="1:21" x14ac:dyDescent="0.25">
      <c r="A313">
        <v>691</v>
      </c>
      <c r="B313">
        <f t="shared" si="38"/>
        <v>451.37588799999997</v>
      </c>
      <c r="C313">
        <f t="shared" si="38"/>
        <v>8.5737755226379999</v>
      </c>
      <c r="D313" s="1">
        <f t="shared" si="39"/>
        <v>14.180400412099999</v>
      </c>
      <c r="E313" s="1">
        <v>2.1084289999999999E-2</v>
      </c>
      <c r="F313" s="1">
        <v>7.6237809999999996E-3</v>
      </c>
      <c r="G313" s="1">
        <v>0</v>
      </c>
      <c r="H313">
        <f t="shared" si="32"/>
        <v>9.1666013398216356E-8</v>
      </c>
      <c r="I313">
        <f t="shared" si="33"/>
        <v>1.9327128096318789E-9</v>
      </c>
      <c r="J313">
        <f t="shared" si="34"/>
        <v>6.988416112910673E-10</v>
      </c>
      <c r="K313">
        <f t="shared" si="35"/>
        <v>0</v>
      </c>
      <c r="T313">
        <f t="shared" si="36"/>
        <v>7.2798656927674345E-13</v>
      </c>
      <c r="U313">
        <f t="shared" si="37"/>
        <v>21818337.307978924</v>
      </c>
    </row>
    <row r="314" spans="1:21" x14ac:dyDescent="0.25">
      <c r="A314">
        <v>692</v>
      </c>
      <c r="B314">
        <f t="shared" si="38"/>
        <v>451.37588799999997</v>
      </c>
      <c r="C314">
        <f t="shared" si="38"/>
        <v>8.5737755226379999</v>
      </c>
      <c r="D314" s="1">
        <f t="shared" si="39"/>
        <v>14.180400412099999</v>
      </c>
      <c r="E314" s="1">
        <v>1.959988E-2</v>
      </c>
      <c r="F314" s="1">
        <v>7.0854239999999999E-3</v>
      </c>
      <c r="G314" s="1">
        <v>0</v>
      </c>
      <c r="H314">
        <f t="shared" si="32"/>
        <v>8.5424403219286272E-8</v>
      </c>
      <c r="I314">
        <f t="shared" si="33"/>
        <v>1.6743080521696246E-9</v>
      </c>
      <c r="J314">
        <f t="shared" si="34"/>
        <v>6.0526811675560823E-10</v>
      </c>
      <c r="K314">
        <f t="shared" si="35"/>
        <v>0</v>
      </c>
      <c r="T314">
        <f t="shared" si="36"/>
        <v>6.4784266661184234E-13</v>
      </c>
      <c r="U314">
        <f t="shared" si="37"/>
        <v>23412513.574908532</v>
      </c>
    </row>
    <row r="315" spans="1:21" x14ac:dyDescent="0.25">
      <c r="A315">
        <v>693</v>
      </c>
      <c r="B315">
        <f t="shared" si="38"/>
        <v>451.37588799999997</v>
      </c>
      <c r="C315">
        <f t="shared" si="38"/>
        <v>8.5737755226379999</v>
      </c>
      <c r="D315" s="1">
        <f t="shared" si="39"/>
        <v>14.180400412099999</v>
      </c>
      <c r="E315" s="1">
        <v>1.8237320000000001E-2</v>
      </c>
      <c r="F315" s="1">
        <v>6.5914759999999998E-3</v>
      </c>
      <c r="G315" s="1">
        <v>0</v>
      </c>
      <c r="H315">
        <f t="shared" si="32"/>
        <v>7.9607789134126618E-8</v>
      </c>
      <c r="I315">
        <f t="shared" si="33"/>
        <v>1.4518327249315901E-9</v>
      </c>
      <c r="J315">
        <f t="shared" si="34"/>
        <v>5.2473283149065639E-10</v>
      </c>
      <c r="K315">
        <f t="shared" si="35"/>
        <v>0</v>
      </c>
      <c r="T315">
        <f t="shared" si="36"/>
        <v>5.7652179091671402E-13</v>
      </c>
      <c r="U315">
        <f t="shared" si="37"/>
        <v>25123169.752024066</v>
      </c>
    </row>
    <row r="316" spans="1:21" x14ac:dyDescent="0.25">
      <c r="A316">
        <v>694</v>
      </c>
      <c r="B316">
        <f t="shared" si="38"/>
        <v>451.37588799999997</v>
      </c>
      <c r="C316">
        <f t="shared" si="38"/>
        <v>8.5737755226379999</v>
      </c>
      <c r="D316" s="1">
        <f t="shared" si="39"/>
        <v>14.180400412099999</v>
      </c>
      <c r="E316" s="1">
        <v>1.6987169999999999E-2</v>
      </c>
      <c r="F316" s="1">
        <v>6.1384849999999999E-3</v>
      </c>
      <c r="G316" s="1">
        <v>0</v>
      </c>
      <c r="H316">
        <f t="shared" si="32"/>
        <v>7.4187232828016669E-8</v>
      </c>
      <c r="I316">
        <f t="shared" si="33"/>
        <v>1.2602311358790999E-9</v>
      </c>
      <c r="J316">
        <f t="shared" si="34"/>
        <v>4.5539721590628788E-10</v>
      </c>
      <c r="K316">
        <f t="shared" si="35"/>
        <v>0</v>
      </c>
      <c r="T316">
        <f t="shared" si="36"/>
        <v>5.1305261683383673E-13</v>
      </c>
      <c r="U316">
        <f t="shared" si="37"/>
        <v>26958816.54780772</v>
      </c>
    </row>
    <row r="317" spans="1:21" x14ac:dyDescent="0.25">
      <c r="A317">
        <v>695</v>
      </c>
      <c r="B317">
        <f t="shared" si="38"/>
        <v>451.37588799999997</v>
      </c>
      <c r="C317">
        <f t="shared" si="38"/>
        <v>8.5737755226379999</v>
      </c>
      <c r="D317" s="1">
        <f t="shared" si="39"/>
        <v>14.180400412099999</v>
      </c>
      <c r="E317" s="1">
        <v>1.584E-2</v>
      </c>
      <c r="F317" s="1">
        <v>5.7229999999999998E-3</v>
      </c>
      <c r="G317" s="1">
        <v>0</v>
      </c>
      <c r="H317">
        <f t="shared" si="32"/>
        <v>6.9135766418602441E-8</v>
      </c>
      <c r="I317">
        <f t="shared" si="33"/>
        <v>1.0951105400706626E-9</v>
      </c>
      <c r="J317">
        <f t="shared" si="34"/>
        <v>3.9566399121366178E-10</v>
      </c>
      <c r="K317">
        <f t="shared" si="35"/>
        <v>0</v>
      </c>
      <c r="T317">
        <f t="shared" si="36"/>
        <v>4.5657075202916772E-13</v>
      </c>
      <c r="U317">
        <f t="shared" si="37"/>
        <v>28928586.513244435</v>
      </c>
    </row>
    <row r="318" spans="1:21" x14ac:dyDescent="0.25">
      <c r="A318">
        <v>696</v>
      </c>
      <c r="B318">
        <f t="shared" si="38"/>
        <v>451.37588799999997</v>
      </c>
      <c r="C318">
        <f t="shared" si="38"/>
        <v>8.5737755226379999</v>
      </c>
      <c r="D318" s="1">
        <f t="shared" si="39"/>
        <v>14.180400412099999</v>
      </c>
      <c r="E318" s="1">
        <v>1.4790640000000001E-2</v>
      </c>
      <c r="F318" s="1">
        <v>5.3430589999999998E-3</v>
      </c>
      <c r="G318" s="1">
        <v>0</v>
      </c>
      <c r="H318">
        <f t="shared" si="32"/>
        <v>6.4428258287624234E-8</v>
      </c>
      <c r="I318">
        <f t="shared" si="33"/>
        <v>9.5293517415926658E-10</v>
      </c>
      <c r="J318">
        <f t="shared" si="34"/>
        <v>3.4424398529801525E-10</v>
      </c>
      <c r="K318">
        <f t="shared" si="35"/>
        <v>0</v>
      </c>
      <c r="T318">
        <f t="shared" si="36"/>
        <v>4.0630696495598186E-13</v>
      </c>
      <c r="U318">
        <f t="shared" si="37"/>
        <v>31042279.477298427</v>
      </c>
    </row>
    <row r="319" spans="1:21" x14ac:dyDescent="0.25">
      <c r="A319">
        <v>697</v>
      </c>
      <c r="B319">
        <f t="shared" si="38"/>
        <v>451.37588799999997</v>
      </c>
      <c r="C319">
        <f t="shared" si="38"/>
        <v>8.5737755226379999</v>
      </c>
      <c r="D319" s="1">
        <f t="shared" si="39"/>
        <v>14.180400412099999</v>
      </c>
      <c r="E319" s="1">
        <v>1.3831319999999999E-2</v>
      </c>
      <c r="F319" s="1">
        <v>4.9957960000000003E-3</v>
      </c>
      <c r="G319" s="1">
        <v>0</v>
      </c>
      <c r="H319">
        <f t="shared" si="32"/>
        <v>6.0041288048263991E-8</v>
      </c>
      <c r="I319">
        <f t="shared" si="33"/>
        <v>8.3045026820771471E-10</v>
      </c>
      <c r="J319">
        <f t="shared" si="34"/>
        <v>2.9995402666636509E-10</v>
      </c>
      <c r="K319">
        <f t="shared" si="35"/>
        <v>0</v>
      </c>
      <c r="T319">
        <f t="shared" si="36"/>
        <v>3.6157670862191918E-13</v>
      </c>
      <c r="U319">
        <f t="shared" si="37"/>
        <v>33310411.302174371</v>
      </c>
    </row>
    <row r="320" spans="1:21" x14ac:dyDescent="0.25">
      <c r="A320">
        <v>698</v>
      </c>
      <c r="B320">
        <f t="shared" si="38"/>
        <v>451.37588799999997</v>
      </c>
      <c r="C320">
        <f t="shared" si="38"/>
        <v>8.5737755226379999</v>
      </c>
      <c r="D320" s="1">
        <f t="shared" si="39"/>
        <v>14.180400412099999</v>
      </c>
      <c r="E320" s="1">
        <v>1.2948680000000001E-2</v>
      </c>
      <c r="F320" s="1">
        <v>4.6764040000000003E-3</v>
      </c>
      <c r="G320" s="1">
        <v>0</v>
      </c>
      <c r="H320">
        <f t="shared" si="32"/>
        <v>5.5953030026066732E-8</v>
      </c>
      <c r="I320">
        <f t="shared" si="33"/>
        <v>7.2451788083792979E-10</v>
      </c>
      <c r="J320">
        <f t="shared" si="34"/>
        <v>2.6165897342601859E-10</v>
      </c>
      <c r="K320">
        <f t="shared" si="35"/>
        <v>0</v>
      </c>
      <c r="T320">
        <f t="shared" si="36"/>
        <v>3.2177079768254639E-13</v>
      </c>
      <c r="U320">
        <f t="shared" si="37"/>
        <v>35744266.200923592</v>
      </c>
    </row>
    <row r="321" spans="1:21" x14ac:dyDescent="0.25">
      <c r="A321">
        <v>699</v>
      </c>
      <c r="B321">
        <f t="shared" si="38"/>
        <v>451.37588799999997</v>
      </c>
      <c r="C321">
        <f t="shared" si="38"/>
        <v>8.5737755226379999</v>
      </c>
      <c r="D321" s="1">
        <f t="shared" si="39"/>
        <v>14.180400412099999</v>
      </c>
      <c r="E321" s="1">
        <v>1.21292E-2</v>
      </c>
      <c r="F321" s="1">
        <v>4.3800749999999998E-3</v>
      </c>
      <c r="G321" s="1">
        <v>0</v>
      </c>
      <c r="H321">
        <f t="shared" si="32"/>
        <v>5.2143144673733334E-8</v>
      </c>
      <c r="I321">
        <f t="shared" si="33"/>
        <v>6.3245463037664632E-10</v>
      </c>
      <c r="J321">
        <f t="shared" si="34"/>
        <v>2.2839088440680251E-10</v>
      </c>
      <c r="K321">
        <f t="shared" si="35"/>
        <v>0</v>
      </c>
      <c r="T321">
        <f t="shared" si="36"/>
        <v>2.8634711189188956E-13</v>
      </c>
      <c r="U321">
        <f t="shared" si="37"/>
        <v>38355952.877684474</v>
      </c>
    </row>
    <row r="322" spans="1:21" x14ac:dyDescent="0.25">
      <c r="A322">
        <v>700</v>
      </c>
      <c r="B322">
        <f t="shared" si="38"/>
        <v>451.37588799999997</v>
      </c>
      <c r="C322">
        <f t="shared" si="38"/>
        <v>8.5737755226379999</v>
      </c>
      <c r="D322" s="1">
        <f t="shared" si="39"/>
        <v>14.180400412099999</v>
      </c>
      <c r="E322" s="1">
        <v>1.135916E-2</v>
      </c>
      <c r="F322" s="1">
        <v>4.1019999999999997E-3</v>
      </c>
      <c r="G322" s="1">
        <v>0</v>
      </c>
      <c r="H322">
        <f t="shared" si="32"/>
        <v>4.8592677379566803E-8</v>
      </c>
      <c r="I322">
        <f t="shared" si="33"/>
        <v>5.5197199718288001E-10</v>
      </c>
      <c r="J322">
        <f t="shared" si="34"/>
        <v>1.99327162610983E-10</v>
      </c>
      <c r="K322">
        <f t="shared" si="35"/>
        <v>0</v>
      </c>
      <c r="T322">
        <f t="shared" si="36"/>
        <v>2.5482321291853578E-13</v>
      </c>
      <c r="U322">
        <f t="shared" si="37"/>
        <v>41158464.769858494</v>
      </c>
    </row>
    <row r="323" spans="1:21" x14ac:dyDescent="0.25">
      <c r="A323">
        <v>701</v>
      </c>
      <c r="B323">
        <f t="shared" si="38"/>
        <v>451.37588799999997</v>
      </c>
      <c r="C323">
        <f t="shared" si="38"/>
        <v>8.5737755226379999</v>
      </c>
      <c r="D323" s="1">
        <f t="shared" si="39"/>
        <v>14.180400412099999</v>
      </c>
      <c r="E323" s="1">
        <v>1.0629349999999999E-2</v>
      </c>
      <c r="F323" s="1">
        <v>3.8384529999999999E-3</v>
      </c>
      <c r="G323" s="1">
        <v>0</v>
      </c>
      <c r="H323">
        <f t="shared" ref="H323:H386" si="40">2/(T323+U323)</f>
        <v>4.528396416612998E-8</v>
      </c>
      <c r="I323">
        <f t="shared" ref="I323:I386" si="41">H323*E323</f>
        <v>4.8133910450925366E-10</v>
      </c>
      <c r="J323">
        <f t="shared" ref="J323:J386" si="42">H323*F323</f>
        <v>1.738203681053741E-10</v>
      </c>
      <c r="K323">
        <f t="shared" ref="K323:K386" si="43">H323*G323</f>
        <v>0</v>
      </c>
      <c r="T323">
        <f t="shared" ref="T323:T386" si="44">EXP((B323-A323)/C323)</f>
        <v>2.2676977397502565E-13</v>
      </c>
      <c r="U323">
        <f t="shared" ref="U323:U386" si="45">EXP((A323-B323)/D323)</f>
        <v>44165744.69193434</v>
      </c>
    </row>
    <row r="324" spans="1:21" x14ac:dyDescent="0.25">
      <c r="A324">
        <v>702</v>
      </c>
      <c r="B324">
        <f t="shared" ref="B324:C387" si="46">B323</f>
        <v>451.37588799999997</v>
      </c>
      <c r="C324">
        <f t="shared" si="46"/>
        <v>8.5737755226379999</v>
      </c>
      <c r="D324" s="1">
        <f t="shared" ref="D324:D387" si="47">D323</f>
        <v>14.180400412099999</v>
      </c>
      <c r="E324" s="1">
        <v>9.9388459999999994E-3</v>
      </c>
      <c r="F324" s="1">
        <v>3.5890990000000001E-3</v>
      </c>
      <c r="G324" s="1">
        <v>0</v>
      </c>
      <c r="H324">
        <f t="shared" si="40"/>
        <v>4.2200543809953331E-8</v>
      </c>
      <c r="I324">
        <f t="shared" si="41"/>
        <v>4.1942470604337942E-10</v>
      </c>
      <c r="J324">
        <f t="shared" si="42"/>
        <v>1.5146192958775971E-10</v>
      </c>
      <c r="K324">
        <f t="shared" si="43"/>
        <v>0</v>
      </c>
      <c r="T324">
        <f t="shared" si="44"/>
        <v>2.0180473277810878E-13</v>
      </c>
      <c r="U324">
        <f t="shared" si="45"/>
        <v>47392754.202572249</v>
      </c>
    </row>
    <row r="325" spans="1:21" x14ac:dyDescent="0.25">
      <c r="A325">
        <v>703</v>
      </c>
      <c r="B325">
        <f t="shared" si="46"/>
        <v>451.37588799999997</v>
      </c>
      <c r="C325">
        <f t="shared" si="46"/>
        <v>8.5737755226379999</v>
      </c>
      <c r="D325" s="1">
        <f t="shared" si="47"/>
        <v>14.180400412099999</v>
      </c>
      <c r="E325" s="1">
        <v>9.2884219999999993E-3</v>
      </c>
      <c r="F325" s="1">
        <v>3.3542189999999999E-3</v>
      </c>
      <c r="G325" s="1">
        <v>0</v>
      </c>
      <c r="H325">
        <f t="shared" si="40"/>
        <v>3.9327075945082682E-8</v>
      </c>
      <c r="I325">
        <f t="shared" si="41"/>
        <v>3.6528647740397675E-10</v>
      </c>
      <c r="J325">
        <f t="shared" si="42"/>
        <v>1.3191162534943928E-10</v>
      </c>
      <c r="K325">
        <f t="shared" si="43"/>
        <v>0</v>
      </c>
      <c r="T325">
        <f t="shared" si="44"/>
        <v>1.7958808820848025E-13</v>
      </c>
      <c r="U325">
        <f t="shared" si="45"/>
        <v>50855548.040053889</v>
      </c>
    </row>
    <row r="326" spans="1:21" x14ac:dyDescent="0.25">
      <c r="A326">
        <v>704</v>
      </c>
      <c r="B326">
        <f t="shared" si="46"/>
        <v>451.37588799999997</v>
      </c>
      <c r="C326">
        <f t="shared" si="46"/>
        <v>8.5737755226379999</v>
      </c>
      <c r="D326" s="1">
        <f t="shared" si="47"/>
        <v>14.180400412099999</v>
      </c>
      <c r="E326" s="1">
        <v>8.6788539999999997E-3</v>
      </c>
      <c r="F326" s="1">
        <v>3.1340930000000001E-3</v>
      </c>
      <c r="G326" s="1">
        <v>0</v>
      </c>
      <c r="H326">
        <f t="shared" si="40"/>
        <v>3.6649264743017676E-8</v>
      </c>
      <c r="I326">
        <f t="shared" si="41"/>
        <v>3.1807361791199794E-10</v>
      </c>
      <c r="J326">
        <f t="shared" si="42"/>
        <v>1.148622040862385E-10</v>
      </c>
      <c r="K326">
        <f t="shared" si="43"/>
        <v>0</v>
      </c>
      <c r="T326">
        <f t="shared" si="44"/>
        <v>1.5981726980525682E-13</v>
      </c>
      <c r="U326">
        <f t="shared" si="45"/>
        <v>54571353.996427305</v>
      </c>
    </row>
    <row r="327" spans="1:21" x14ac:dyDescent="0.25">
      <c r="A327">
        <v>705</v>
      </c>
      <c r="B327">
        <f t="shared" si="46"/>
        <v>451.37588799999997</v>
      </c>
      <c r="C327">
        <f t="shared" si="46"/>
        <v>8.5737755226379999</v>
      </c>
      <c r="D327" s="1">
        <f t="shared" si="47"/>
        <v>14.180400412099999</v>
      </c>
      <c r="E327" s="1">
        <v>8.1109159999999993E-3</v>
      </c>
      <c r="F327" s="1">
        <v>2.9290000000000002E-3</v>
      </c>
      <c r="G327" s="1">
        <v>0</v>
      </c>
      <c r="H327">
        <f t="shared" si="40"/>
        <v>3.4153787789344873E-8</v>
      </c>
      <c r="I327">
        <f t="shared" si="41"/>
        <v>2.7701850384120196E-10</v>
      </c>
      <c r="J327">
        <f t="shared" si="42"/>
        <v>1.0003644443499114E-10</v>
      </c>
      <c r="K327">
        <f t="shared" si="43"/>
        <v>0</v>
      </c>
      <c r="T327">
        <f t="shared" si="44"/>
        <v>1.4222301703192951E-13</v>
      </c>
      <c r="U327">
        <f t="shared" si="45"/>
        <v>58558658.627724737</v>
      </c>
    </row>
    <row r="328" spans="1:21" x14ac:dyDescent="0.25">
      <c r="A328">
        <v>706</v>
      </c>
      <c r="B328">
        <f t="shared" si="46"/>
        <v>451.37588799999997</v>
      </c>
      <c r="C328">
        <f t="shared" si="46"/>
        <v>8.5737755226379999</v>
      </c>
      <c r="D328" s="1">
        <f t="shared" si="47"/>
        <v>14.180400412099999</v>
      </c>
      <c r="E328" s="1">
        <v>7.5823879999999998E-3</v>
      </c>
      <c r="F328" s="1">
        <v>2.7381390000000001E-3</v>
      </c>
      <c r="G328" s="1">
        <v>0</v>
      </c>
      <c r="H328">
        <f t="shared" si="40"/>
        <v>3.1828229803214208E-8</v>
      </c>
      <c r="I328">
        <f t="shared" si="41"/>
        <v>2.4133398772113377E-10</v>
      </c>
      <c r="J328">
        <f t="shared" si="42"/>
        <v>8.7150117325143154E-11</v>
      </c>
      <c r="K328">
        <f t="shared" si="43"/>
        <v>0</v>
      </c>
      <c r="T328">
        <f t="shared" si="44"/>
        <v>1.2656571219313312E-13</v>
      </c>
      <c r="U328">
        <f t="shared" si="45"/>
        <v>62837299.226676688</v>
      </c>
    </row>
    <row r="329" spans="1:21" x14ac:dyDescent="0.25">
      <c r="A329">
        <v>707</v>
      </c>
      <c r="B329">
        <f t="shared" si="46"/>
        <v>451.37588799999997</v>
      </c>
      <c r="C329">
        <f t="shared" si="46"/>
        <v>8.5737755226379999</v>
      </c>
      <c r="D329" s="1">
        <f t="shared" si="47"/>
        <v>14.180400412099999</v>
      </c>
      <c r="E329" s="1">
        <v>7.0887459999999999E-3</v>
      </c>
      <c r="F329" s="1">
        <v>2.559876E-3</v>
      </c>
      <c r="G329" s="1">
        <v>0</v>
      </c>
      <c r="H329">
        <f t="shared" si="40"/>
        <v>2.9661020869909236E-8</v>
      </c>
      <c r="I329">
        <f t="shared" si="41"/>
        <v>2.1025944304748562E-10</v>
      </c>
      <c r="J329">
        <f t="shared" si="42"/>
        <v>7.5928535460379769E-11</v>
      </c>
      <c r="K329">
        <f t="shared" si="43"/>
        <v>0</v>
      </c>
      <c r="T329">
        <f t="shared" si="44"/>
        <v>1.1263211705991848E-13</v>
      </c>
      <c r="U329">
        <f t="shared" si="45"/>
        <v>67428562.515492409</v>
      </c>
    </row>
    <row r="330" spans="1:21" x14ac:dyDescent="0.25">
      <c r="A330">
        <v>708</v>
      </c>
      <c r="B330">
        <f t="shared" si="46"/>
        <v>451.37588799999997</v>
      </c>
      <c r="C330">
        <f t="shared" si="46"/>
        <v>8.5737755226379999</v>
      </c>
      <c r="D330" s="1">
        <f t="shared" si="47"/>
        <v>14.180400412099999</v>
      </c>
      <c r="E330" s="1">
        <v>6.6273130000000001E-3</v>
      </c>
      <c r="F330" s="1">
        <v>2.3932440000000001E-3</v>
      </c>
      <c r="G330" s="1">
        <v>0</v>
      </c>
      <c r="H330">
        <f t="shared" si="40"/>
        <v>2.7641378879209592E-8</v>
      </c>
      <c r="I330">
        <f t="shared" si="41"/>
        <v>1.8318806958411117E-10</v>
      </c>
      <c r="J330">
        <f t="shared" si="42"/>
        <v>6.6152564154395089E-11</v>
      </c>
      <c r="K330">
        <f t="shared" si="43"/>
        <v>0</v>
      </c>
      <c r="T330">
        <f t="shared" si="44"/>
        <v>1.0023246875931866E-13</v>
      </c>
      <c r="U330">
        <f t="shared" si="45"/>
        <v>72355290.549716249</v>
      </c>
    </row>
    <row r="331" spans="1:21" x14ac:dyDescent="0.25">
      <c r="A331">
        <v>709</v>
      </c>
      <c r="B331">
        <f t="shared" si="46"/>
        <v>451.37588799999997</v>
      </c>
      <c r="C331">
        <f t="shared" si="46"/>
        <v>8.5737755226379999</v>
      </c>
      <c r="D331" s="1">
        <f t="shared" si="47"/>
        <v>14.180400412099999</v>
      </c>
      <c r="E331" s="1">
        <v>6.1954080000000003E-3</v>
      </c>
      <c r="F331" s="1">
        <v>2.2372749999999999E-3</v>
      </c>
      <c r="G331" s="1">
        <v>0</v>
      </c>
      <c r="H331">
        <f t="shared" si="40"/>
        <v>2.5759255883169108E-8</v>
      </c>
      <c r="I331">
        <f t="shared" si="41"/>
        <v>1.5958909997263297E-10</v>
      </c>
      <c r="J331">
        <f t="shared" si="42"/>
        <v>5.7630539206017164E-11</v>
      </c>
      <c r="K331">
        <f t="shared" si="43"/>
        <v>0</v>
      </c>
      <c r="T331">
        <f t="shared" si="44"/>
        <v>8.9197895376886383E-14</v>
      </c>
      <c r="U331">
        <f t="shared" si="45"/>
        <v>77641994.360046089</v>
      </c>
    </row>
    <row r="332" spans="1:21" x14ac:dyDescent="0.25">
      <c r="A332">
        <v>710</v>
      </c>
      <c r="B332">
        <f t="shared" si="46"/>
        <v>451.37588799999997</v>
      </c>
      <c r="C332">
        <f t="shared" si="46"/>
        <v>8.5737755226379999</v>
      </c>
      <c r="D332" s="1">
        <f t="shared" si="47"/>
        <v>14.180400412099999</v>
      </c>
      <c r="E332" s="1">
        <v>5.790346E-3</v>
      </c>
      <c r="F332" s="1">
        <v>2.091E-3</v>
      </c>
      <c r="G332" s="1">
        <v>0</v>
      </c>
      <c r="H332">
        <f t="shared" si="40"/>
        <v>2.400528810643613E-8</v>
      </c>
      <c r="I332">
        <f t="shared" si="41"/>
        <v>1.3899892396595003E-10</v>
      </c>
      <c r="J332">
        <f t="shared" si="42"/>
        <v>5.0195057430557947E-11</v>
      </c>
      <c r="K332">
        <f t="shared" si="43"/>
        <v>0</v>
      </c>
      <c r="T332">
        <f t="shared" si="44"/>
        <v>7.9378116075049207E-14</v>
      </c>
      <c r="U332">
        <f t="shared" si="45"/>
        <v>83314975.897488773</v>
      </c>
    </row>
    <row r="333" spans="1:21" x14ac:dyDescent="0.25">
      <c r="A333">
        <v>711</v>
      </c>
      <c r="B333">
        <f t="shared" si="46"/>
        <v>451.37588799999997</v>
      </c>
      <c r="C333">
        <f t="shared" si="46"/>
        <v>8.5737755226379999</v>
      </c>
      <c r="D333" s="1">
        <f t="shared" si="47"/>
        <v>14.180400412099999</v>
      </c>
      <c r="E333" s="1">
        <v>5.4098260000000004E-3</v>
      </c>
      <c r="F333" s="1">
        <v>1.9535870000000001E-3</v>
      </c>
      <c r="G333" s="1">
        <v>0</v>
      </c>
      <c r="H333">
        <f t="shared" si="40"/>
        <v>2.2370749360408487E-8</v>
      </c>
      <c r="I333">
        <f t="shared" si="41"/>
        <v>1.210218615294212E-10</v>
      </c>
      <c r="J333">
        <f t="shared" si="42"/>
        <v>4.370320513075234E-11</v>
      </c>
      <c r="K333">
        <f t="shared" si="43"/>
        <v>0</v>
      </c>
      <c r="T333">
        <f t="shared" si="44"/>
        <v>7.0639394405002045E-14</v>
      </c>
      <c r="U333">
        <f t="shared" si="45"/>
        <v>89402458.888551071</v>
      </c>
    </row>
    <row r="334" spans="1:21" x14ac:dyDescent="0.25">
      <c r="A334">
        <v>712</v>
      </c>
      <c r="B334">
        <f t="shared" si="46"/>
        <v>451.37588799999997</v>
      </c>
      <c r="C334">
        <f t="shared" si="46"/>
        <v>8.5737755226379999</v>
      </c>
      <c r="D334" s="1">
        <f t="shared" si="47"/>
        <v>14.180400412099999</v>
      </c>
      <c r="E334" s="1">
        <v>5.0525830000000002E-3</v>
      </c>
      <c r="F334" s="1">
        <v>1.8245799999999999E-3</v>
      </c>
      <c r="G334" s="1">
        <v>0</v>
      </c>
      <c r="H334">
        <f t="shared" si="40"/>
        <v>2.0847507629455932E-8</v>
      </c>
      <c r="I334">
        <f t="shared" si="41"/>
        <v>1.0533376264095935E-10</v>
      </c>
      <c r="J334">
        <f t="shared" si="42"/>
        <v>3.8037945470552705E-11</v>
      </c>
      <c r="K334">
        <f t="shared" si="43"/>
        <v>0</v>
      </c>
      <c r="T334">
        <f t="shared" si="44"/>
        <v>6.2862716938099845E-14</v>
      </c>
      <c r="U334">
        <f t="shared" si="45"/>
        <v>95934729.251479119</v>
      </c>
    </row>
    <row r="335" spans="1:21" x14ac:dyDescent="0.25">
      <c r="A335">
        <v>713</v>
      </c>
      <c r="B335">
        <f t="shared" si="46"/>
        <v>451.37588799999997</v>
      </c>
      <c r="C335">
        <f t="shared" si="46"/>
        <v>8.5737755226379999</v>
      </c>
      <c r="D335" s="1">
        <f t="shared" si="47"/>
        <v>14.180400412099999</v>
      </c>
      <c r="E335" s="1">
        <v>4.7175120000000001E-3</v>
      </c>
      <c r="F335" s="1">
        <v>1.7035799999999999E-3</v>
      </c>
      <c r="G335" s="1">
        <v>0</v>
      </c>
      <c r="H335">
        <f t="shared" si="40"/>
        <v>1.9427984613220337E-8</v>
      </c>
      <c r="I335">
        <f t="shared" si="41"/>
        <v>9.1651750548682294E-11</v>
      </c>
      <c r="J335">
        <f t="shared" si="42"/>
        <v>3.3097126027389898E-11</v>
      </c>
      <c r="K335">
        <f t="shared" si="43"/>
        <v>0</v>
      </c>
      <c r="T335">
        <f t="shared" si="44"/>
        <v>5.5942172411373714E-14</v>
      </c>
      <c r="U335">
        <f t="shared" si="45"/>
        <v>102944285.77213521</v>
      </c>
    </row>
    <row r="336" spans="1:21" x14ac:dyDescent="0.25">
      <c r="A336">
        <v>714</v>
      </c>
      <c r="B336">
        <f t="shared" si="46"/>
        <v>451.37588799999997</v>
      </c>
      <c r="C336">
        <f t="shared" si="46"/>
        <v>8.5737755226379999</v>
      </c>
      <c r="D336" s="1">
        <f t="shared" si="47"/>
        <v>14.180400412099999</v>
      </c>
      <c r="E336" s="1">
        <v>4.4035070000000001E-3</v>
      </c>
      <c r="F336" s="1">
        <v>1.5901870000000001E-3</v>
      </c>
      <c r="G336" s="1">
        <v>0</v>
      </c>
      <c r="H336">
        <f t="shared" si="40"/>
        <v>1.8105118023711463E-8</v>
      </c>
      <c r="I336">
        <f t="shared" si="41"/>
        <v>7.9726013953239601E-11</v>
      </c>
      <c r="J336">
        <f t="shared" si="42"/>
        <v>2.8790523314771662E-11</v>
      </c>
      <c r="K336">
        <f t="shared" si="43"/>
        <v>0</v>
      </c>
      <c r="T336">
        <f t="shared" si="44"/>
        <v>4.9783509312610206E-14</v>
      </c>
      <c r="U336">
        <f t="shared" si="45"/>
        <v>110466001.78914545</v>
      </c>
    </row>
    <row r="337" spans="1:21" x14ac:dyDescent="0.25">
      <c r="A337">
        <v>715</v>
      </c>
      <c r="B337">
        <f t="shared" si="46"/>
        <v>451.37588799999997</v>
      </c>
      <c r="C337">
        <f t="shared" si="46"/>
        <v>8.5737755226379999</v>
      </c>
      <c r="D337" s="1">
        <f t="shared" si="47"/>
        <v>14.180400412099999</v>
      </c>
      <c r="E337" s="1">
        <v>4.1094570000000004E-3</v>
      </c>
      <c r="F337" s="1">
        <v>1.4840000000000001E-3</v>
      </c>
      <c r="G337" s="1">
        <v>0</v>
      </c>
      <c r="H337">
        <f t="shared" si="40"/>
        <v>1.6872326449623861E-8</v>
      </c>
      <c r="I337">
        <f t="shared" si="41"/>
        <v>6.933610003469193E-11</v>
      </c>
      <c r="J337">
        <f t="shared" si="42"/>
        <v>2.5038532451241811E-11</v>
      </c>
      <c r="K337">
        <f t="shared" si="43"/>
        <v>0</v>
      </c>
      <c r="T337">
        <f t="shared" si="44"/>
        <v>4.4302852260611353E-14</v>
      </c>
      <c r="U337">
        <f t="shared" si="45"/>
        <v>118537298.6927115</v>
      </c>
    </row>
    <row r="338" spans="1:21" x14ac:dyDescent="0.25">
      <c r="A338">
        <v>716</v>
      </c>
      <c r="B338">
        <f t="shared" si="46"/>
        <v>451.37588799999997</v>
      </c>
      <c r="C338">
        <f t="shared" si="46"/>
        <v>8.5737755226379999</v>
      </c>
      <c r="D338" s="1">
        <f t="shared" si="47"/>
        <v>14.180400412099999</v>
      </c>
      <c r="E338" s="1">
        <v>3.833913E-3</v>
      </c>
      <c r="F338" s="1">
        <v>1.384496E-3</v>
      </c>
      <c r="G338" s="1">
        <v>0</v>
      </c>
      <c r="H338">
        <f t="shared" si="40"/>
        <v>1.5723476613068704E-8</v>
      </c>
      <c r="I338">
        <f t="shared" si="41"/>
        <v>6.0282441392040071E-11</v>
      </c>
      <c r="J338">
        <f t="shared" si="42"/>
        <v>2.1769090476887169E-11</v>
      </c>
      <c r="K338">
        <f t="shared" si="43"/>
        <v>0</v>
      </c>
      <c r="T338">
        <f t="shared" si="44"/>
        <v>3.9425559698910163E-14</v>
      </c>
      <c r="U338">
        <f t="shared" si="45"/>
        <v>127198332.10027371</v>
      </c>
    </row>
    <row r="339" spans="1:21" x14ac:dyDescent="0.25">
      <c r="A339">
        <v>717</v>
      </c>
      <c r="B339">
        <f t="shared" si="46"/>
        <v>451.37588799999997</v>
      </c>
      <c r="C339">
        <f t="shared" si="46"/>
        <v>8.5737755226379999</v>
      </c>
      <c r="D339" s="1">
        <f t="shared" si="47"/>
        <v>14.180400412099999</v>
      </c>
      <c r="E339" s="1">
        <v>3.5757480000000001E-3</v>
      </c>
      <c r="F339" s="1">
        <v>1.2912679999999999E-3</v>
      </c>
      <c r="G339" s="1">
        <v>0</v>
      </c>
      <c r="H339">
        <f t="shared" si="40"/>
        <v>1.465285285582125E-8</v>
      </c>
      <c r="I339">
        <f t="shared" si="41"/>
        <v>5.2394909293497126E-11</v>
      </c>
      <c r="J339">
        <f t="shared" si="42"/>
        <v>1.8920760001430593E-11</v>
      </c>
      <c r="K339">
        <f t="shared" si="43"/>
        <v>0</v>
      </c>
      <c r="T339">
        <f t="shared" si="44"/>
        <v>3.5085207345764566E-14</v>
      </c>
      <c r="U339">
        <f t="shared" si="45"/>
        <v>136492191.63525859</v>
      </c>
    </row>
    <row r="340" spans="1:21" x14ac:dyDescent="0.25">
      <c r="A340">
        <v>718</v>
      </c>
      <c r="B340">
        <f t="shared" si="46"/>
        <v>451.37588799999997</v>
      </c>
      <c r="C340">
        <f t="shared" si="46"/>
        <v>8.5737755226379999</v>
      </c>
      <c r="D340" s="1">
        <f t="shared" si="47"/>
        <v>14.180400412099999</v>
      </c>
      <c r="E340" s="1">
        <v>3.3343420000000001E-3</v>
      </c>
      <c r="F340" s="1">
        <v>1.2040919999999999E-3</v>
      </c>
      <c r="G340" s="1">
        <v>0</v>
      </c>
      <c r="H340">
        <f t="shared" si="40"/>
        <v>1.3655128703272537E-8</v>
      </c>
      <c r="I340">
        <f t="shared" si="41"/>
        <v>4.5530869150727159E-11</v>
      </c>
      <c r="J340">
        <f t="shared" si="42"/>
        <v>1.6442031230580835E-11</v>
      </c>
      <c r="K340">
        <f t="shared" si="43"/>
        <v>0</v>
      </c>
      <c r="T340">
        <f t="shared" si="44"/>
        <v>3.1222683555950223E-14</v>
      </c>
      <c r="U340">
        <f t="shared" si="45"/>
        <v>146465115.30284497</v>
      </c>
    </row>
    <row r="341" spans="1:21" x14ac:dyDescent="0.25">
      <c r="A341">
        <v>719</v>
      </c>
      <c r="B341">
        <f t="shared" si="46"/>
        <v>451.37588799999997</v>
      </c>
      <c r="C341">
        <f t="shared" si="46"/>
        <v>8.5737755226379999</v>
      </c>
      <c r="D341" s="1">
        <f t="shared" si="47"/>
        <v>14.180400412099999</v>
      </c>
      <c r="E341" s="1">
        <v>3.1090750000000002E-3</v>
      </c>
      <c r="F341" s="1">
        <v>1.122744E-3</v>
      </c>
      <c r="G341" s="1">
        <v>0</v>
      </c>
      <c r="H341">
        <f t="shared" si="40"/>
        <v>1.2725340364614354E-8</v>
      </c>
      <c r="I341">
        <f t="shared" si="41"/>
        <v>3.9564037594113377E-11</v>
      </c>
      <c r="J341">
        <f t="shared" si="42"/>
        <v>1.4287299542328578E-11</v>
      </c>
      <c r="K341">
        <f t="shared" si="43"/>
        <v>0</v>
      </c>
      <c r="T341">
        <f t="shared" si="44"/>
        <v>2.7785384273998998E-14</v>
      </c>
      <c r="U341">
        <f t="shared" si="45"/>
        <v>157166719.52928236</v>
      </c>
    </row>
    <row r="342" spans="1:21" x14ac:dyDescent="0.25">
      <c r="A342">
        <v>720</v>
      </c>
      <c r="B342">
        <f t="shared" si="46"/>
        <v>451.37588799999997</v>
      </c>
      <c r="C342">
        <f t="shared" si="46"/>
        <v>8.5737755226379999</v>
      </c>
      <c r="D342" s="1">
        <f t="shared" si="47"/>
        <v>14.180400412099999</v>
      </c>
      <c r="E342" s="1">
        <v>2.8993270000000002E-3</v>
      </c>
      <c r="F342" s="1">
        <v>1.047E-3</v>
      </c>
      <c r="G342" s="1">
        <v>0</v>
      </c>
      <c r="H342">
        <f t="shared" si="40"/>
        <v>1.1858862037417151E-8</v>
      </c>
      <c r="I342">
        <f t="shared" si="41"/>
        <v>3.4382718894358555E-11</v>
      </c>
      <c r="J342">
        <f t="shared" si="42"/>
        <v>1.2416228553175756E-11</v>
      </c>
      <c r="K342">
        <f t="shared" si="43"/>
        <v>0</v>
      </c>
      <c r="T342">
        <f t="shared" si="44"/>
        <v>2.4726496614883788E-14</v>
      </c>
      <c r="U342">
        <f t="shared" si="45"/>
        <v>168650246.00923666</v>
      </c>
    </row>
    <row r="343" spans="1:21" x14ac:dyDescent="0.25">
      <c r="A343">
        <v>721</v>
      </c>
      <c r="B343">
        <f t="shared" si="46"/>
        <v>451.37588799999997</v>
      </c>
      <c r="C343">
        <f t="shared" si="46"/>
        <v>8.5737755226379999</v>
      </c>
      <c r="D343" s="1">
        <f t="shared" si="47"/>
        <v>14.180400412099999</v>
      </c>
      <c r="E343" s="1">
        <v>2.7043480000000001E-3</v>
      </c>
      <c r="F343" s="1">
        <v>9.7659000000000005E-4</v>
      </c>
      <c r="G343" s="1">
        <v>0</v>
      </c>
      <c r="H343">
        <f t="shared" si="40"/>
        <v>1.1051382893738031E-8</v>
      </c>
      <c r="I343">
        <f t="shared" si="41"/>
        <v>2.9886785225914656E-11</v>
      </c>
      <c r="J343">
        <f t="shared" si="42"/>
        <v>1.0792670020195625E-11</v>
      </c>
      <c r="K343">
        <f t="shared" si="43"/>
        <v>0</v>
      </c>
      <c r="T343">
        <f t="shared" si="44"/>
        <v>2.2004361315168026E-14</v>
      </c>
      <c r="U343">
        <f t="shared" si="45"/>
        <v>180972826.58926296</v>
      </c>
    </row>
    <row r="344" spans="1:21" x14ac:dyDescent="0.25">
      <c r="A344">
        <v>722</v>
      </c>
      <c r="B344">
        <f t="shared" si="46"/>
        <v>451.37588799999997</v>
      </c>
      <c r="C344">
        <f t="shared" si="46"/>
        <v>8.5737755226379999</v>
      </c>
      <c r="D344" s="1">
        <f t="shared" si="47"/>
        <v>14.180400412099999</v>
      </c>
      <c r="E344" s="1">
        <v>2.52302E-3</v>
      </c>
      <c r="F344" s="1">
        <v>9.1110900000000001E-4</v>
      </c>
      <c r="G344" s="1">
        <v>0</v>
      </c>
      <c r="H344">
        <f t="shared" si="40"/>
        <v>1.0298885633263214E-8</v>
      </c>
      <c r="I344">
        <f t="shared" si="41"/>
        <v>2.5984294430435753E-11</v>
      </c>
      <c r="J344">
        <f t="shared" si="42"/>
        <v>9.3834073904368131E-12</v>
      </c>
      <c r="K344">
        <f t="shared" si="43"/>
        <v>0</v>
      </c>
      <c r="T344">
        <f t="shared" si="44"/>
        <v>1.958190537178682E-14</v>
      </c>
      <c r="U344">
        <f t="shared" si="45"/>
        <v>194195767.50521675</v>
      </c>
    </row>
    <row r="345" spans="1:21" x14ac:dyDescent="0.25">
      <c r="A345">
        <v>723</v>
      </c>
      <c r="B345">
        <f t="shared" si="46"/>
        <v>451.37588799999997</v>
      </c>
      <c r="C345">
        <f t="shared" si="46"/>
        <v>8.5737755226379999</v>
      </c>
      <c r="D345" s="1">
        <f t="shared" si="47"/>
        <v>14.180400412099999</v>
      </c>
      <c r="E345" s="1">
        <v>2.3541679999999998E-3</v>
      </c>
      <c r="F345" s="1">
        <v>8.5013299999999999E-4</v>
      </c>
      <c r="G345" s="1">
        <v>0</v>
      </c>
      <c r="H345">
        <f t="shared" si="40"/>
        <v>9.5976264967830824E-9</v>
      </c>
      <c r="I345">
        <f t="shared" si="41"/>
        <v>2.2594425174678833E-11</v>
      </c>
      <c r="J345">
        <f t="shared" si="42"/>
        <v>8.1592590065896919E-12</v>
      </c>
      <c r="K345">
        <f t="shared" si="43"/>
        <v>0</v>
      </c>
      <c r="T345">
        <f t="shared" si="44"/>
        <v>1.7426137141517247E-14</v>
      </c>
      <c r="U345">
        <f t="shared" si="45"/>
        <v>208384854.38773397</v>
      </c>
    </row>
    <row r="346" spans="1:21" x14ac:dyDescent="0.25">
      <c r="A346">
        <v>724</v>
      </c>
      <c r="B346">
        <f t="shared" si="46"/>
        <v>451.37588799999997</v>
      </c>
      <c r="C346">
        <f t="shared" si="46"/>
        <v>8.5737755226379999</v>
      </c>
      <c r="D346" s="1">
        <f t="shared" si="47"/>
        <v>14.180400412099999</v>
      </c>
      <c r="E346" s="1">
        <v>2.1966160000000002E-3</v>
      </c>
      <c r="F346" s="1">
        <v>7.9323800000000004E-4</v>
      </c>
      <c r="G346" s="1">
        <v>0</v>
      </c>
      <c r="H346">
        <f t="shared" si="40"/>
        <v>8.9441166405656847E-9</v>
      </c>
      <c r="I346">
        <f t="shared" si="41"/>
        <v>1.9646789718532833E-11</v>
      </c>
      <c r="J346">
        <f t="shared" si="42"/>
        <v>7.0948131957290431E-12</v>
      </c>
      <c r="K346">
        <f t="shared" si="43"/>
        <v>0</v>
      </c>
      <c r="T346">
        <f t="shared" si="44"/>
        <v>1.5507697024850671E-14</v>
      </c>
      <c r="U346">
        <f t="shared" si="45"/>
        <v>223610679.55320257</v>
      </c>
    </row>
    <row r="347" spans="1:21" x14ac:dyDescent="0.25">
      <c r="A347">
        <v>725</v>
      </c>
      <c r="B347">
        <f t="shared" si="46"/>
        <v>451.37588799999997</v>
      </c>
      <c r="C347">
        <f t="shared" si="46"/>
        <v>8.5737755226379999</v>
      </c>
      <c r="D347" s="1">
        <f t="shared" si="47"/>
        <v>14.180400412099999</v>
      </c>
      <c r="E347" s="1">
        <v>2.0491900000000002E-3</v>
      </c>
      <c r="F347" s="1">
        <v>7.3999999999999999E-4</v>
      </c>
      <c r="G347" s="1">
        <v>0</v>
      </c>
      <c r="H347">
        <f t="shared" si="40"/>
        <v>8.3351047789635928E-9</v>
      </c>
      <c r="I347">
        <f t="shared" si="41"/>
        <v>1.7080213362004406E-11</v>
      </c>
      <c r="J347">
        <f t="shared" si="42"/>
        <v>6.1679775364330589E-12</v>
      </c>
      <c r="K347">
        <f t="shared" si="43"/>
        <v>0</v>
      </c>
      <c r="T347">
        <f t="shared" si="44"/>
        <v>1.3800457614992951E-14</v>
      </c>
      <c r="U347">
        <f t="shared" si="45"/>
        <v>239948993.20853946</v>
      </c>
    </row>
    <row r="348" spans="1:21" x14ac:dyDescent="0.25">
      <c r="A348">
        <v>726</v>
      </c>
      <c r="B348">
        <f t="shared" si="46"/>
        <v>451.37588799999997</v>
      </c>
      <c r="C348">
        <f t="shared" si="46"/>
        <v>8.5737755226379999</v>
      </c>
      <c r="D348" s="1">
        <f t="shared" si="47"/>
        <v>14.180400412099999</v>
      </c>
      <c r="E348" s="1">
        <v>1.91096E-3</v>
      </c>
      <c r="F348" s="1">
        <v>6.9008299999999997E-4</v>
      </c>
      <c r="G348" s="1">
        <v>0</v>
      </c>
      <c r="H348">
        <f t="shared" si="40"/>
        <v>7.7675610088988615E-9</v>
      </c>
      <c r="I348">
        <f t="shared" si="41"/>
        <v>1.4843498385565369E-11</v>
      </c>
      <c r="J348">
        <f t="shared" si="42"/>
        <v>5.3602618037039531E-12</v>
      </c>
      <c r="K348">
        <f t="shared" si="43"/>
        <v>0</v>
      </c>
      <c r="T348">
        <f t="shared" si="44"/>
        <v>1.2281167866384136E-14</v>
      </c>
      <c r="U348">
        <f t="shared" si="45"/>
        <v>257481080.31706625</v>
      </c>
    </row>
    <row r="349" spans="1:21" x14ac:dyDescent="0.25">
      <c r="A349">
        <v>727</v>
      </c>
      <c r="B349">
        <f t="shared" si="46"/>
        <v>451.37588799999997</v>
      </c>
      <c r="C349">
        <f t="shared" si="46"/>
        <v>8.5737755226379999</v>
      </c>
      <c r="D349" s="1">
        <f t="shared" si="47"/>
        <v>14.180400412099999</v>
      </c>
      <c r="E349" s="1">
        <v>1.781438E-3</v>
      </c>
      <c r="F349" s="1">
        <v>6.4331000000000002E-4</v>
      </c>
      <c r="G349" s="1">
        <v>0</v>
      </c>
      <c r="H349">
        <f t="shared" si="40"/>
        <v>7.2386617357518463E-9</v>
      </c>
      <c r="I349">
        <f t="shared" si="41"/>
        <v>1.2895227085214298E-11</v>
      </c>
      <c r="J349">
        <f t="shared" si="42"/>
        <v>4.6567034812265206E-12</v>
      </c>
      <c r="K349">
        <f t="shared" si="43"/>
        <v>0</v>
      </c>
      <c r="T349">
        <f t="shared" si="44"/>
        <v>1.0929136436638536E-14</v>
      </c>
      <c r="U349">
        <f t="shared" si="45"/>
        <v>276294165.00041348</v>
      </c>
    </row>
    <row r="350" spans="1:21" x14ac:dyDescent="0.25">
      <c r="A350">
        <v>728</v>
      </c>
      <c r="B350">
        <f t="shared" si="46"/>
        <v>451.37588799999997</v>
      </c>
      <c r="C350">
        <f t="shared" si="46"/>
        <v>8.5737755226379999</v>
      </c>
      <c r="D350" s="1">
        <f t="shared" si="47"/>
        <v>14.180400412099999</v>
      </c>
      <c r="E350" s="1">
        <v>1.66011E-3</v>
      </c>
      <c r="F350" s="1">
        <v>5.9949600000000003E-4</v>
      </c>
      <c r="G350" s="1">
        <v>0</v>
      </c>
      <c r="H350">
        <f t="shared" si="40"/>
        <v>6.745775625657528E-9</v>
      </c>
      <c r="I350">
        <f t="shared" si="41"/>
        <v>1.1198729573910319E-11</v>
      </c>
      <c r="J350">
        <f t="shared" si="42"/>
        <v>4.0440655044791854E-12</v>
      </c>
      <c r="K350">
        <f t="shared" si="43"/>
        <v>0</v>
      </c>
      <c r="T350">
        <f t="shared" si="44"/>
        <v>9.7259498893103749E-15</v>
      </c>
      <c r="U350">
        <f t="shared" si="45"/>
        <v>296481844.48842454</v>
      </c>
    </row>
    <row r="351" spans="1:21" x14ac:dyDescent="0.25">
      <c r="A351">
        <v>729</v>
      </c>
      <c r="B351">
        <f t="shared" si="46"/>
        <v>451.37588799999997</v>
      </c>
      <c r="C351">
        <f t="shared" si="46"/>
        <v>8.5737755226379999</v>
      </c>
      <c r="D351" s="1">
        <f t="shared" si="47"/>
        <v>14.180400412099999</v>
      </c>
      <c r="E351" s="1">
        <v>1.546459E-3</v>
      </c>
      <c r="F351" s="1">
        <v>5.5845500000000002E-4</v>
      </c>
      <c r="G351" s="1">
        <v>0</v>
      </c>
      <c r="H351">
        <f t="shared" si="40"/>
        <v>6.2864505143213383E-9</v>
      </c>
      <c r="I351">
        <f t="shared" si="41"/>
        <v>9.7217379759268629E-12</v>
      </c>
      <c r="J351">
        <f t="shared" si="42"/>
        <v>3.510699721975323E-12</v>
      </c>
      <c r="K351">
        <f t="shared" si="43"/>
        <v>0</v>
      </c>
      <c r="T351">
        <f t="shared" si="44"/>
        <v>8.6552219196625473E-15</v>
      </c>
      <c r="U351">
        <f t="shared" si="45"/>
        <v>318144554.77598119</v>
      </c>
    </row>
    <row r="352" spans="1:21" x14ac:dyDescent="0.25">
      <c r="A352">
        <v>730</v>
      </c>
      <c r="B352">
        <f t="shared" si="46"/>
        <v>451.37588799999997</v>
      </c>
      <c r="C352">
        <f t="shared" si="46"/>
        <v>8.5737755226379999</v>
      </c>
      <c r="D352" s="1">
        <f t="shared" si="47"/>
        <v>14.180400412099999</v>
      </c>
      <c r="E352" s="1">
        <v>1.439971E-3</v>
      </c>
      <c r="F352" s="1">
        <v>5.1999999999999995E-4</v>
      </c>
      <c r="G352" s="1">
        <v>0</v>
      </c>
      <c r="H352">
        <f t="shared" si="40"/>
        <v>5.8584012072235134E-9</v>
      </c>
      <c r="I352">
        <f t="shared" si="41"/>
        <v>8.4359278447668503E-12</v>
      </c>
      <c r="J352">
        <f t="shared" si="42"/>
        <v>3.0463686277562269E-12</v>
      </c>
      <c r="K352">
        <f t="shared" si="43"/>
        <v>0</v>
      </c>
      <c r="T352">
        <f t="shared" si="44"/>
        <v>7.7023701881234203E-15</v>
      </c>
      <c r="U352">
        <f t="shared" si="45"/>
        <v>341390070.30347532</v>
      </c>
    </row>
    <row r="353" spans="1:21" x14ac:dyDescent="0.25">
      <c r="A353">
        <v>731</v>
      </c>
      <c r="B353">
        <f t="shared" si="46"/>
        <v>451.37588799999997</v>
      </c>
      <c r="C353">
        <f t="shared" si="46"/>
        <v>8.5737755226379999</v>
      </c>
      <c r="D353" s="1">
        <f t="shared" si="47"/>
        <v>14.180400412099999</v>
      </c>
      <c r="E353" s="1">
        <v>1.3400420000000001E-3</v>
      </c>
      <c r="F353" s="1">
        <v>4.83914E-4</v>
      </c>
      <c r="G353" s="1">
        <v>0</v>
      </c>
      <c r="H353">
        <f t="shared" si="40"/>
        <v>5.4594981105172907E-9</v>
      </c>
      <c r="I353">
        <f t="shared" si="41"/>
        <v>7.3159567670138119E-12</v>
      </c>
      <c r="J353">
        <f t="shared" si="42"/>
        <v>2.6419275686528643E-12</v>
      </c>
      <c r="K353">
        <f t="shared" si="43"/>
        <v>0</v>
      </c>
      <c r="T353">
        <f t="shared" si="44"/>
        <v>6.8544177221057177E-15</v>
      </c>
      <c r="U353">
        <f t="shared" si="45"/>
        <v>366334040.1468696</v>
      </c>
    </row>
    <row r="354" spans="1:21" x14ac:dyDescent="0.25">
      <c r="A354">
        <v>732</v>
      </c>
      <c r="B354">
        <f t="shared" si="46"/>
        <v>451.37588799999997</v>
      </c>
      <c r="C354">
        <f t="shared" si="46"/>
        <v>8.5737755226379999</v>
      </c>
      <c r="D354" s="1">
        <f t="shared" si="47"/>
        <v>14.180400412099999</v>
      </c>
      <c r="E354" s="1">
        <v>1.246275E-3</v>
      </c>
      <c r="F354" s="1">
        <v>4.5005300000000001E-4</v>
      </c>
      <c r="G354" s="1">
        <v>0</v>
      </c>
      <c r="H354">
        <f t="shared" si="40"/>
        <v>5.0877566360580594E-9</v>
      </c>
      <c r="I354">
        <f t="shared" si="41"/>
        <v>6.3407439016032583E-12</v>
      </c>
      <c r="J354">
        <f t="shared" si="42"/>
        <v>2.289760137327838E-12</v>
      </c>
      <c r="K354">
        <f t="shared" si="43"/>
        <v>0</v>
      </c>
      <c r="T354">
        <f t="shared" si="44"/>
        <v>6.0998161814608557E-15</v>
      </c>
      <c r="U354">
        <f t="shared" si="45"/>
        <v>393100563.38496155</v>
      </c>
    </row>
    <row r="355" spans="1:21" x14ac:dyDescent="0.25">
      <c r="A355">
        <v>733</v>
      </c>
      <c r="B355">
        <f t="shared" si="46"/>
        <v>451.37588799999997</v>
      </c>
      <c r="C355">
        <f t="shared" si="46"/>
        <v>8.5737755226379999</v>
      </c>
      <c r="D355" s="1">
        <f t="shared" si="47"/>
        <v>14.180400412099999</v>
      </c>
      <c r="E355" s="1">
        <v>1.1584709999999999E-3</v>
      </c>
      <c r="F355" s="1">
        <v>4.1834499999999998E-4</v>
      </c>
      <c r="G355" s="1">
        <v>0</v>
      </c>
      <c r="H355">
        <f t="shared" si="40"/>
        <v>4.7413273278521351E-9</v>
      </c>
      <c r="I355">
        <f t="shared" si="41"/>
        <v>5.4926902108241905E-12</v>
      </c>
      <c r="J355">
        <f t="shared" si="42"/>
        <v>1.9835105809703015E-12</v>
      </c>
      <c r="K355">
        <f t="shared" si="43"/>
        <v>0</v>
      </c>
      <c r="T355">
        <f t="shared" si="44"/>
        <v>5.4282885806062672E-15</v>
      </c>
      <c r="U355">
        <f t="shared" si="45"/>
        <v>421822806.5063836</v>
      </c>
    </row>
    <row r="356" spans="1:21" x14ac:dyDescent="0.25">
      <c r="A356">
        <v>734</v>
      </c>
      <c r="B356">
        <f t="shared" si="46"/>
        <v>451.37588799999997</v>
      </c>
      <c r="C356">
        <f t="shared" si="46"/>
        <v>8.5737755226379999</v>
      </c>
      <c r="D356" s="1">
        <f t="shared" si="47"/>
        <v>14.180400412099999</v>
      </c>
      <c r="E356" s="1">
        <v>1.07643E-3</v>
      </c>
      <c r="F356" s="1">
        <v>3.8871799999999997E-4</v>
      </c>
      <c r="G356" s="1">
        <v>0</v>
      </c>
      <c r="H356">
        <f t="shared" si="40"/>
        <v>4.4184866608036032E-9</v>
      </c>
      <c r="I356">
        <f t="shared" si="41"/>
        <v>4.7561915962888221E-12</v>
      </c>
      <c r="J356">
        <f t="shared" si="42"/>
        <v>1.717545297814255E-12</v>
      </c>
      <c r="K356">
        <f t="shared" si="43"/>
        <v>0</v>
      </c>
      <c r="T356">
        <f t="shared" si="44"/>
        <v>4.8306893253434501E-15</v>
      </c>
      <c r="U356">
        <f t="shared" si="45"/>
        <v>452643665.927975</v>
      </c>
    </row>
    <row r="357" spans="1:21" x14ac:dyDescent="0.25">
      <c r="A357">
        <v>735</v>
      </c>
      <c r="B357">
        <f t="shared" si="46"/>
        <v>451.37588799999997</v>
      </c>
      <c r="C357">
        <f t="shared" si="46"/>
        <v>8.5737755226379999</v>
      </c>
      <c r="D357" s="1">
        <f t="shared" si="47"/>
        <v>14.180400412099999</v>
      </c>
      <c r="E357" s="1">
        <v>9.9994899999999998E-4</v>
      </c>
      <c r="F357" s="1">
        <v>3.611E-4</v>
      </c>
      <c r="G357" s="1">
        <v>0</v>
      </c>
      <c r="H357">
        <f t="shared" si="40"/>
        <v>4.1176284659813783E-9</v>
      </c>
      <c r="I357">
        <f t="shared" si="41"/>
        <v>4.1174184669296135E-12</v>
      </c>
      <c r="J357">
        <f t="shared" si="42"/>
        <v>1.4868756390658756E-12</v>
      </c>
      <c r="K357">
        <f t="shared" si="43"/>
        <v>0</v>
      </c>
      <c r="T357">
        <f t="shared" si="44"/>
        <v>4.2988796581962579E-15</v>
      </c>
      <c r="U357">
        <f t="shared" si="45"/>
        <v>485716478.92067122</v>
      </c>
    </row>
    <row r="358" spans="1:21" x14ac:dyDescent="0.25">
      <c r="A358">
        <v>736</v>
      </c>
      <c r="B358">
        <f t="shared" si="46"/>
        <v>451.37588799999997</v>
      </c>
      <c r="C358">
        <f t="shared" si="46"/>
        <v>8.5737755226379999</v>
      </c>
      <c r="D358" s="1">
        <f t="shared" si="47"/>
        <v>14.180400412099999</v>
      </c>
      <c r="E358" s="1">
        <v>9.2873599999999999E-4</v>
      </c>
      <c r="F358" s="1">
        <v>3.3538399999999999E-4</v>
      </c>
      <c r="G358" s="1">
        <v>0</v>
      </c>
      <c r="H358">
        <f t="shared" si="40"/>
        <v>3.8372559397466798E-9</v>
      </c>
      <c r="I358">
        <f t="shared" si="41"/>
        <v>3.5637977324565725E-12</v>
      </c>
      <c r="J358">
        <f t="shared" si="42"/>
        <v>1.2869542460960004E-12</v>
      </c>
      <c r="K358">
        <f t="shared" si="43"/>
        <v>0</v>
      </c>
      <c r="T358">
        <f t="shared" si="44"/>
        <v>3.8256168159478288E-15</v>
      </c>
      <c r="U358">
        <f t="shared" si="45"/>
        <v>521205786.47981238</v>
      </c>
    </row>
    <row r="359" spans="1:21" x14ac:dyDescent="0.25">
      <c r="A359">
        <v>737</v>
      </c>
      <c r="B359">
        <f t="shared" si="46"/>
        <v>451.37588799999997</v>
      </c>
      <c r="C359">
        <f t="shared" si="46"/>
        <v>8.5737755226379999</v>
      </c>
      <c r="D359" s="1">
        <f t="shared" si="47"/>
        <v>14.180400412099999</v>
      </c>
      <c r="E359" s="1">
        <v>8.6243300000000001E-4</v>
      </c>
      <c r="F359" s="1">
        <v>3.1144000000000001E-4</v>
      </c>
      <c r="G359" s="1">
        <v>0</v>
      </c>
      <c r="H359">
        <f t="shared" si="40"/>
        <v>3.5759741969852167E-9</v>
      </c>
      <c r="I359">
        <f t="shared" si="41"/>
        <v>3.0840381546285513E-12</v>
      </c>
      <c r="J359">
        <f t="shared" si="42"/>
        <v>1.113701403909076E-12</v>
      </c>
      <c r="K359">
        <f t="shared" si="43"/>
        <v>0</v>
      </c>
      <c r="T359">
        <f t="shared" si="44"/>
        <v>3.4044553898034827E-15</v>
      </c>
      <c r="U359">
        <f t="shared" si="45"/>
        <v>559288151.93524957</v>
      </c>
    </row>
    <row r="360" spans="1:21" x14ac:dyDescent="0.25">
      <c r="A360">
        <v>738</v>
      </c>
      <c r="B360">
        <f t="shared" si="46"/>
        <v>451.37588799999997</v>
      </c>
      <c r="C360">
        <f t="shared" si="46"/>
        <v>8.5737755226379999</v>
      </c>
      <c r="D360" s="1">
        <f t="shared" si="47"/>
        <v>14.180400412099999</v>
      </c>
      <c r="E360" s="1">
        <v>8.0075000000000003E-4</v>
      </c>
      <c r="F360" s="1">
        <v>2.8916599999999999E-4</v>
      </c>
      <c r="G360" s="1">
        <v>0</v>
      </c>
      <c r="H360">
        <f t="shared" si="40"/>
        <v>3.3324833313954564E-9</v>
      </c>
      <c r="I360">
        <f t="shared" si="41"/>
        <v>2.668486027614912E-12</v>
      </c>
      <c r="J360">
        <f t="shared" si="42"/>
        <v>9.6364087500629859E-13</v>
      </c>
      <c r="K360">
        <f t="shared" si="43"/>
        <v>0</v>
      </c>
      <c r="T360">
        <f t="shared" si="44"/>
        <v>3.0296595447942955E-15</v>
      </c>
      <c r="U360">
        <f t="shared" si="45"/>
        <v>600153039.37394714</v>
      </c>
    </row>
    <row r="361" spans="1:21" x14ac:dyDescent="0.25">
      <c r="A361">
        <v>739</v>
      </c>
      <c r="B361">
        <f t="shared" si="46"/>
        <v>451.37588799999997</v>
      </c>
      <c r="C361">
        <f t="shared" si="46"/>
        <v>8.5737755226379999</v>
      </c>
      <c r="D361" s="1">
        <f t="shared" si="47"/>
        <v>14.180400412099999</v>
      </c>
      <c r="E361" s="1">
        <v>7.4339600000000001E-4</v>
      </c>
      <c r="F361" s="1">
        <v>2.68454E-4</v>
      </c>
      <c r="G361" s="1">
        <v>0</v>
      </c>
      <c r="H361">
        <f t="shared" si="40"/>
        <v>3.1055719483074638E-9</v>
      </c>
      <c r="I361">
        <f t="shared" si="41"/>
        <v>2.3086697640839753E-12</v>
      </c>
      <c r="J361">
        <f t="shared" si="42"/>
        <v>8.337032118109319E-13</v>
      </c>
      <c r="K361">
        <f t="shared" si="43"/>
        <v>0</v>
      </c>
      <c r="T361">
        <f t="shared" si="44"/>
        <v>2.696124902929945E-15</v>
      </c>
      <c r="U361">
        <f t="shared" si="45"/>
        <v>644003756.2452867</v>
      </c>
    </row>
    <row r="362" spans="1:21" x14ac:dyDescent="0.25">
      <c r="A362">
        <v>740</v>
      </c>
      <c r="B362">
        <f t="shared" si="46"/>
        <v>451.37588799999997</v>
      </c>
      <c r="C362">
        <f t="shared" si="46"/>
        <v>8.5737755226379999</v>
      </c>
      <c r="D362" s="1">
        <f t="shared" si="47"/>
        <v>14.180400412099999</v>
      </c>
      <c r="E362" s="1">
        <v>6.9007900000000002E-4</v>
      </c>
      <c r="F362" s="1">
        <v>2.4919999999999999E-4</v>
      </c>
      <c r="G362" s="1">
        <v>0</v>
      </c>
      <c r="H362">
        <f t="shared" si="40"/>
        <v>2.8941111378569382E-9</v>
      </c>
      <c r="I362">
        <f t="shared" si="41"/>
        <v>1.9971653199011781E-12</v>
      </c>
      <c r="J362">
        <f t="shared" si="42"/>
        <v>7.2121249555394898E-13</v>
      </c>
      <c r="K362">
        <f t="shared" si="43"/>
        <v>0</v>
      </c>
      <c r="T362">
        <f t="shared" si="44"/>
        <v>2.3993090262201573E-15</v>
      </c>
      <c r="U362">
        <f t="shared" si="45"/>
        <v>691058464.83870041</v>
      </c>
    </row>
    <row r="363" spans="1:21" x14ac:dyDescent="0.25">
      <c r="A363">
        <v>741</v>
      </c>
      <c r="B363">
        <f t="shared" si="46"/>
        <v>451.37588799999997</v>
      </c>
      <c r="C363">
        <f t="shared" si="46"/>
        <v>8.5737755226379999</v>
      </c>
      <c r="D363" s="1">
        <f t="shared" si="47"/>
        <v>14.180400412099999</v>
      </c>
      <c r="E363" s="1">
        <v>6.4051600000000005E-4</v>
      </c>
      <c r="F363" s="1">
        <v>2.3130199999999999E-4</v>
      </c>
      <c r="G363" s="1">
        <v>0</v>
      </c>
      <c r="H363">
        <f t="shared" si="40"/>
        <v>2.6970488585307008E-9</v>
      </c>
      <c r="I363">
        <f t="shared" si="41"/>
        <v>1.7275029466706505E-12</v>
      </c>
      <c r="J363">
        <f t="shared" si="42"/>
        <v>6.2383279507586811E-13</v>
      </c>
      <c r="K363">
        <f t="shared" si="43"/>
        <v>0</v>
      </c>
      <c r="T363">
        <f t="shared" si="44"/>
        <v>2.1351695528072712E-15</v>
      </c>
      <c r="U363">
        <f t="shared" si="45"/>
        <v>741551267.66578519</v>
      </c>
    </row>
    <row r="364" spans="1:21" x14ac:dyDescent="0.25">
      <c r="A364">
        <v>742</v>
      </c>
      <c r="B364">
        <f t="shared" si="46"/>
        <v>451.37588799999997</v>
      </c>
      <c r="C364">
        <f t="shared" si="46"/>
        <v>8.5737755226379999</v>
      </c>
      <c r="D364" s="1">
        <f t="shared" si="47"/>
        <v>14.180400412099999</v>
      </c>
      <c r="E364" s="1">
        <v>5.9450200000000001E-4</v>
      </c>
      <c r="F364" s="1">
        <v>2.1468600000000001E-4</v>
      </c>
      <c r="G364" s="1">
        <v>0</v>
      </c>
      <c r="H364">
        <f t="shared" si="40"/>
        <v>2.5134047031407848E-9</v>
      </c>
      <c r="I364">
        <f t="shared" si="41"/>
        <v>1.494224122826603E-12</v>
      </c>
      <c r="J364">
        <f t="shared" si="42"/>
        <v>5.3959280209848252E-13</v>
      </c>
      <c r="K364">
        <f t="shared" si="43"/>
        <v>0</v>
      </c>
      <c r="T364">
        <f t="shared" si="44"/>
        <v>1.9001091436801487E-15</v>
      </c>
      <c r="U364">
        <f t="shared" si="45"/>
        <v>795733372.14686227</v>
      </c>
    </row>
    <row r="365" spans="1:21" x14ac:dyDescent="0.25">
      <c r="A365">
        <v>743</v>
      </c>
      <c r="B365">
        <f t="shared" si="46"/>
        <v>451.37588799999997</v>
      </c>
      <c r="C365">
        <f t="shared" si="46"/>
        <v>8.5737755226379999</v>
      </c>
      <c r="D365" s="1">
        <f t="shared" si="47"/>
        <v>14.180400412099999</v>
      </c>
      <c r="E365" s="1">
        <v>5.5186500000000002E-4</v>
      </c>
      <c r="F365" s="1">
        <v>1.9928799999999999E-4</v>
      </c>
      <c r="G365" s="1">
        <v>0</v>
      </c>
      <c r="H365">
        <f t="shared" si="40"/>
        <v>2.3422650211875217E-9</v>
      </c>
      <c r="I365">
        <f t="shared" si="41"/>
        <v>1.2926140859176518E-12</v>
      </c>
      <c r="J365">
        <f t="shared" si="42"/>
        <v>4.6678531154241878E-13</v>
      </c>
      <c r="K365">
        <f t="shared" si="43"/>
        <v>0</v>
      </c>
      <c r="T365">
        <f t="shared" si="44"/>
        <v>1.6909264901937268E-15</v>
      </c>
      <c r="U365">
        <f t="shared" si="45"/>
        <v>853874340.39637649</v>
      </c>
    </row>
    <row r="366" spans="1:21" x14ac:dyDescent="0.25">
      <c r="A366">
        <v>744</v>
      </c>
      <c r="B366">
        <f t="shared" si="46"/>
        <v>451.37588799999997</v>
      </c>
      <c r="C366">
        <f t="shared" si="46"/>
        <v>8.5737755226379999</v>
      </c>
      <c r="D366" s="1">
        <f t="shared" si="47"/>
        <v>14.180400412099999</v>
      </c>
      <c r="E366" s="1">
        <v>5.1242900000000001E-4</v>
      </c>
      <c r="F366" s="1">
        <v>1.8504799999999999E-4</v>
      </c>
      <c r="G366" s="1">
        <v>0</v>
      </c>
      <c r="H366">
        <f t="shared" si="40"/>
        <v>2.1827783733447166E-9</v>
      </c>
      <c r="I366">
        <f t="shared" si="41"/>
        <v>1.1185189390746598E-12</v>
      </c>
      <c r="J366">
        <f t="shared" si="42"/>
        <v>4.0391877243069312E-13</v>
      </c>
      <c r="K366">
        <f t="shared" si="43"/>
        <v>0</v>
      </c>
      <c r="T366">
        <f t="shared" si="44"/>
        <v>1.5047727151615555E-15</v>
      </c>
      <c r="U366">
        <f t="shared" si="45"/>
        <v>916263430.32497549</v>
      </c>
    </row>
    <row r="367" spans="1:21" x14ac:dyDescent="0.25">
      <c r="A367">
        <v>745</v>
      </c>
      <c r="B367">
        <f t="shared" si="46"/>
        <v>451.37588799999997</v>
      </c>
      <c r="C367">
        <f t="shared" si="46"/>
        <v>8.5737755226379999</v>
      </c>
      <c r="D367" s="1">
        <f t="shared" si="47"/>
        <v>14.180400412099999</v>
      </c>
      <c r="E367" s="1">
        <v>4.7602099999999997E-4</v>
      </c>
      <c r="F367" s="1">
        <v>1.719E-4</v>
      </c>
      <c r="G367" s="1">
        <v>0</v>
      </c>
      <c r="H367">
        <f t="shared" si="40"/>
        <v>2.0341512954523782E-9</v>
      </c>
      <c r="I367">
        <f t="shared" si="41"/>
        <v>9.6829873381253637E-13</v>
      </c>
      <c r="J367">
        <f t="shared" si="42"/>
        <v>3.4967060768826383E-13</v>
      </c>
      <c r="K367">
        <f t="shared" si="43"/>
        <v>0</v>
      </c>
      <c r="T367">
        <f t="shared" si="44"/>
        <v>1.3391125737436652E-15</v>
      </c>
      <c r="U367">
        <f t="shared" si="45"/>
        <v>983211034.73044109</v>
      </c>
    </row>
    <row r="368" spans="1:21" x14ac:dyDescent="0.25">
      <c r="A368">
        <v>746</v>
      </c>
      <c r="B368">
        <f t="shared" si="46"/>
        <v>451.37588799999997</v>
      </c>
      <c r="C368">
        <f t="shared" si="46"/>
        <v>8.5737755226379999</v>
      </c>
      <c r="D368" s="1">
        <f t="shared" si="47"/>
        <v>14.180400412099999</v>
      </c>
      <c r="E368" s="1">
        <v>4.42454E-4</v>
      </c>
      <c r="F368" s="1">
        <v>1.5977799999999999E-4</v>
      </c>
      <c r="G368" s="1">
        <v>0</v>
      </c>
      <c r="H368">
        <f t="shared" si="40"/>
        <v>1.8956443509426062E-9</v>
      </c>
      <c r="I368">
        <f t="shared" si="41"/>
        <v>8.3873542565195989E-13</v>
      </c>
      <c r="J368">
        <f t="shared" si="42"/>
        <v>3.0288226310490769E-13</v>
      </c>
      <c r="K368">
        <f t="shared" si="43"/>
        <v>0</v>
      </c>
      <c r="T368">
        <f t="shared" si="44"/>
        <v>1.191689925721355E-15</v>
      </c>
      <c r="U368">
        <f t="shared" si="45"/>
        <v>1055050225.5370334</v>
      </c>
    </row>
    <row r="369" spans="1:21" x14ac:dyDescent="0.25">
      <c r="A369">
        <v>747</v>
      </c>
      <c r="B369">
        <f t="shared" si="46"/>
        <v>451.37588799999997</v>
      </c>
      <c r="C369">
        <f t="shared" si="46"/>
        <v>8.5737755226379999</v>
      </c>
      <c r="D369" s="1">
        <f t="shared" si="47"/>
        <v>14.180400412099999</v>
      </c>
      <c r="E369" s="1">
        <v>4.11512E-4</v>
      </c>
      <c r="F369" s="1">
        <v>1.4860399999999999E-4</v>
      </c>
      <c r="G369" s="1">
        <v>0</v>
      </c>
      <c r="H369">
        <f t="shared" si="40"/>
        <v>1.7665684520587528E-9</v>
      </c>
      <c r="I369">
        <f t="shared" si="41"/>
        <v>7.2696411684360145E-13</v>
      </c>
      <c r="J369">
        <f t="shared" si="42"/>
        <v>2.6251913824973889E-13</v>
      </c>
      <c r="K369">
        <f t="shared" si="43"/>
        <v>0</v>
      </c>
      <c r="T369">
        <f t="shared" si="44"/>
        <v>1.0604970089225753E-15</v>
      </c>
      <c r="U369">
        <f t="shared" si="45"/>
        <v>1132138410.8661098</v>
      </c>
    </row>
    <row r="370" spans="1:21" x14ac:dyDescent="0.25">
      <c r="A370">
        <v>748</v>
      </c>
      <c r="B370">
        <f t="shared" si="46"/>
        <v>451.37588799999997</v>
      </c>
      <c r="C370">
        <f t="shared" si="46"/>
        <v>8.5737755226379999</v>
      </c>
      <c r="D370" s="1">
        <f t="shared" si="47"/>
        <v>14.180400412099999</v>
      </c>
      <c r="E370" s="1">
        <v>3.8298100000000001E-4</v>
      </c>
      <c r="F370" s="1">
        <v>1.3830200000000001E-4</v>
      </c>
      <c r="G370" s="1">
        <v>0</v>
      </c>
      <c r="H370">
        <f t="shared" si="40"/>
        <v>1.6462814315657112E-9</v>
      </c>
      <c r="I370">
        <f t="shared" si="41"/>
        <v>6.3049450894246769E-13</v>
      </c>
      <c r="J370">
        <f t="shared" si="42"/>
        <v>2.27684014548401E-13</v>
      </c>
      <c r="K370">
        <f t="shared" si="43"/>
        <v>0</v>
      </c>
      <c r="T370">
        <f t="shared" si="44"/>
        <v>9.4374709533014157E-16</v>
      </c>
      <c r="U370">
        <f t="shared" si="45"/>
        <v>1214859113.1820526</v>
      </c>
    </row>
    <row r="371" spans="1:21" x14ac:dyDescent="0.25">
      <c r="A371">
        <v>749</v>
      </c>
      <c r="B371">
        <f t="shared" si="46"/>
        <v>451.37588799999997</v>
      </c>
      <c r="C371">
        <f t="shared" si="46"/>
        <v>8.5737755226379999</v>
      </c>
      <c r="D371" s="1">
        <f t="shared" si="47"/>
        <v>14.180400412099999</v>
      </c>
      <c r="E371" s="1">
        <v>3.5664900000000001E-4</v>
      </c>
      <c r="F371" s="1">
        <v>1.2879300000000001E-4</v>
      </c>
      <c r="G371" s="1">
        <v>0</v>
      </c>
      <c r="H371">
        <f t="shared" si="40"/>
        <v>1.53418484789511E-9</v>
      </c>
      <c r="I371">
        <f t="shared" si="41"/>
        <v>5.4716549181694313E-13</v>
      </c>
      <c r="J371">
        <f t="shared" si="42"/>
        <v>1.9759226911495491E-13</v>
      </c>
      <c r="K371">
        <f t="shared" si="43"/>
        <v>0</v>
      </c>
      <c r="T371">
        <f t="shared" si="44"/>
        <v>8.398501574737687E-16</v>
      </c>
      <c r="U371">
        <f t="shared" si="45"/>
        <v>1303623877.3600097</v>
      </c>
    </row>
    <row r="372" spans="1:21" x14ac:dyDescent="0.25">
      <c r="A372">
        <v>750</v>
      </c>
      <c r="B372">
        <f t="shared" si="46"/>
        <v>451.37588799999997</v>
      </c>
      <c r="C372">
        <f t="shared" si="46"/>
        <v>8.5737755226379999</v>
      </c>
      <c r="D372" s="1">
        <f t="shared" si="47"/>
        <v>14.180400412099999</v>
      </c>
      <c r="E372" s="1">
        <v>3.3230100000000002E-4</v>
      </c>
      <c r="F372" s="1">
        <v>1.2E-4</v>
      </c>
      <c r="G372" s="1">
        <v>0</v>
      </c>
      <c r="H372">
        <f t="shared" si="40"/>
        <v>1.4297210078306008E-9</v>
      </c>
      <c r="I372">
        <f t="shared" si="41"/>
        <v>4.7509772062311653E-13</v>
      </c>
      <c r="J372">
        <f t="shared" si="42"/>
        <v>1.7156652093967209E-13</v>
      </c>
      <c r="K372">
        <f t="shared" si="43"/>
        <v>0</v>
      </c>
      <c r="T372">
        <f t="shared" si="44"/>
        <v>7.4739121370431261E-16</v>
      </c>
      <c r="U372">
        <f t="shared" si="45"/>
        <v>1398874318.1683514</v>
      </c>
    </row>
    <row r="373" spans="1:21" x14ac:dyDescent="0.25">
      <c r="A373">
        <v>751</v>
      </c>
      <c r="B373">
        <f t="shared" si="46"/>
        <v>451.37588799999997</v>
      </c>
      <c r="C373">
        <f t="shared" si="46"/>
        <v>8.5737755226379999</v>
      </c>
      <c r="D373" s="1">
        <f t="shared" si="47"/>
        <v>14.180400412099999</v>
      </c>
      <c r="E373" s="1">
        <v>3.09759E-4</v>
      </c>
      <c r="F373" s="1">
        <v>1.1186E-4</v>
      </c>
      <c r="G373" s="1">
        <v>0</v>
      </c>
      <c r="H373">
        <f t="shared" si="40"/>
        <v>1.3323701919209078E-9</v>
      </c>
      <c r="I373">
        <f t="shared" si="41"/>
        <v>4.1271365827922849E-13</v>
      </c>
      <c r="J373">
        <f t="shared" si="42"/>
        <v>1.4903892966827275E-13</v>
      </c>
      <c r="K373">
        <f t="shared" si="43"/>
        <v>0</v>
      </c>
      <c r="T373">
        <f t="shared" si="44"/>
        <v>6.6511105743270906E-16</v>
      </c>
      <c r="U373">
        <f t="shared" si="45"/>
        <v>1501084317.3521883</v>
      </c>
    </row>
    <row r="374" spans="1:21" x14ac:dyDescent="0.25">
      <c r="A374">
        <v>752</v>
      </c>
      <c r="B374">
        <f t="shared" si="46"/>
        <v>451.37588799999997</v>
      </c>
      <c r="C374">
        <f t="shared" si="46"/>
        <v>8.5737755226379999</v>
      </c>
      <c r="D374" s="1">
        <f t="shared" si="47"/>
        <v>14.180400412099999</v>
      </c>
      <c r="E374" s="1">
        <v>2.8888699999999999E-4</v>
      </c>
      <c r="F374" s="1">
        <v>1.0432199999999999E-4</v>
      </c>
      <c r="G374" s="1">
        <v>0</v>
      </c>
      <c r="H374">
        <f t="shared" si="40"/>
        <v>1.241648068816573E-9</v>
      </c>
      <c r="I374">
        <f t="shared" si="41"/>
        <v>3.5869598565621329E-13</v>
      </c>
      <c r="J374">
        <f t="shared" si="42"/>
        <v>1.2953120983508253E-13</v>
      </c>
      <c r="K374">
        <f t="shared" si="43"/>
        <v>0</v>
      </c>
      <c r="T374">
        <f t="shared" si="44"/>
        <v>5.918891078832877E-16</v>
      </c>
      <c r="U374">
        <f t="shared" si="45"/>
        <v>1610762381.2488346</v>
      </c>
    </row>
    <row r="375" spans="1:21" x14ac:dyDescent="0.25">
      <c r="A375">
        <v>753</v>
      </c>
      <c r="B375">
        <f t="shared" si="46"/>
        <v>451.37588799999997</v>
      </c>
      <c r="C375">
        <f t="shared" si="46"/>
        <v>8.5737755226379999</v>
      </c>
      <c r="D375" s="1">
        <f t="shared" si="47"/>
        <v>14.180400412099999</v>
      </c>
      <c r="E375" s="1">
        <v>2.6953900000000001E-4</v>
      </c>
      <c r="F375" s="2">
        <v>9.7335600000000004E-5</v>
      </c>
      <c r="G375" s="1">
        <v>0</v>
      </c>
      <c r="H375">
        <f t="shared" si="40"/>
        <v>1.1571032856666076E-9</v>
      </c>
      <c r="I375">
        <f t="shared" si="41"/>
        <v>3.1188446251529177E-13</v>
      </c>
      <c r="J375">
        <f t="shared" si="42"/>
        <v>1.1262734257233066E-13</v>
      </c>
      <c r="K375">
        <f t="shared" si="43"/>
        <v>0</v>
      </c>
      <c r="T375">
        <f t="shared" si="44"/>
        <v>5.2672814880441328E-16</v>
      </c>
      <c r="U375">
        <f t="shared" si="45"/>
        <v>1728454170.6644616</v>
      </c>
    </row>
    <row r="376" spans="1:21" x14ac:dyDescent="0.25">
      <c r="A376">
        <v>754</v>
      </c>
      <c r="B376">
        <f t="shared" si="46"/>
        <v>451.37588799999997</v>
      </c>
      <c r="C376">
        <f t="shared" si="46"/>
        <v>8.5737755226379999</v>
      </c>
      <c r="D376" s="1">
        <f t="shared" si="47"/>
        <v>14.180400412099999</v>
      </c>
      <c r="E376" s="1">
        <v>2.5156799999999997E-4</v>
      </c>
      <c r="F376" s="2">
        <v>9.0845899999999997E-5</v>
      </c>
      <c r="G376" s="1">
        <v>0</v>
      </c>
      <c r="H376">
        <f t="shared" si="40"/>
        <v>1.0783152225868368E-9</v>
      </c>
      <c r="I376">
        <f t="shared" si="41"/>
        <v>2.7126960391572533E-13</v>
      </c>
      <c r="J376">
        <f t="shared" si="42"/>
        <v>9.7960516879601519E-14</v>
      </c>
      <c r="K376">
        <f t="shared" si="43"/>
        <v>0</v>
      </c>
      <c r="T376">
        <f t="shared" si="44"/>
        <v>4.6874074729152138E-16</v>
      </c>
      <c r="U376">
        <f t="shared" si="45"/>
        <v>1854745215.5985305</v>
      </c>
    </row>
    <row r="377" spans="1:21" x14ac:dyDescent="0.25">
      <c r="A377">
        <v>755</v>
      </c>
      <c r="B377">
        <f t="shared" si="46"/>
        <v>451.37588799999997</v>
      </c>
      <c r="C377">
        <f t="shared" si="46"/>
        <v>8.5737755226379999</v>
      </c>
      <c r="D377" s="1">
        <f t="shared" si="47"/>
        <v>14.180400412099999</v>
      </c>
      <c r="E377" s="1">
        <v>2.3482599999999999E-4</v>
      </c>
      <c r="F377" s="1">
        <v>8.4800000000000001E-5</v>
      </c>
      <c r="G377" s="1">
        <v>0</v>
      </c>
      <c r="H377">
        <f t="shared" si="40"/>
        <v>1.0048919000282906E-9</v>
      </c>
      <c r="I377">
        <f t="shared" si="41"/>
        <v>2.3597474531604335E-13</v>
      </c>
      <c r="J377">
        <f t="shared" si="42"/>
        <v>8.5214833122399044E-14</v>
      </c>
      <c r="K377">
        <f t="shared" si="43"/>
        <v>0</v>
      </c>
      <c r="T377">
        <f t="shared" si="44"/>
        <v>4.1713716775937937E-16</v>
      </c>
      <c r="U377">
        <f t="shared" si="45"/>
        <v>1990263828.3219264</v>
      </c>
    </row>
    <row r="378" spans="1:21" x14ac:dyDescent="0.25">
      <c r="A378">
        <v>756</v>
      </c>
      <c r="B378">
        <f t="shared" si="46"/>
        <v>451.37588799999997</v>
      </c>
      <c r="C378">
        <f t="shared" si="46"/>
        <v>8.5737755226379999</v>
      </c>
      <c r="D378" s="1">
        <f t="shared" si="47"/>
        <v>14.180400412099999</v>
      </c>
      <c r="E378" s="1">
        <v>2.1917099999999999E-4</v>
      </c>
      <c r="F378" s="2">
        <v>7.9146699999999999E-5</v>
      </c>
      <c r="G378" s="1">
        <v>0</v>
      </c>
      <c r="H378">
        <f t="shared" si="40"/>
        <v>9.3646802863450398E-10</v>
      </c>
      <c r="I378">
        <f t="shared" si="41"/>
        <v>2.0524663430385286E-13</v>
      </c>
      <c r="J378">
        <f t="shared" si="42"/>
        <v>7.411835412192649E-14</v>
      </c>
      <c r="K378">
        <f t="shared" si="43"/>
        <v>0</v>
      </c>
      <c r="T378">
        <f t="shared" si="44"/>
        <v>3.7121461646281493E-16</v>
      </c>
      <c r="U378">
        <f t="shared" si="45"/>
        <v>2135684229.3017395</v>
      </c>
    </row>
    <row r="379" spans="1:21" x14ac:dyDescent="0.25">
      <c r="A379">
        <v>757</v>
      </c>
      <c r="B379">
        <f t="shared" si="46"/>
        <v>451.37588799999997</v>
      </c>
      <c r="C379">
        <f t="shared" si="46"/>
        <v>8.5737755226379999</v>
      </c>
      <c r="D379" s="1">
        <f t="shared" si="47"/>
        <v>14.180400412099999</v>
      </c>
      <c r="E379" s="1">
        <v>2.0452600000000001E-4</v>
      </c>
      <c r="F379" s="1">
        <v>7.3857999999999997E-5</v>
      </c>
      <c r="G379" s="1">
        <v>0</v>
      </c>
      <c r="H379">
        <f t="shared" si="40"/>
        <v>8.727031918855172E-10</v>
      </c>
      <c r="I379">
        <f t="shared" si="41"/>
        <v>1.7849049302357731E-13</v>
      </c>
      <c r="J379">
        <f t="shared" si="42"/>
        <v>6.4456112346280532E-14</v>
      </c>
      <c r="K379">
        <f t="shared" si="43"/>
        <v>0</v>
      </c>
      <c r="T379">
        <f t="shared" si="44"/>
        <v>3.3034767008612439E-16</v>
      </c>
      <c r="U379">
        <f t="shared" si="45"/>
        <v>2291729901.5245996</v>
      </c>
    </row>
    <row r="380" spans="1:21" x14ac:dyDescent="0.25">
      <c r="A380">
        <v>758</v>
      </c>
      <c r="B380">
        <f t="shared" si="46"/>
        <v>451.37588799999997</v>
      </c>
      <c r="C380">
        <f t="shared" si="46"/>
        <v>8.5737755226379999</v>
      </c>
      <c r="D380" s="1">
        <f t="shared" si="47"/>
        <v>14.180400412099999</v>
      </c>
      <c r="E380" s="1">
        <v>1.90841E-4</v>
      </c>
      <c r="F380" s="1">
        <v>6.8916000000000002E-5</v>
      </c>
      <c r="G380" s="1">
        <v>0</v>
      </c>
      <c r="H380">
        <f t="shared" si="40"/>
        <v>8.1328015248710975E-10</v>
      </c>
      <c r="I380">
        <f t="shared" si="41"/>
        <v>1.5520719758079251E-13</v>
      </c>
      <c r="J380">
        <f t="shared" si="42"/>
        <v>5.6048014988801655E-14</v>
      </c>
      <c r="K380">
        <f t="shared" si="43"/>
        <v>0</v>
      </c>
      <c r="T380">
        <f t="shared" si="44"/>
        <v>2.9397975804722264E-16</v>
      </c>
      <c r="U380">
        <f t="shared" si="45"/>
        <v>2459177189.9065242</v>
      </c>
    </row>
    <row r="381" spans="1:21" x14ac:dyDescent="0.25">
      <c r="A381">
        <v>759</v>
      </c>
      <c r="B381">
        <f t="shared" si="46"/>
        <v>451.37588799999997</v>
      </c>
      <c r="C381">
        <f t="shared" si="46"/>
        <v>8.5737755226379999</v>
      </c>
      <c r="D381" s="1">
        <f t="shared" si="47"/>
        <v>14.180400412099999</v>
      </c>
      <c r="E381" s="1">
        <v>1.7806500000000001E-4</v>
      </c>
      <c r="F381" s="2">
        <v>6.4302700000000004E-5</v>
      </c>
      <c r="G381" s="1">
        <v>0</v>
      </c>
      <c r="H381">
        <f t="shared" si="40"/>
        <v>7.5790327407926273E-10</v>
      </c>
      <c r="I381">
        <f t="shared" si="41"/>
        <v>1.3495604649892393E-13</v>
      </c>
      <c r="J381">
        <f t="shared" si="42"/>
        <v>4.8735226862136608E-14</v>
      </c>
      <c r="K381">
        <f t="shared" si="43"/>
        <v>0</v>
      </c>
      <c r="T381">
        <f t="shared" si="44"/>
        <v>2.6161558251333047E-16</v>
      </c>
      <c r="U381">
        <f t="shared" si="45"/>
        <v>2638859163.6969719</v>
      </c>
    </row>
    <row r="382" spans="1:21" x14ac:dyDescent="0.25">
      <c r="A382">
        <v>760</v>
      </c>
      <c r="B382">
        <f t="shared" si="46"/>
        <v>451.37588799999997</v>
      </c>
      <c r="C382">
        <f t="shared" si="46"/>
        <v>8.5737755226379999</v>
      </c>
      <c r="D382" s="1">
        <f t="shared" si="47"/>
        <v>14.180400412099999</v>
      </c>
      <c r="E382" s="1">
        <v>1.6615099999999999E-4</v>
      </c>
      <c r="F382" s="1">
        <v>6.0000000000000002E-5</v>
      </c>
      <c r="G382" s="1">
        <v>0</v>
      </c>
      <c r="H382">
        <f t="shared" si="40"/>
        <v>7.0629705041175006E-10</v>
      </c>
      <c r="I382">
        <f t="shared" si="41"/>
        <v>1.1735196122296268E-13</v>
      </c>
      <c r="J382">
        <f t="shared" si="42"/>
        <v>4.2377823024705002E-14</v>
      </c>
      <c r="K382">
        <f t="shared" si="43"/>
        <v>0</v>
      </c>
      <c r="T382">
        <f t="shared" si="44"/>
        <v>2.3281437289568625E-16</v>
      </c>
      <c r="U382">
        <f t="shared" si="45"/>
        <v>2831669761.0928149</v>
      </c>
    </row>
    <row r="383" spans="1:21" x14ac:dyDescent="0.25">
      <c r="A383">
        <v>761</v>
      </c>
      <c r="B383">
        <f t="shared" si="46"/>
        <v>451.37588799999997</v>
      </c>
      <c r="C383">
        <f t="shared" si="46"/>
        <v>8.5737755226379999</v>
      </c>
      <c r="D383" s="1">
        <f t="shared" si="47"/>
        <v>14.180400412099999</v>
      </c>
      <c r="E383" s="1">
        <v>1.55024E-4</v>
      </c>
      <c r="F383" s="2">
        <v>5.59819E-5</v>
      </c>
      <c r="G383" s="1">
        <v>0</v>
      </c>
      <c r="H383">
        <f t="shared" si="40"/>
        <v>6.582047346693067E-10</v>
      </c>
      <c r="I383">
        <f t="shared" si="41"/>
        <v>1.0203753078737461E-13</v>
      </c>
      <c r="J383">
        <f t="shared" si="42"/>
        <v>3.6847551635783659E-14</v>
      </c>
      <c r="K383">
        <f t="shared" si="43"/>
        <v>0</v>
      </c>
      <c r="T383">
        <f t="shared" si="44"/>
        <v>2.0718388295563315E-16</v>
      </c>
      <c r="U383">
        <f t="shared" si="45"/>
        <v>3038568236.6822143</v>
      </c>
    </row>
    <row r="384" spans="1:21" x14ac:dyDescent="0.25">
      <c r="A384">
        <v>762</v>
      </c>
      <c r="B384">
        <f t="shared" si="46"/>
        <v>451.37588799999997</v>
      </c>
      <c r="C384">
        <f t="shared" si="46"/>
        <v>8.5737755226379999</v>
      </c>
      <c r="D384" s="1">
        <f t="shared" si="47"/>
        <v>14.180400412099999</v>
      </c>
      <c r="E384" s="1">
        <v>1.4462200000000001E-4</v>
      </c>
      <c r="F384" s="2">
        <v>5.2225599999999997E-5</v>
      </c>
      <c r="G384" s="1">
        <v>0</v>
      </c>
      <c r="H384">
        <f t="shared" si="40"/>
        <v>6.1338706212708773E-10</v>
      </c>
      <c r="I384">
        <f t="shared" si="41"/>
        <v>8.8709263698943695E-14</v>
      </c>
      <c r="J384">
        <f t="shared" si="42"/>
        <v>3.2034507351824428E-14</v>
      </c>
      <c r="K384">
        <f t="shared" si="43"/>
        <v>0</v>
      </c>
      <c r="T384">
        <f t="shared" si="44"/>
        <v>1.8437504876817183E-16</v>
      </c>
      <c r="U384">
        <f t="shared" si="45"/>
        <v>3260583933.8450537</v>
      </c>
    </row>
    <row r="385" spans="1:21" x14ac:dyDescent="0.25">
      <c r="A385">
        <v>763</v>
      </c>
      <c r="B385">
        <f t="shared" si="46"/>
        <v>451.37588799999997</v>
      </c>
      <c r="C385">
        <f t="shared" si="46"/>
        <v>8.5737755226379999</v>
      </c>
      <c r="D385" s="1">
        <f t="shared" si="47"/>
        <v>14.180400412099999</v>
      </c>
      <c r="E385" s="1">
        <v>1.3490999999999999E-4</v>
      </c>
      <c r="F385" s="2">
        <v>4.8718399999999998E-5</v>
      </c>
      <c r="G385" s="1">
        <v>0</v>
      </c>
      <c r="H385">
        <f t="shared" si="40"/>
        <v>5.7162105978154708E-10</v>
      </c>
      <c r="I385">
        <f t="shared" si="41"/>
        <v>7.7117397175128508E-14</v>
      </c>
      <c r="J385">
        <f t="shared" si="42"/>
        <v>2.7848463438861322E-14</v>
      </c>
      <c r="K385">
        <f t="shared" si="43"/>
        <v>0</v>
      </c>
      <c r="T385">
        <f t="shared" si="44"/>
        <v>1.6407723478927699E-16</v>
      </c>
      <c r="U385">
        <f t="shared" si="45"/>
        <v>3498821405.8529053</v>
      </c>
    </row>
    <row r="386" spans="1:21" x14ac:dyDescent="0.25">
      <c r="A386">
        <v>764</v>
      </c>
      <c r="B386">
        <f t="shared" si="46"/>
        <v>451.37588799999997</v>
      </c>
      <c r="C386">
        <f t="shared" si="46"/>
        <v>8.5737755226379999</v>
      </c>
      <c r="D386" s="1">
        <f t="shared" si="47"/>
        <v>14.180400412099999</v>
      </c>
      <c r="E386" s="1">
        <v>1.25852E-4</v>
      </c>
      <c r="F386" s="2">
        <v>4.5447500000000002E-5</v>
      </c>
      <c r="G386" s="1">
        <v>0</v>
      </c>
      <c r="H386">
        <f t="shared" si="40"/>
        <v>5.3269893703444032E-10</v>
      </c>
      <c r="I386">
        <f t="shared" si="41"/>
        <v>6.7041226623658378E-14</v>
      </c>
      <c r="J386">
        <f t="shared" si="42"/>
        <v>2.4209834940872726E-14</v>
      </c>
      <c r="K386">
        <f t="shared" si="43"/>
        <v>0</v>
      </c>
      <c r="T386">
        <f t="shared" si="44"/>
        <v>1.4601400328276454E-16</v>
      </c>
      <c r="U386">
        <f t="shared" si="45"/>
        <v>3754465911.1469092</v>
      </c>
    </row>
    <row r="387" spans="1:21" x14ac:dyDescent="0.25">
      <c r="A387">
        <v>765</v>
      </c>
      <c r="B387">
        <f t="shared" si="46"/>
        <v>451.37588799999997</v>
      </c>
      <c r="C387">
        <f t="shared" si="46"/>
        <v>8.5737755226379999</v>
      </c>
      <c r="D387" s="1">
        <f t="shared" si="47"/>
        <v>14.180400412099999</v>
      </c>
      <c r="E387" s="1">
        <v>1.17413E-4</v>
      </c>
      <c r="F387" s="1">
        <v>4.2400000000000001E-5</v>
      </c>
      <c r="G387" s="1">
        <v>0</v>
      </c>
      <c r="H387">
        <f t="shared" ref="H387:H402" si="48">2/(T387+U387)</f>
        <v>4.9642705191105026E-10</v>
      </c>
      <c r="I387">
        <f t="shared" ref="I387:I402" si="49">H387*E387</f>
        <v>5.8286989446032144E-14</v>
      </c>
      <c r="J387">
        <f t="shared" ref="J387:J402" si="50">H387*F387</f>
        <v>2.1048507001028533E-14</v>
      </c>
      <c r="K387">
        <f t="shared" ref="K387:K402" si="51">H387*G387</f>
        <v>0</v>
      </c>
      <c r="T387">
        <f t="shared" ref="T387:T402" si="52">EXP((B387-A387)/C387)</f>
        <v>1.299393494901373E-16</v>
      </c>
      <c r="U387">
        <f t="shared" ref="U387:U402" si="53">EXP((A387-B387)/D387)</f>
        <v>4028789310.1328406</v>
      </c>
    </row>
    <row r="388" spans="1:21" x14ac:dyDescent="0.25">
      <c r="A388">
        <v>766</v>
      </c>
      <c r="B388">
        <f t="shared" ref="B388:C402" si="54">B387</f>
        <v>451.37588799999997</v>
      </c>
      <c r="C388">
        <f t="shared" si="54"/>
        <v>8.5737755226379999</v>
      </c>
      <c r="D388" s="1">
        <f t="shared" ref="D388:D402" si="55">D387</f>
        <v>14.180400412099999</v>
      </c>
      <c r="E388" s="1">
        <v>1.09552E-4</v>
      </c>
      <c r="F388" s="2">
        <v>3.9561000000000003E-5</v>
      </c>
      <c r="G388" s="1">
        <v>0</v>
      </c>
      <c r="H388">
        <f t="shared" si="48"/>
        <v>4.626249476693881E-10</v>
      </c>
      <c r="I388">
        <f t="shared" si="49"/>
        <v>5.0681488267076807E-14</v>
      </c>
      <c r="J388">
        <f t="shared" si="50"/>
        <v>1.8301905554748663E-14</v>
      </c>
      <c r="K388">
        <f t="shared" si="51"/>
        <v>0</v>
      </c>
      <c r="T388">
        <f t="shared" si="52"/>
        <v>1.1563435126987532E-16</v>
      </c>
      <c r="U388">
        <f t="shared" si="53"/>
        <v>4323156392.8309526</v>
      </c>
    </row>
    <row r="389" spans="1:21" x14ac:dyDescent="0.25">
      <c r="A389">
        <v>767</v>
      </c>
      <c r="B389">
        <f t="shared" si="54"/>
        <v>451.37588799999997</v>
      </c>
      <c r="C389">
        <f t="shared" si="54"/>
        <v>8.5737755226379999</v>
      </c>
      <c r="D389" s="1">
        <f t="shared" si="55"/>
        <v>14.180400412099999</v>
      </c>
      <c r="E389" s="1">
        <v>1.02225E-4</v>
      </c>
      <c r="F389" s="2">
        <v>3.6915100000000002E-5</v>
      </c>
      <c r="G389" s="1">
        <v>0</v>
      </c>
      <c r="H389">
        <f t="shared" si="48"/>
        <v>4.3112445500744318E-10</v>
      </c>
      <c r="I389">
        <f t="shared" si="49"/>
        <v>4.4071697413135884E-14</v>
      </c>
      <c r="J389">
        <f t="shared" si="50"/>
        <v>1.5915002369045266E-14</v>
      </c>
      <c r="K389">
        <f t="shared" si="51"/>
        <v>0</v>
      </c>
      <c r="T389">
        <f t="shared" si="52"/>
        <v>1.0290418757729679E-16</v>
      </c>
      <c r="U389">
        <f t="shared" si="53"/>
        <v>4639031668.8610735</v>
      </c>
    </row>
    <row r="390" spans="1:21" x14ac:dyDescent="0.25">
      <c r="A390">
        <v>768</v>
      </c>
      <c r="B390">
        <f t="shared" si="54"/>
        <v>451.37588799999997</v>
      </c>
      <c r="C390">
        <f t="shared" si="54"/>
        <v>8.5737755226379999</v>
      </c>
      <c r="D390" s="1">
        <f t="shared" si="55"/>
        <v>14.180400412099999</v>
      </c>
      <c r="E390" s="2">
        <v>9.5394499999999996E-5</v>
      </c>
      <c r="F390" s="2">
        <v>3.4448700000000001E-5</v>
      </c>
      <c r="G390" s="1">
        <v>0</v>
      </c>
      <c r="H390">
        <f t="shared" si="48"/>
        <v>4.0176885540183883E-10</v>
      </c>
      <c r="I390">
        <f t="shared" si="49"/>
        <v>3.832653907663071E-14</v>
      </c>
      <c r="J390">
        <f t="shared" si="50"/>
        <v>1.3840414769081326E-14</v>
      </c>
      <c r="K390">
        <f t="shared" si="51"/>
        <v>0</v>
      </c>
      <c r="T390">
        <f t="shared" si="52"/>
        <v>9.1575485179395512E-17</v>
      </c>
      <c r="U390">
        <f t="shared" si="53"/>
        <v>4977986653.543993</v>
      </c>
    </row>
    <row r="391" spans="1:21" x14ac:dyDescent="0.25">
      <c r="A391">
        <v>769</v>
      </c>
      <c r="B391">
        <f t="shared" si="54"/>
        <v>451.37588799999997</v>
      </c>
      <c r="C391">
        <f t="shared" si="54"/>
        <v>8.5737755226379999</v>
      </c>
      <c r="D391" s="1">
        <f t="shared" si="55"/>
        <v>14.180400412099999</v>
      </c>
      <c r="E391" s="2">
        <v>8.90239E-5</v>
      </c>
      <c r="F391" s="2">
        <v>3.2148199999999998E-5</v>
      </c>
      <c r="G391" s="1">
        <v>0</v>
      </c>
      <c r="H391">
        <f t="shared" si="48"/>
        <v>3.744121014153934E-10</v>
      </c>
      <c r="I391">
        <f t="shared" si="49"/>
        <v>3.3331625475193842E-14</v>
      </c>
      <c r="J391">
        <f t="shared" si="50"/>
        <v>1.2036675118722349E-14</v>
      </c>
      <c r="K391">
        <f t="shared" si="51"/>
        <v>0</v>
      </c>
      <c r="T391">
        <f t="shared" si="52"/>
        <v>8.149395746934464E-17</v>
      </c>
      <c r="U391">
        <f t="shared" si="53"/>
        <v>5341707686.3685284</v>
      </c>
    </row>
    <row r="392" spans="1:21" x14ac:dyDescent="0.25">
      <c r="A392">
        <v>770</v>
      </c>
      <c r="B392">
        <f t="shared" si="54"/>
        <v>451.37588799999997</v>
      </c>
      <c r="C392">
        <f t="shared" si="54"/>
        <v>8.5737755226379999</v>
      </c>
      <c r="D392" s="1">
        <f t="shared" si="55"/>
        <v>14.180400412099999</v>
      </c>
      <c r="E392" s="2">
        <v>8.3075299999999994E-5</v>
      </c>
      <c r="F392" s="1">
        <v>3.0000000000000001E-5</v>
      </c>
      <c r="G392" s="1">
        <v>0</v>
      </c>
      <c r="H392">
        <f t="shared" si="48"/>
        <v>3.4891809009457078E-10</v>
      </c>
      <c r="I392">
        <f t="shared" si="49"/>
        <v>2.8986475010033492E-14</v>
      </c>
      <c r="J392">
        <f t="shared" si="50"/>
        <v>1.0467542702837123E-14</v>
      </c>
      <c r="K392">
        <f t="shared" si="51"/>
        <v>0</v>
      </c>
      <c r="T392">
        <f t="shared" si="52"/>
        <v>7.2522303223456914E-17</v>
      </c>
      <c r="U392">
        <f t="shared" si="53"/>
        <v>5732004320.7215767</v>
      </c>
    </row>
    <row r="393" spans="1:21" x14ac:dyDescent="0.25">
      <c r="A393">
        <v>771</v>
      </c>
      <c r="B393">
        <f t="shared" si="54"/>
        <v>451.37588799999997</v>
      </c>
      <c r="C393">
        <f t="shared" si="54"/>
        <v>8.5737755226379999</v>
      </c>
      <c r="D393" s="1">
        <f t="shared" si="55"/>
        <v>14.180400412099999</v>
      </c>
      <c r="E393" s="2">
        <v>7.7512699999999994E-5</v>
      </c>
      <c r="F393" s="2">
        <v>2.7991300000000001E-5</v>
      </c>
      <c r="G393" s="1">
        <v>0</v>
      </c>
      <c r="H393">
        <f t="shared" si="48"/>
        <v>3.251599858418403E-10</v>
      </c>
      <c r="I393">
        <f t="shared" si="49"/>
        <v>2.5204028434562814E-14</v>
      </c>
      <c r="J393">
        <f t="shared" si="50"/>
        <v>9.1016507116947049E-15</v>
      </c>
      <c r="K393">
        <f t="shared" si="51"/>
        <v>0</v>
      </c>
      <c r="T393">
        <f t="shared" si="52"/>
        <v>6.4538336683594143E-17</v>
      </c>
      <c r="U393">
        <f t="shared" si="53"/>
        <v>6150818326.6215649</v>
      </c>
    </row>
    <row r="394" spans="1:21" x14ac:dyDescent="0.25">
      <c r="A394">
        <v>772</v>
      </c>
      <c r="B394">
        <f t="shared" si="54"/>
        <v>451.37588799999997</v>
      </c>
      <c r="C394">
        <f t="shared" si="54"/>
        <v>8.5737755226379999</v>
      </c>
      <c r="D394" s="1">
        <f t="shared" si="55"/>
        <v>14.180400412099999</v>
      </c>
      <c r="E394" s="2">
        <v>7.2312999999999997E-5</v>
      </c>
      <c r="F394" s="2">
        <v>2.61136E-5</v>
      </c>
      <c r="G394" s="1">
        <v>0</v>
      </c>
      <c r="H394">
        <f t="shared" si="48"/>
        <v>3.0301958939420031E-10</v>
      </c>
      <c r="I394">
        <f t="shared" si="49"/>
        <v>2.1912255567862806E-14</v>
      </c>
      <c r="J394">
        <f t="shared" si="50"/>
        <v>7.9129323496043896E-15</v>
      </c>
      <c r="K394">
        <f t="shared" si="51"/>
        <v>0</v>
      </c>
      <c r="T394">
        <f t="shared" si="52"/>
        <v>5.7433323498442682E-17</v>
      </c>
      <c r="U394">
        <f t="shared" si="53"/>
        <v>6600233351.2444506</v>
      </c>
    </row>
    <row r="395" spans="1:21" x14ac:dyDescent="0.25">
      <c r="A395">
        <v>773</v>
      </c>
      <c r="B395">
        <f t="shared" si="54"/>
        <v>451.37588799999997</v>
      </c>
      <c r="C395">
        <f t="shared" si="54"/>
        <v>8.5737755226379999</v>
      </c>
      <c r="D395" s="1">
        <f t="shared" si="55"/>
        <v>14.180400412099999</v>
      </c>
      <c r="E395" s="2">
        <v>6.7457800000000003E-5</v>
      </c>
      <c r="F395" s="2">
        <v>2.4360200000000001E-5</v>
      </c>
      <c r="G395" s="1">
        <v>0</v>
      </c>
      <c r="H395">
        <f t="shared" si="48"/>
        <v>2.8238674976844246E-10</v>
      </c>
      <c r="I395">
        <f t="shared" si="49"/>
        <v>1.904918888852964E-14</v>
      </c>
      <c r="J395">
        <f t="shared" si="50"/>
        <v>6.8789977017092127E-15</v>
      </c>
      <c r="K395">
        <f t="shared" si="51"/>
        <v>0</v>
      </c>
      <c r="T395">
        <f t="shared" si="52"/>
        <v>5.1110499860701859E-17</v>
      </c>
      <c r="U395">
        <f t="shared" si="53"/>
        <v>7082485285.3046494</v>
      </c>
    </row>
    <row r="396" spans="1:21" x14ac:dyDescent="0.25">
      <c r="A396">
        <v>774</v>
      </c>
      <c r="B396">
        <f t="shared" si="54"/>
        <v>451.37588799999997</v>
      </c>
      <c r="C396">
        <f t="shared" si="54"/>
        <v>8.5737755226379999</v>
      </c>
      <c r="D396" s="1">
        <f t="shared" si="55"/>
        <v>14.180400412099999</v>
      </c>
      <c r="E396" s="2">
        <v>6.2928400000000006E-5</v>
      </c>
      <c r="F396" s="2">
        <v>2.2724599999999999E-5</v>
      </c>
      <c r="G396" s="1">
        <v>0</v>
      </c>
      <c r="H396">
        <f t="shared" si="48"/>
        <v>2.631588162475113E-10</v>
      </c>
      <c r="I396">
        <f t="shared" si="49"/>
        <v>1.6560163252349892E-14</v>
      </c>
      <c r="J396">
        <f t="shared" si="50"/>
        <v>5.980178835698195E-15</v>
      </c>
      <c r="K396">
        <f t="shared" si="51"/>
        <v>0</v>
      </c>
      <c r="T396">
        <f t="shared" si="52"/>
        <v>4.5483754672174236E-17</v>
      </c>
      <c r="U396">
        <f t="shared" si="53"/>
        <v>7599973386.8650665</v>
      </c>
    </row>
    <row r="397" spans="1:21" x14ac:dyDescent="0.25">
      <c r="A397">
        <v>775</v>
      </c>
      <c r="B397">
        <f t="shared" si="54"/>
        <v>451.37588799999997</v>
      </c>
      <c r="C397">
        <f t="shared" si="54"/>
        <v>8.5737755226379999</v>
      </c>
      <c r="D397" s="1">
        <f t="shared" si="55"/>
        <v>14.180400412099999</v>
      </c>
      <c r="E397" s="2">
        <v>5.8706499999999998E-5</v>
      </c>
      <c r="F397" s="1">
        <v>2.12E-5</v>
      </c>
      <c r="G397" s="1">
        <v>0</v>
      </c>
      <c r="H397">
        <f t="shared" si="48"/>
        <v>2.4524012768155324E-10</v>
      </c>
      <c r="I397">
        <f t="shared" si="49"/>
        <v>1.4397189555737105E-14</v>
      </c>
      <c r="J397">
        <f t="shared" si="50"/>
        <v>5.1990907068489288E-15</v>
      </c>
      <c r="K397">
        <f t="shared" si="51"/>
        <v>0</v>
      </c>
      <c r="T397">
        <f t="shared" si="52"/>
        <v>4.0476456789051981E-17</v>
      </c>
      <c r="U397">
        <f t="shared" si="53"/>
        <v>8155272217.917861</v>
      </c>
    </row>
    <row r="398" spans="1:21" x14ac:dyDescent="0.25">
      <c r="A398">
        <v>776</v>
      </c>
      <c r="B398">
        <f t="shared" si="54"/>
        <v>451.37588799999997</v>
      </c>
      <c r="C398">
        <f t="shared" si="54"/>
        <v>8.5737755226379999</v>
      </c>
      <c r="D398" s="1">
        <f t="shared" si="55"/>
        <v>14.180400412099999</v>
      </c>
      <c r="E398" s="2">
        <v>5.47703E-5</v>
      </c>
      <c r="F398" s="2">
        <v>1.9778600000000001E-5</v>
      </c>
      <c r="G398" s="1">
        <v>0</v>
      </c>
      <c r="H398">
        <f t="shared" si="48"/>
        <v>2.2854153656284008E-10</v>
      </c>
      <c r="I398">
        <f t="shared" si="49"/>
        <v>1.251728852000772E-14</v>
      </c>
      <c r="J398">
        <f t="shared" si="50"/>
        <v>4.5202316350617893E-15</v>
      </c>
      <c r="K398">
        <f t="shared" si="51"/>
        <v>0</v>
      </c>
      <c r="T398">
        <f t="shared" si="52"/>
        <v>3.6020411375543008E-17</v>
      </c>
      <c r="U398">
        <f t="shared" si="53"/>
        <v>8751144453.1225395</v>
      </c>
    </row>
    <row r="399" spans="1:21" x14ac:dyDescent="0.25">
      <c r="A399">
        <v>777</v>
      </c>
      <c r="B399">
        <f t="shared" si="54"/>
        <v>451.37588799999997</v>
      </c>
      <c r="C399">
        <f t="shared" si="54"/>
        <v>8.5737755226379999</v>
      </c>
      <c r="D399" s="1">
        <f t="shared" si="55"/>
        <v>14.180400412099999</v>
      </c>
      <c r="E399" s="2">
        <v>5.10992E-5</v>
      </c>
      <c r="F399" s="2">
        <v>1.8452900000000001E-5</v>
      </c>
      <c r="G399" s="1">
        <v>0</v>
      </c>
      <c r="H399">
        <f t="shared" si="48"/>
        <v>2.1297996550681519E-10</v>
      </c>
      <c r="I399">
        <f t="shared" si="49"/>
        <v>1.088310585342585E-14</v>
      </c>
      <c r="J399">
        <f t="shared" si="50"/>
        <v>3.9300980055007098E-15</v>
      </c>
      <c r="K399">
        <f t="shared" si="51"/>
        <v>0</v>
      </c>
      <c r="T399">
        <f t="shared" si="52"/>
        <v>3.2054931152330427E-17</v>
      </c>
      <c r="U399">
        <f t="shared" si="53"/>
        <v>9390554624.4254684</v>
      </c>
    </row>
    <row r="400" spans="1:21" x14ac:dyDescent="0.25">
      <c r="A400">
        <v>778</v>
      </c>
      <c r="B400">
        <f t="shared" si="54"/>
        <v>451.37588799999997</v>
      </c>
      <c r="C400">
        <f t="shared" si="54"/>
        <v>8.5737755226379999</v>
      </c>
      <c r="D400" s="1">
        <f t="shared" si="55"/>
        <v>14.180400412099999</v>
      </c>
      <c r="E400" s="2">
        <v>4.7676500000000003E-5</v>
      </c>
      <c r="F400" s="2">
        <v>1.7216900000000001E-5</v>
      </c>
      <c r="G400" s="1">
        <v>0</v>
      </c>
      <c r="H400">
        <f t="shared" si="48"/>
        <v>1.9847799393267757E-10</v>
      </c>
      <c r="I400">
        <f t="shared" si="49"/>
        <v>9.4627360777313034E-15</v>
      </c>
      <c r="J400">
        <f t="shared" si="50"/>
        <v>3.4171757737395166E-15</v>
      </c>
      <c r="K400">
        <f t="shared" si="51"/>
        <v>0</v>
      </c>
      <c r="T400">
        <f t="shared" si="52"/>
        <v>2.852600989111167E-17</v>
      </c>
      <c r="U400">
        <f t="shared" si="53"/>
        <v>10076683869.942715</v>
      </c>
    </row>
    <row r="401" spans="1:21" x14ac:dyDescent="0.25">
      <c r="A401">
        <v>779</v>
      </c>
      <c r="B401">
        <f t="shared" si="54"/>
        <v>451.37588799999997</v>
      </c>
      <c r="C401">
        <f t="shared" si="54"/>
        <v>8.5737755226379999</v>
      </c>
      <c r="D401" s="1">
        <f t="shared" si="55"/>
        <v>14.180400412099999</v>
      </c>
      <c r="E401" s="2">
        <v>4.44857E-5</v>
      </c>
      <c r="F401" s="2">
        <v>1.6064599999999999E-5</v>
      </c>
      <c r="G401" s="1">
        <v>0</v>
      </c>
      <c r="H401">
        <f t="shared" si="48"/>
        <v>1.8496347288721525E-10</v>
      </c>
      <c r="I401">
        <f t="shared" si="49"/>
        <v>8.2282295658187911E-15</v>
      </c>
      <c r="J401">
        <f t="shared" si="50"/>
        <v>2.971364206543958E-15</v>
      </c>
      <c r="K401">
        <f t="shared" si="51"/>
        <v>0</v>
      </c>
      <c r="T401">
        <f t="shared" si="52"/>
        <v>2.5385586898964264E-17</v>
      </c>
      <c r="U401">
        <f t="shared" si="53"/>
        <v>10812945760.482857</v>
      </c>
    </row>
    <row r="402" spans="1:21" x14ac:dyDescent="0.25">
      <c r="A402">
        <v>780</v>
      </c>
      <c r="B402">
        <f t="shared" si="54"/>
        <v>451.37588799999997</v>
      </c>
      <c r="C402">
        <f t="shared" si="54"/>
        <v>8.5737755226379999</v>
      </c>
      <c r="D402" s="1">
        <f t="shared" si="55"/>
        <v>14.180400412099999</v>
      </c>
      <c r="E402" s="2">
        <v>4.15099E-5</v>
      </c>
      <c r="F402" s="1">
        <v>1.499E-5</v>
      </c>
      <c r="G402" s="1">
        <v>0</v>
      </c>
      <c r="H402">
        <f t="shared" si="48"/>
        <v>1.723691660955826E-10</v>
      </c>
      <c r="I402">
        <f t="shared" si="49"/>
        <v>7.1550268477110242E-15</v>
      </c>
      <c r="J402">
        <f t="shared" si="50"/>
        <v>2.5838137997727834E-15</v>
      </c>
      <c r="K402">
        <f t="shared" si="51"/>
        <v>0</v>
      </c>
      <c r="T402">
        <f t="shared" si="52"/>
        <v>2.2590892475489935E-17</v>
      </c>
      <c r="U402">
        <f t="shared" si="53"/>
        <v>11603003282.448757</v>
      </c>
    </row>
    <row r="403" spans="1:21" x14ac:dyDescent="0.25">
      <c r="D403" s="2"/>
      <c r="E403" s="2"/>
      <c r="F403" s="2"/>
      <c r="G403" s="1"/>
    </row>
    <row r="404" spans="1:21" x14ac:dyDescent="0.25">
      <c r="D404" s="2"/>
      <c r="E404" s="2"/>
      <c r="F404" s="2"/>
      <c r="G404" s="1"/>
    </row>
    <row r="405" spans="1:21" x14ac:dyDescent="0.25">
      <c r="D405" s="2"/>
      <c r="E405" s="2"/>
      <c r="F405" s="2"/>
      <c r="G405" s="1"/>
    </row>
    <row r="406" spans="1:21" x14ac:dyDescent="0.25">
      <c r="D406" s="2"/>
      <c r="E406" s="2"/>
      <c r="F406" s="2"/>
      <c r="G406" s="1"/>
    </row>
    <row r="407" spans="1:21" x14ac:dyDescent="0.25">
      <c r="D407" s="2"/>
      <c r="E407" s="2"/>
      <c r="F407" s="1"/>
      <c r="G407" s="1"/>
    </row>
    <row r="408" spans="1:21" x14ac:dyDescent="0.25">
      <c r="D408" s="2"/>
      <c r="E408" s="2"/>
      <c r="F408" s="2"/>
      <c r="G408" s="1"/>
    </row>
    <row r="409" spans="1:21" x14ac:dyDescent="0.25">
      <c r="D409" s="2"/>
      <c r="E409" s="2"/>
      <c r="F409" s="2"/>
      <c r="G409" s="1"/>
    </row>
    <row r="410" spans="1:21" x14ac:dyDescent="0.25">
      <c r="D410" s="2"/>
      <c r="E410" s="2"/>
      <c r="F410" s="2"/>
      <c r="G410" s="1"/>
    </row>
    <row r="411" spans="1:21" x14ac:dyDescent="0.25">
      <c r="D411" s="2"/>
      <c r="E411" s="2"/>
      <c r="F411" s="2"/>
      <c r="G411" s="1"/>
    </row>
    <row r="412" spans="1:21" x14ac:dyDescent="0.25">
      <c r="D412" s="2"/>
      <c r="E412" s="2"/>
      <c r="F412" s="2"/>
      <c r="G412" s="1"/>
    </row>
    <row r="413" spans="1:21" x14ac:dyDescent="0.25">
      <c r="D413" s="2"/>
      <c r="E413" s="2"/>
      <c r="F413" s="2"/>
      <c r="G413" s="1"/>
    </row>
    <row r="414" spans="1:21" x14ac:dyDescent="0.25">
      <c r="D414" s="2"/>
      <c r="E414" s="2"/>
      <c r="F414" s="2"/>
      <c r="G414" s="1"/>
    </row>
    <row r="415" spans="1:21" x14ac:dyDescent="0.25">
      <c r="D415" s="2"/>
      <c r="E415" s="2"/>
      <c r="F415" s="2"/>
      <c r="G415" s="1"/>
    </row>
    <row r="416" spans="1:21" x14ac:dyDescent="0.25">
      <c r="D416" s="2"/>
      <c r="E416" s="2"/>
      <c r="F416" s="2"/>
      <c r="G416" s="1"/>
    </row>
    <row r="417" spans="4:7" x14ac:dyDescent="0.25">
      <c r="D417" s="2"/>
      <c r="E417" s="2"/>
      <c r="F417" s="2"/>
      <c r="G417" s="1"/>
    </row>
    <row r="418" spans="4:7" x14ac:dyDescent="0.25">
      <c r="D418" s="2"/>
      <c r="E418" s="2"/>
      <c r="F418" s="2"/>
      <c r="G418" s="1"/>
    </row>
    <row r="419" spans="4:7" x14ac:dyDescent="0.25">
      <c r="D419" s="2"/>
      <c r="E419" s="2"/>
      <c r="F419" s="2"/>
      <c r="G419" s="1"/>
    </row>
    <row r="420" spans="4:7" x14ac:dyDescent="0.25">
      <c r="D420" s="2"/>
      <c r="E420" s="2"/>
      <c r="F420" s="2"/>
      <c r="G420" s="1"/>
    </row>
    <row r="421" spans="4:7" x14ac:dyDescent="0.25">
      <c r="D421" s="2"/>
      <c r="E421" s="2"/>
      <c r="F421" s="2"/>
      <c r="G421" s="1"/>
    </row>
    <row r="422" spans="4:7" x14ac:dyDescent="0.25">
      <c r="D422" s="2"/>
      <c r="E422" s="2"/>
      <c r="F422" s="2"/>
      <c r="G422" s="1"/>
    </row>
    <row r="423" spans="4:7" x14ac:dyDescent="0.25">
      <c r="D423" s="2"/>
      <c r="E423" s="2"/>
      <c r="F423" s="2"/>
      <c r="G423" s="1"/>
    </row>
    <row r="424" spans="4:7" x14ac:dyDescent="0.25">
      <c r="D424" s="2"/>
      <c r="E424" s="2"/>
      <c r="F424" s="2"/>
      <c r="G424" s="1"/>
    </row>
    <row r="425" spans="4:7" x14ac:dyDescent="0.25">
      <c r="D425" s="2"/>
      <c r="E425" s="2"/>
      <c r="F425" s="2"/>
      <c r="G425" s="1"/>
    </row>
    <row r="426" spans="4:7" x14ac:dyDescent="0.25">
      <c r="D426" s="2"/>
      <c r="E426" s="2"/>
      <c r="F426" s="2"/>
      <c r="G426" s="1"/>
    </row>
    <row r="427" spans="4:7" x14ac:dyDescent="0.25">
      <c r="D427" s="2"/>
      <c r="E427" s="2"/>
      <c r="F427" s="2"/>
      <c r="G427" s="1"/>
    </row>
    <row r="428" spans="4:7" x14ac:dyDescent="0.25">
      <c r="D428" s="2"/>
      <c r="E428" s="2"/>
      <c r="F428" s="2"/>
      <c r="G428" s="1"/>
    </row>
    <row r="429" spans="4:7" x14ac:dyDescent="0.25">
      <c r="D429" s="2"/>
      <c r="E429" s="2"/>
      <c r="F429" s="2"/>
      <c r="G429" s="1"/>
    </row>
    <row r="430" spans="4:7" x14ac:dyDescent="0.25">
      <c r="D430" s="2"/>
      <c r="E430" s="2"/>
      <c r="F430" s="2"/>
      <c r="G430" s="1"/>
    </row>
    <row r="431" spans="4:7" x14ac:dyDescent="0.25">
      <c r="D431" s="2"/>
      <c r="E431" s="2"/>
      <c r="F431" s="2"/>
      <c r="G431" s="1"/>
    </row>
    <row r="432" spans="4:7" x14ac:dyDescent="0.25">
      <c r="D432" s="2"/>
      <c r="E432" s="2"/>
      <c r="F432" s="2"/>
      <c r="G432" s="1"/>
    </row>
    <row r="433" spans="4:7" x14ac:dyDescent="0.25">
      <c r="D433" s="2"/>
      <c r="E433" s="2"/>
      <c r="F433" s="2"/>
      <c r="G433" s="1"/>
    </row>
    <row r="434" spans="4:7" x14ac:dyDescent="0.25">
      <c r="D434" s="2"/>
      <c r="E434" s="2"/>
      <c r="F434" s="2"/>
      <c r="G434" s="1"/>
    </row>
    <row r="435" spans="4:7" x14ac:dyDescent="0.25">
      <c r="D435" s="2"/>
      <c r="E435" s="2"/>
      <c r="F435" s="2"/>
      <c r="G435" s="1"/>
    </row>
    <row r="436" spans="4:7" x14ac:dyDescent="0.25">
      <c r="D436" s="2"/>
      <c r="E436" s="2"/>
      <c r="F436" s="2"/>
      <c r="G436" s="1"/>
    </row>
    <row r="437" spans="4:7" x14ac:dyDescent="0.25">
      <c r="D437" s="2"/>
      <c r="E437" s="2"/>
      <c r="F437" s="2"/>
      <c r="G437" s="1"/>
    </row>
    <row r="438" spans="4:7" x14ac:dyDescent="0.25">
      <c r="D438" s="2"/>
      <c r="E438" s="2"/>
      <c r="F438" s="2"/>
      <c r="G438" s="1"/>
    </row>
    <row r="439" spans="4:7" x14ac:dyDescent="0.25">
      <c r="D439" s="2"/>
      <c r="E439" s="2"/>
      <c r="F439" s="2"/>
      <c r="G439" s="1"/>
    </row>
    <row r="440" spans="4:7" x14ac:dyDescent="0.25">
      <c r="D440" s="2"/>
      <c r="E440" s="2"/>
      <c r="F440" s="2"/>
      <c r="G440" s="1"/>
    </row>
    <row r="441" spans="4:7" x14ac:dyDescent="0.25">
      <c r="D441" s="2"/>
      <c r="E441" s="2"/>
      <c r="F441" s="2"/>
      <c r="G441" s="1"/>
    </row>
    <row r="442" spans="4:7" x14ac:dyDescent="0.25">
      <c r="D442" s="2"/>
      <c r="E442" s="2"/>
      <c r="F442" s="2"/>
      <c r="G442" s="1"/>
    </row>
    <row r="443" spans="4:7" x14ac:dyDescent="0.25">
      <c r="D443" s="2"/>
      <c r="E443" s="2"/>
      <c r="F443" s="2"/>
      <c r="G443" s="1"/>
    </row>
    <row r="444" spans="4:7" x14ac:dyDescent="0.25">
      <c r="D444" s="2"/>
      <c r="E444" s="2"/>
      <c r="F444" s="2"/>
      <c r="G444" s="1"/>
    </row>
    <row r="445" spans="4:7" x14ac:dyDescent="0.25">
      <c r="D445" s="2"/>
      <c r="E445" s="2"/>
      <c r="F445" s="2"/>
      <c r="G445" s="1"/>
    </row>
    <row r="446" spans="4:7" x14ac:dyDescent="0.25">
      <c r="D446" s="2"/>
      <c r="E446" s="2"/>
      <c r="F446" s="2"/>
      <c r="G446" s="1"/>
    </row>
    <row r="447" spans="4:7" x14ac:dyDescent="0.25">
      <c r="D447" s="2"/>
      <c r="E447" s="2"/>
      <c r="F447" s="2"/>
      <c r="G447" s="1"/>
    </row>
    <row r="448" spans="4:7" x14ac:dyDescent="0.25">
      <c r="D448" s="2"/>
      <c r="E448" s="2"/>
      <c r="F448" s="2"/>
      <c r="G448" s="1"/>
    </row>
    <row r="449" spans="4:7" x14ac:dyDescent="0.25">
      <c r="D449" s="2"/>
      <c r="E449" s="2"/>
      <c r="F449" s="2"/>
      <c r="G449" s="1"/>
    </row>
    <row r="450" spans="4:7" x14ac:dyDescent="0.25">
      <c r="D450" s="2"/>
      <c r="E450" s="2"/>
      <c r="F450" s="2"/>
      <c r="G450" s="1"/>
    </row>
    <row r="451" spans="4:7" x14ac:dyDescent="0.25">
      <c r="D451" s="2"/>
      <c r="E451" s="2"/>
      <c r="F451" s="2"/>
      <c r="G451" s="1"/>
    </row>
    <row r="452" spans="4:7" x14ac:dyDescent="0.25">
      <c r="D452" s="2"/>
      <c r="E452" s="2"/>
      <c r="F452" s="2"/>
      <c r="G452" s="1"/>
    </row>
    <row r="453" spans="4:7" x14ac:dyDescent="0.25">
      <c r="E453" s="2"/>
      <c r="F453" s="2"/>
      <c r="G453" s="1"/>
    </row>
    <row r="454" spans="4:7" x14ac:dyDescent="0.25">
      <c r="E454" s="2"/>
      <c r="F454" s="2"/>
      <c r="G454" s="1"/>
    </row>
    <row r="455" spans="4:7" x14ac:dyDescent="0.25">
      <c r="E455" s="2"/>
      <c r="F455" s="2"/>
      <c r="G455" s="1"/>
    </row>
    <row r="456" spans="4:7" x14ac:dyDescent="0.25">
      <c r="E456" s="2"/>
      <c r="F456" s="2"/>
      <c r="G456" s="1"/>
    </row>
    <row r="457" spans="4:7" x14ac:dyDescent="0.25">
      <c r="E457" s="2"/>
      <c r="F457" s="2"/>
      <c r="G457" s="1"/>
    </row>
    <row r="458" spans="4:7" x14ac:dyDescent="0.25">
      <c r="E458" s="2"/>
      <c r="F458" s="2"/>
      <c r="G458" s="1"/>
    </row>
    <row r="459" spans="4:7" x14ac:dyDescent="0.25">
      <c r="E459" s="2"/>
      <c r="F459" s="2"/>
      <c r="G459" s="1"/>
    </row>
    <row r="460" spans="4:7" x14ac:dyDescent="0.25">
      <c r="E460" s="2"/>
      <c r="F460" s="2"/>
      <c r="G460" s="1"/>
    </row>
    <row r="461" spans="4:7" x14ac:dyDescent="0.25">
      <c r="E461" s="2"/>
      <c r="F461" s="2"/>
      <c r="G461" s="1"/>
    </row>
    <row r="462" spans="4:7" x14ac:dyDescent="0.25">
      <c r="E462" s="2"/>
      <c r="F462" s="2"/>
      <c r="G462" s="1"/>
    </row>
    <row r="463" spans="4:7" x14ac:dyDescent="0.25">
      <c r="E463" s="2"/>
      <c r="F463" s="2"/>
      <c r="G463" s="1"/>
    </row>
    <row r="464" spans="4:7" x14ac:dyDescent="0.25">
      <c r="E464" s="2"/>
      <c r="F464" s="2"/>
      <c r="G464" s="1"/>
    </row>
    <row r="465" spans="5:7" x14ac:dyDescent="0.25">
      <c r="E465" s="2"/>
      <c r="F465" s="2"/>
      <c r="G465" s="1"/>
    </row>
    <row r="466" spans="5:7" x14ac:dyDescent="0.25">
      <c r="E466" s="2"/>
      <c r="F466" s="2"/>
      <c r="G466" s="1"/>
    </row>
    <row r="467" spans="5:7" x14ac:dyDescent="0.25">
      <c r="E467" s="2"/>
      <c r="F467" s="2"/>
      <c r="G467" s="1"/>
    </row>
    <row r="468" spans="5:7" x14ac:dyDescent="0.25">
      <c r="E468" s="2"/>
      <c r="F468" s="2"/>
      <c r="G468" s="1"/>
    </row>
    <row r="469" spans="5:7" x14ac:dyDescent="0.25">
      <c r="E469" s="2"/>
      <c r="F469" s="2"/>
      <c r="G469" s="1"/>
    </row>
    <row r="470" spans="5:7" x14ac:dyDescent="0.25">
      <c r="E470" s="2"/>
      <c r="F470" s="2"/>
      <c r="G470" s="1"/>
    </row>
    <row r="471" spans="5:7" x14ac:dyDescent="0.25">
      <c r="E471" s="2"/>
      <c r="F471" s="2"/>
      <c r="G471" s="1"/>
    </row>
    <row r="472" spans="5:7" x14ac:dyDescent="0.25">
      <c r="E472" s="2"/>
      <c r="F472" s="2"/>
      <c r="G472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2"/>
  <sheetViews>
    <sheetView workbookViewId="0">
      <selection activeCell="B2" sqref="B2"/>
    </sheetView>
  </sheetViews>
  <sheetFormatPr defaultRowHeight="15.75" x14ac:dyDescent="0.25"/>
  <cols>
    <col min="7" max="7" width="31.140625" customWidth="1"/>
    <col min="8" max="8" width="13.5703125" customWidth="1"/>
    <col min="9" max="9" width="13.5703125" bestFit="1" customWidth="1"/>
    <col min="12" max="12" width="19.85546875" customWidth="1"/>
    <col min="13" max="13" width="12.42578125" customWidth="1"/>
    <col min="14" max="14" width="12.85546875" customWidth="1"/>
    <col min="17" max="17" width="10.85546875" customWidth="1"/>
  </cols>
  <sheetData>
    <row r="1" spans="1:22" x14ac:dyDescent="0.25">
      <c r="A1" t="s">
        <v>3</v>
      </c>
      <c r="B1" t="s">
        <v>4</v>
      </c>
      <c r="C1" t="s">
        <v>19</v>
      </c>
      <c r="D1" t="s">
        <v>0</v>
      </c>
      <c r="E1" t="s">
        <v>1</v>
      </c>
      <c r="F1" t="s">
        <v>2</v>
      </c>
      <c r="G1" t="s">
        <v>15</v>
      </c>
      <c r="H1" t="s">
        <v>12</v>
      </c>
      <c r="I1" t="s">
        <v>13</v>
      </c>
      <c r="J1" t="s">
        <v>14</v>
      </c>
      <c r="K1" t="s">
        <v>36</v>
      </c>
      <c r="L1" t="s">
        <v>9</v>
      </c>
      <c r="M1" t="s">
        <v>10</v>
      </c>
      <c r="N1" t="s">
        <v>11</v>
      </c>
      <c r="P1" t="s">
        <v>6</v>
      </c>
      <c r="Q1" t="s">
        <v>8</v>
      </c>
      <c r="R1" t="s">
        <v>37</v>
      </c>
      <c r="S1" t="s">
        <v>35</v>
      </c>
    </row>
    <row r="2" spans="1:22" x14ac:dyDescent="0.25">
      <c r="A2">
        <v>380</v>
      </c>
      <c r="B2">
        <f>APSL!L11</f>
        <v>520.00935141968296</v>
      </c>
      <c r="C2">
        <f>APSL!L12</f>
        <v>4.0233199561000001E-2</v>
      </c>
      <c r="D2" s="1">
        <v>1.3680000000000001E-3</v>
      </c>
      <c r="E2" s="1">
        <v>3.8999999999999999E-5</v>
      </c>
      <c r="F2" s="1">
        <v>6.4500010000000003E-3</v>
      </c>
      <c r="G2" s="5">
        <f>(B2/A2)*(B2/A2)*K2</f>
        <v>7.0892446299472032E-37</v>
      </c>
      <c r="H2">
        <f>G2*D2</f>
        <v>9.6980866537677753E-40</v>
      </c>
      <c r="I2">
        <f>G2*E2</f>
        <v>2.764805405679409E-41</v>
      </c>
      <c r="J2">
        <f>G2*F2</f>
        <v>4.5725634952404091E-39</v>
      </c>
      <c r="K2">
        <f>EXP(R2)</f>
        <v>3.7856882640946199E-37</v>
      </c>
      <c r="L2">
        <f>683*SUM(H2:H402)</f>
        <v>2811.542477834199</v>
      </c>
      <c r="M2">
        <f>683*SUM(I2:I402)</f>
        <v>17137.493294962125</v>
      </c>
      <c r="N2">
        <f>683*SUM(J2:J402)</f>
        <v>2908.7847369978385</v>
      </c>
      <c r="P2">
        <f>L2/(L2+M2+N2)</f>
        <v>0.12300133674728542</v>
      </c>
      <c r="Q2">
        <f>M2/(L2+M2+N2)</f>
        <v>0.74974310379325193</v>
      </c>
      <c r="R2">
        <f>-(((B2-A2)/(C2*A2))^2)</f>
        <v>-83.864420730501834</v>
      </c>
      <c r="S2">
        <f>(B2/A2)*(B2/A2)</f>
        <v>1.8726435288360062</v>
      </c>
      <c r="V2">
        <f>EXP(-(((B2-A2)/(C2*A2))^2))</f>
        <v>3.7856882640946199E-37</v>
      </c>
    </row>
    <row r="3" spans="1:22" x14ac:dyDescent="0.25">
      <c r="A3">
        <v>381</v>
      </c>
      <c r="B3">
        <f>B2</f>
        <v>520.00935141968296</v>
      </c>
      <c r="C3">
        <f>C2</f>
        <v>4.0233199561000001E-2</v>
      </c>
      <c r="D3" s="1">
        <v>1.50205E-3</v>
      </c>
      <c r="E3" s="2">
        <v>4.28264E-5</v>
      </c>
      <c r="F3" s="1">
        <v>7.0832159999999998E-3</v>
      </c>
      <c r="G3" s="5">
        <f t="shared" ref="G3:G66" si="0">(B3/A3)*(B3/A3)*K3</f>
        <v>3.5888788874139532E-36</v>
      </c>
      <c r="H3">
        <f t="shared" ref="H3:H66" si="1">G3*D3</f>
        <v>5.3906755328401283E-39</v>
      </c>
      <c r="I3">
        <f t="shared" ref="I3:I66" si="2">G3*E3</f>
        <v>1.5369876278394492E-40</v>
      </c>
      <c r="J3">
        <f t="shared" ref="J3:J66" si="3">G3*F3</f>
        <v>2.5420804357392712E-38</v>
      </c>
      <c r="K3">
        <f t="shared" ref="K3:K66" si="4">EXP(R3)</f>
        <v>1.9265773340417493E-36</v>
      </c>
      <c r="R3">
        <f t="shared" ref="R3:R66" si="5">-(((B3-A3)/(C3*A3))^2)</f>
        <v>-82.237318321258741</v>
      </c>
      <c r="S3">
        <f t="shared" ref="S3:S66" si="6">(B3/A3)*(B3/A3)</f>
        <v>1.8628262795373369</v>
      </c>
      <c r="V3">
        <f t="shared" ref="V3:V66" si="7">EXP(-(((B3-A3)/(C3*A3))^2))</f>
        <v>1.9265773340417493E-36</v>
      </c>
    </row>
    <row r="4" spans="1:22" x14ac:dyDescent="0.25">
      <c r="A4">
        <v>382</v>
      </c>
      <c r="B4">
        <f t="shared" ref="B4:B67" si="8">B3</f>
        <v>520.00935141968296</v>
      </c>
      <c r="C4">
        <f t="shared" ref="C4:C67" si="9">C3</f>
        <v>4.0233199561000001E-2</v>
      </c>
      <c r="D4" s="1">
        <v>1.642328E-3</v>
      </c>
      <c r="E4" s="2">
        <v>4.69146E-5</v>
      </c>
      <c r="F4" s="1">
        <v>7.745488E-3</v>
      </c>
      <c r="G4" s="5">
        <f t="shared" si="0"/>
        <v>1.7731925660312494E-35</v>
      </c>
      <c r="H4">
        <f t="shared" si="1"/>
        <v>2.9121638005849697E-38</v>
      </c>
      <c r="I4">
        <f t="shared" si="2"/>
        <v>8.3188619958329651E-40</v>
      </c>
      <c r="J4">
        <f t="shared" si="3"/>
        <v>1.3734241741884251E-37</v>
      </c>
      <c r="K4">
        <f t="shared" si="4"/>
        <v>9.5688626385732766E-36</v>
      </c>
      <c r="R4">
        <f t="shared" si="5"/>
        <v>-80.634548995927659</v>
      </c>
      <c r="S4">
        <f t="shared" si="6"/>
        <v>1.8530860280962644</v>
      </c>
      <c r="V4">
        <f t="shared" si="7"/>
        <v>9.5688626385732766E-36</v>
      </c>
    </row>
    <row r="5" spans="1:22" x14ac:dyDescent="0.25">
      <c r="A5">
        <v>383</v>
      </c>
      <c r="B5">
        <f t="shared" si="8"/>
        <v>520.00935141968296</v>
      </c>
      <c r="C5">
        <f t="shared" si="9"/>
        <v>4.0233199561000001E-2</v>
      </c>
      <c r="D5" s="1">
        <v>1.8023819999999999E-3</v>
      </c>
      <c r="E5" s="2">
        <v>5.1589599999999998E-5</v>
      </c>
      <c r="F5" s="1">
        <v>8.5011519999999997E-3</v>
      </c>
      <c r="G5" s="5">
        <f t="shared" si="0"/>
        <v>8.5531809790654662E-35</v>
      </c>
      <c r="H5">
        <f t="shared" si="1"/>
        <v>1.5416099439409973E-37</v>
      </c>
      <c r="I5">
        <f t="shared" si="2"/>
        <v>4.4125518543759576E-39</v>
      </c>
      <c r="J5">
        <f t="shared" si="3"/>
        <v>7.271189158654434E-37</v>
      </c>
      <c r="K5">
        <f t="shared" si="4"/>
        <v>4.6398389038028835E-35</v>
      </c>
      <c r="R5">
        <f t="shared" si="5"/>
        <v>-79.055798608164153</v>
      </c>
      <c r="S5">
        <f t="shared" si="6"/>
        <v>1.8434219714083493</v>
      </c>
      <c r="V5">
        <f t="shared" si="7"/>
        <v>4.6398389038028835E-35</v>
      </c>
    </row>
    <row r="6" spans="1:22" x14ac:dyDescent="0.25">
      <c r="A6">
        <v>384</v>
      </c>
      <c r="B6">
        <f t="shared" si="8"/>
        <v>520.00935141968296</v>
      </c>
      <c r="C6">
        <f t="shared" si="9"/>
        <v>4.0233199561000001E-2</v>
      </c>
      <c r="D6" s="1">
        <v>1.9957569999999999E-3</v>
      </c>
      <c r="E6" s="2">
        <v>5.7176399999999997E-5</v>
      </c>
      <c r="F6" s="1">
        <v>9.4145440000000004E-3</v>
      </c>
      <c r="G6" s="5">
        <f t="shared" si="0"/>
        <v>4.0291042422683334E-34</v>
      </c>
      <c r="H6">
        <f t="shared" si="1"/>
        <v>8.0411129952367216E-37</v>
      </c>
      <c r="I6">
        <f t="shared" si="2"/>
        <v>2.3036967579763114E-38</v>
      </c>
      <c r="J6">
        <f t="shared" si="3"/>
        <v>3.7932179169421888E-36</v>
      </c>
      <c r="K6">
        <f t="shared" si="4"/>
        <v>2.1970940353899465E-34</v>
      </c>
      <c r="R6">
        <f t="shared" si="5"/>
        <v>-77.500757567585993</v>
      </c>
      <c r="S6">
        <f t="shared" si="6"/>
        <v>1.8338333168126038</v>
      </c>
      <c r="V6">
        <f t="shared" si="7"/>
        <v>2.1970940353899465E-34</v>
      </c>
    </row>
    <row r="7" spans="1:22" x14ac:dyDescent="0.25">
      <c r="A7">
        <v>385</v>
      </c>
      <c r="B7">
        <f t="shared" si="8"/>
        <v>520.00935141968296</v>
      </c>
      <c r="C7">
        <f t="shared" si="9"/>
        <v>4.0233199561000001E-2</v>
      </c>
      <c r="D7" s="1">
        <v>2.2360000000000001E-3</v>
      </c>
      <c r="E7" s="1">
        <v>6.3999999999999997E-5</v>
      </c>
      <c r="F7" s="1">
        <v>1.054999E-2</v>
      </c>
      <c r="G7" s="5">
        <f t="shared" si="0"/>
        <v>1.8540904012646457E-33</v>
      </c>
      <c r="H7">
        <f t="shared" si="1"/>
        <v>4.1457461372277482E-36</v>
      </c>
      <c r="I7">
        <f t="shared" si="2"/>
        <v>1.1866178568093732E-37</v>
      </c>
      <c r="J7">
        <f t="shared" si="3"/>
        <v>1.9560635192437999E-35</v>
      </c>
      <c r="K7">
        <f t="shared" si="4"/>
        <v>1.0163190290376211E-33</v>
      </c>
      <c r="R7">
        <f t="shared" si="5"/>
        <v>-75.969120763978168</v>
      </c>
      <c r="S7">
        <f t="shared" si="6"/>
        <v>1.8243192819289549</v>
      </c>
      <c r="V7">
        <f t="shared" si="7"/>
        <v>1.0163190290376211E-33</v>
      </c>
    </row>
    <row r="8" spans="1:22" x14ac:dyDescent="0.25">
      <c r="A8">
        <v>386</v>
      </c>
      <c r="B8">
        <f t="shared" si="8"/>
        <v>520.00935141968296</v>
      </c>
      <c r="C8">
        <f t="shared" si="9"/>
        <v>4.0233199561000001E-2</v>
      </c>
      <c r="D8" s="1">
        <v>2.5353849999999998E-3</v>
      </c>
      <c r="E8" s="2">
        <v>7.2344199999999998E-5</v>
      </c>
      <c r="F8" s="1">
        <v>1.19658E-2</v>
      </c>
      <c r="G8" s="5">
        <f t="shared" si="0"/>
        <v>8.3373000318382408E-33</v>
      </c>
      <c r="H8">
        <f t="shared" si="1"/>
        <v>2.1138265441222196E-35</v>
      </c>
      <c r="I8">
        <f t="shared" si="2"/>
        <v>6.0315530096331205E-37</v>
      </c>
      <c r="J8">
        <f t="shared" si="3"/>
        <v>9.9762464720970021E-35</v>
      </c>
      <c r="K8">
        <f t="shared" si="4"/>
        <v>4.5938597546859829E-33</v>
      </c>
      <c r="R8">
        <f t="shared" si="5"/>
        <v>-74.460587492933371</v>
      </c>
      <c r="S8">
        <f t="shared" si="6"/>
        <v>1.8148790944986399</v>
      </c>
      <c r="V8">
        <f t="shared" si="7"/>
        <v>4.5938597546859829E-33</v>
      </c>
    </row>
    <row r="9" spans="1:22" x14ac:dyDescent="0.25">
      <c r="A9">
        <v>387</v>
      </c>
      <c r="B9">
        <f t="shared" si="8"/>
        <v>520.00935141968296</v>
      </c>
      <c r="C9">
        <f t="shared" si="9"/>
        <v>4.0233199561000001E-2</v>
      </c>
      <c r="D9" s="1">
        <v>2.8926030000000001E-3</v>
      </c>
      <c r="E9" s="2">
        <v>8.2212200000000005E-5</v>
      </c>
      <c r="F9" s="1">
        <v>1.3655870000000001E-2</v>
      </c>
      <c r="G9" s="5">
        <f t="shared" si="0"/>
        <v>3.6645509233244409E-32</v>
      </c>
      <c r="H9">
        <f t="shared" si="1"/>
        <v>1.0600090994461048E-34</v>
      </c>
      <c r="I9">
        <f t="shared" si="2"/>
        <v>3.0127079341853362E-36</v>
      </c>
      <c r="J9">
        <f t="shared" si="3"/>
        <v>5.0042631017298535E-34</v>
      </c>
      <c r="K9">
        <f t="shared" si="4"/>
        <v>2.0296464045101238E-32</v>
      </c>
      <c r="R9">
        <f t="shared" si="5"/>
        <v>-72.974861382898112</v>
      </c>
      <c r="S9">
        <f t="shared" si="6"/>
        <v>1.8055119922274925</v>
      </c>
      <c r="V9">
        <f t="shared" si="7"/>
        <v>2.0296464045101238E-32</v>
      </c>
    </row>
    <row r="10" spans="1:22" x14ac:dyDescent="0.25">
      <c r="A10">
        <v>388</v>
      </c>
      <c r="B10">
        <f t="shared" si="8"/>
        <v>520.00935141968296</v>
      </c>
      <c r="C10">
        <f t="shared" si="9"/>
        <v>4.0233199561000001E-2</v>
      </c>
      <c r="D10" s="1">
        <v>3.3008289999999999E-3</v>
      </c>
      <c r="E10" s="2">
        <v>9.35082E-5</v>
      </c>
      <c r="F10" s="1">
        <v>1.5588050000000001E-2</v>
      </c>
      <c r="G10" s="5">
        <f t="shared" si="0"/>
        <v>1.574866441762449E-31</v>
      </c>
      <c r="H10">
        <f t="shared" si="1"/>
        <v>5.1983648220963024E-34</v>
      </c>
      <c r="I10">
        <f t="shared" si="2"/>
        <v>1.4726292620961145E-35</v>
      </c>
      <c r="J10">
        <f t="shared" si="3"/>
        <v>2.4549096837515145E-33</v>
      </c>
      <c r="K10">
        <f t="shared" si="4"/>
        <v>8.7676836738863399E-32</v>
      </c>
      <c r="R10">
        <f t="shared" si="5"/>
        <v>-71.51165032359421</v>
      </c>
      <c r="S10">
        <f t="shared" si="6"/>
        <v>1.7962172226320501</v>
      </c>
      <c r="V10">
        <f t="shared" si="7"/>
        <v>8.7676836738863399E-32</v>
      </c>
    </row>
    <row r="11" spans="1:22" x14ac:dyDescent="0.25">
      <c r="A11">
        <v>389</v>
      </c>
      <c r="B11">
        <f t="shared" si="8"/>
        <v>520.00935141968296</v>
      </c>
      <c r="C11">
        <f t="shared" si="9"/>
        <v>4.0233199561000001E-2</v>
      </c>
      <c r="D11" s="1">
        <v>3.7532360000000001E-3</v>
      </c>
      <c r="E11" s="1">
        <v>1.06136E-4</v>
      </c>
      <c r="F11" s="1">
        <v>1.773015E-2</v>
      </c>
      <c r="G11" s="5">
        <f t="shared" si="0"/>
        <v>6.6194109764183211E-31</v>
      </c>
      <c r="H11">
        <f t="shared" si="1"/>
        <v>2.4844211575488395E-33</v>
      </c>
      <c r="I11">
        <f t="shared" si="2"/>
        <v>7.0255780339313489E-35</v>
      </c>
      <c r="J11">
        <f t="shared" si="3"/>
        <v>1.1736314952354329E-32</v>
      </c>
      <c r="K11">
        <f t="shared" si="4"/>
        <v>3.704215468854599E-31</v>
      </c>
      <c r="R11">
        <f t="shared" si="5"/>
        <v>-70.070666395786418</v>
      </c>
      <c r="S11">
        <f t="shared" si="6"/>
        <v>1.7869940428884246</v>
      </c>
      <c r="V11">
        <f t="shared" si="7"/>
        <v>3.704215468854599E-31</v>
      </c>
    </row>
    <row r="12" spans="1:22" x14ac:dyDescent="0.25">
      <c r="A12">
        <v>390</v>
      </c>
      <c r="B12">
        <f t="shared" si="8"/>
        <v>520.00935141968296</v>
      </c>
      <c r="C12">
        <f t="shared" si="9"/>
        <v>4.0233199561000001E-2</v>
      </c>
      <c r="D12" s="1">
        <v>4.2430000000000002E-3</v>
      </c>
      <c r="E12" s="1">
        <v>1.2E-4</v>
      </c>
      <c r="F12" s="1">
        <v>2.005001E-2</v>
      </c>
      <c r="G12" s="5">
        <f t="shared" si="0"/>
        <v>2.7218916524104645E-30</v>
      </c>
      <c r="H12">
        <f t="shared" si="1"/>
        <v>1.1548986281177601E-32</v>
      </c>
      <c r="I12">
        <f t="shared" si="2"/>
        <v>3.2662699828925576E-34</v>
      </c>
      <c r="J12">
        <f t="shared" si="3"/>
        <v>5.4573954849746336E-32</v>
      </c>
      <c r="K12">
        <f t="shared" si="4"/>
        <v>1.5310089881873372E-30</v>
      </c>
      <c r="R12">
        <f t="shared" si="5"/>
        <v>-68.651625802367931</v>
      </c>
      <c r="S12">
        <f t="shared" si="6"/>
        <v>1.7778417196838876</v>
      </c>
      <c r="V12">
        <f t="shared" si="7"/>
        <v>1.5310089881873372E-30</v>
      </c>
    </row>
    <row r="13" spans="1:22" x14ac:dyDescent="0.25">
      <c r="A13">
        <v>391</v>
      </c>
      <c r="B13">
        <f t="shared" si="8"/>
        <v>520.00935141968296</v>
      </c>
      <c r="C13">
        <f t="shared" si="9"/>
        <v>4.0233199561000001E-2</v>
      </c>
      <c r="D13" s="1">
        <v>4.7623889999999997E-3</v>
      </c>
      <c r="E13" s="1">
        <v>1.3498399999999999E-4</v>
      </c>
      <c r="F13" s="1">
        <v>2.2511360000000001E-2</v>
      </c>
      <c r="G13" s="5">
        <f t="shared" si="0"/>
        <v>1.0952661202660396E-29</v>
      </c>
      <c r="H13">
        <f t="shared" si="1"/>
        <v>5.2160833232276638E-32</v>
      </c>
      <c r="I13">
        <f t="shared" si="2"/>
        <v>1.4784340197799109E-33</v>
      </c>
      <c r="J13">
        <f t="shared" si="3"/>
        <v>2.4655929929112115E-31</v>
      </c>
      <c r="K13">
        <f t="shared" si="4"/>
        <v>6.1922839270369274E-30</v>
      </c>
      <c r="R13">
        <f t="shared" si="5"/>
        <v>-67.254248800735567</v>
      </c>
      <c r="S13">
        <f t="shared" si="6"/>
        <v>1.7687595290711031</v>
      </c>
      <c r="V13">
        <f t="shared" si="7"/>
        <v>6.1922839270369274E-30</v>
      </c>
    </row>
    <row r="14" spans="1:22" x14ac:dyDescent="0.25">
      <c r="A14">
        <v>392</v>
      </c>
      <c r="B14">
        <f t="shared" si="8"/>
        <v>520.00935141968296</v>
      </c>
      <c r="C14">
        <f t="shared" si="9"/>
        <v>4.0233199561000001E-2</v>
      </c>
      <c r="D14" s="1">
        <v>5.3300480000000004E-3</v>
      </c>
      <c r="E14" s="1">
        <v>1.5149200000000001E-4</v>
      </c>
      <c r="F14" s="1">
        <v>2.520288E-2</v>
      </c>
      <c r="G14" s="5">
        <f t="shared" si="0"/>
        <v>4.3140535917645538E-29</v>
      </c>
      <c r="H14">
        <f t="shared" si="1"/>
        <v>2.299411271867748E-31</v>
      </c>
      <c r="I14">
        <f t="shared" si="2"/>
        <v>6.5354460672359588E-33</v>
      </c>
      <c r="J14">
        <f t="shared" si="3"/>
        <v>1.0872657498681103E-30</v>
      </c>
      <c r="K14">
        <f t="shared" si="4"/>
        <v>2.4515195588562843E-29</v>
      </c>
      <c r="R14">
        <f t="shared" si="5"/>
        <v>-65.878259636428041</v>
      </c>
      <c r="S14">
        <f t="shared" si="6"/>
        <v>1.7597467563249642</v>
      </c>
      <c r="V14">
        <f t="shared" si="7"/>
        <v>2.4515195588562843E-29</v>
      </c>
    </row>
    <row r="15" spans="1:22" x14ac:dyDescent="0.25">
      <c r="A15">
        <v>393</v>
      </c>
      <c r="B15">
        <f t="shared" si="8"/>
        <v>520.00935141968296</v>
      </c>
      <c r="C15">
        <f t="shared" si="9"/>
        <v>4.0233199561000001E-2</v>
      </c>
      <c r="D15" s="1">
        <v>5.9787119999999997E-3</v>
      </c>
      <c r="E15" s="1">
        <v>1.7020800000000001E-4</v>
      </c>
      <c r="F15" s="1">
        <v>2.8279720000000001E-2</v>
      </c>
      <c r="G15" s="5">
        <f t="shared" si="0"/>
        <v>1.6637440124969201E-28</v>
      </c>
      <c r="H15">
        <f t="shared" si="1"/>
        <v>9.9470462924434856E-31</v>
      </c>
      <c r="I15">
        <f t="shared" si="2"/>
        <v>2.8318254087907581E-32</v>
      </c>
      <c r="J15">
        <f t="shared" si="3"/>
        <v>4.7050214825089404E-30</v>
      </c>
      <c r="K15">
        <f t="shared" si="4"/>
        <v>9.5027498900144353E-29</v>
      </c>
      <c r="R15">
        <f t="shared" si="5"/>
        <v>-64.52338647800012</v>
      </c>
      <c r="S15">
        <f t="shared" si="6"/>
        <v>1.7508026958019758</v>
      </c>
      <c r="V15">
        <f t="shared" si="7"/>
        <v>9.5027498900144353E-29</v>
      </c>
    </row>
    <row r="16" spans="1:22" x14ac:dyDescent="0.25">
      <c r="A16">
        <v>394</v>
      </c>
      <c r="B16">
        <f t="shared" si="8"/>
        <v>520.00935141968296</v>
      </c>
      <c r="C16">
        <f t="shared" si="9"/>
        <v>4.0233199561000001E-2</v>
      </c>
      <c r="D16" s="1">
        <v>6.7411169999999996E-3</v>
      </c>
      <c r="E16" s="1">
        <v>1.9181600000000001E-4</v>
      </c>
      <c r="F16" s="1">
        <v>3.1897040000000002E-2</v>
      </c>
      <c r="G16" s="5">
        <f t="shared" si="0"/>
        <v>6.2840395991485523E-28</v>
      </c>
      <c r="H16">
        <f t="shared" si="1"/>
        <v>4.2361446170493487E-30</v>
      </c>
      <c r="I16">
        <f t="shared" si="2"/>
        <v>1.2053793397502788E-31</v>
      </c>
      <c r="J16">
        <f t="shared" si="3"/>
        <v>2.0044226245562534E-29</v>
      </c>
      <c r="K16">
        <f t="shared" si="4"/>
        <v>3.6075225074803545E-28</v>
      </c>
      <c r="R16">
        <f t="shared" si="5"/>
        <v>-63.18936135310706</v>
      </c>
      <c r="S16">
        <f t="shared" si="6"/>
        <v>1.7419266508021289</v>
      </c>
      <c r="V16">
        <f t="shared" si="7"/>
        <v>3.6075225074803545E-28</v>
      </c>
    </row>
    <row r="17" spans="1:22" x14ac:dyDescent="0.25">
      <c r="A17">
        <v>395</v>
      </c>
      <c r="B17">
        <f>B16</f>
        <v>520.00935141968296</v>
      </c>
      <c r="C17">
        <f t="shared" si="9"/>
        <v>4.0233199561000001E-2</v>
      </c>
      <c r="D17" s="1">
        <v>7.6499999999999997E-3</v>
      </c>
      <c r="E17" s="1">
        <v>2.1699999999999999E-4</v>
      </c>
      <c r="F17" s="1">
        <v>3.6209999999999999E-2</v>
      </c>
      <c r="G17" s="5">
        <f t="shared" si="0"/>
        <v>2.3251847194028313E-27</v>
      </c>
      <c r="H17">
        <f t="shared" si="1"/>
        <v>1.7787663103431658E-29</v>
      </c>
      <c r="I17">
        <f t="shared" si="2"/>
        <v>5.0456508411041438E-31</v>
      </c>
      <c r="J17">
        <f t="shared" si="3"/>
        <v>8.4194938689576519E-29</v>
      </c>
      <c r="K17">
        <f t="shared" si="4"/>
        <v>1.3416194446714581E-27</v>
      </c>
      <c r="R17">
        <f t="shared" si="5"/>
        <v>-61.875920085774396</v>
      </c>
      <c r="S17">
        <f t="shared" si="6"/>
        <v>1.7331179334332272</v>
      </c>
      <c r="V17">
        <f t="shared" si="7"/>
        <v>1.3416194446714581E-27</v>
      </c>
    </row>
    <row r="18" spans="1:22" x14ac:dyDescent="0.25">
      <c r="A18">
        <v>396</v>
      </c>
      <c r="B18">
        <f t="shared" si="8"/>
        <v>520.00935141968296</v>
      </c>
      <c r="C18">
        <f t="shared" si="9"/>
        <v>4.0233199561000001E-2</v>
      </c>
      <c r="D18" s="1">
        <v>8.7513729999999998E-3</v>
      </c>
      <c r="E18" s="1">
        <v>2.4690699999999999E-4</v>
      </c>
      <c r="F18" s="1">
        <v>4.1437710000000003E-2</v>
      </c>
      <c r="G18" s="5">
        <f t="shared" si="0"/>
        <v>8.4305367662766421E-27</v>
      </c>
      <c r="H18">
        <f t="shared" si="1"/>
        <v>7.3778771831900715E-29</v>
      </c>
      <c r="I18">
        <f t="shared" si="2"/>
        <v>2.0815585413510668E-30</v>
      </c>
      <c r="J18">
        <f t="shared" si="3"/>
        <v>3.4934213766530929E-28</v>
      </c>
      <c r="K18">
        <f t="shared" si="4"/>
        <v>4.8890366305554136E-27</v>
      </c>
      <c r="R18">
        <f t="shared" si="5"/>
        <v>-60.582802234827469</v>
      </c>
      <c r="S18">
        <f t="shared" si="6"/>
        <v>1.7243758644775997</v>
      </c>
      <c r="V18">
        <f t="shared" si="7"/>
        <v>4.8890366305554136E-27</v>
      </c>
    </row>
    <row r="19" spans="1:22" x14ac:dyDescent="0.25">
      <c r="A19">
        <v>397</v>
      </c>
      <c r="B19">
        <f t="shared" si="8"/>
        <v>520.00935141968296</v>
      </c>
      <c r="C19">
        <f t="shared" si="9"/>
        <v>4.0233199561000001E-2</v>
      </c>
      <c r="D19" s="1">
        <v>1.002888E-2</v>
      </c>
      <c r="E19" s="1">
        <v>2.8123999999999998E-4</v>
      </c>
      <c r="F19" s="1">
        <v>4.7503719999999999E-2</v>
      </c>
      <c r="G19" s="5">
        <f t="shared" si="0"/>
        <v>2.9960130241937732E-26</v>
      </c>
      <c r="H19">
        <f t="shared" si="1"/>
        <v>3.0046655098076447E-28</v>
      </c>
      <c r="I19">
        <f t="shared" si="2"/>
        <v>8.4259870292425677E-30</v>
      </c>
      <c r="J19">
        <f t="shared" si="3"/>
        <v>1.4232176381765423E-27</v>
      </c>
      <c r="K19">
        <f t="shared" si="4"/>
        <v>1.7462338521494427E-26</v>
      </c>
      <c r="R19">
        <f t="shared" si="5"/>
        <v>-59.309751033457424</v>
      </c>
      <c r="S19">
        <f t="shared" si="6"/>
        <v>1.7156997732611672</v>
      </c>
      <c r="V19">
        <f t="shared" si="7"/>
        <v>1.7462338521494427E-26</v>
      </c>
    </row>
    <row r="20" spans="1:22" x14ac:dyDescent="0.25">
      <c r="A20">
        <v>398</v>
      </c>
      <c r="B20">
        <f t="shared" si="8"/>
        <v>520.00935141968296</v>
      </c>
      <c r="C20">
        <f t="shared" si="9"/>
        <v>4.0233199561000001E-2</v>
      </c>
      <c r="D20" s="1">
        <v>1.14217E-2</v>
      </c>
      <c r="E20" s="1">
        <v>3.1851999999999998E-4</v>
      </c>
      <c r="F20" s="1">
        <v>5.4119880000000002E-2</v>
      </c>
      <c r="G20" s="5">
        <f t="shared" si="0"/>
        <v>1.0438372371664715E-25</v>
      </c>
      <c r="H20">
        <f t="shared" si="1"/>
        <v>1.1922395771744288E-27</v>
      </c>
      <c r="I20">
        <f t="shared" si="2"/>
        <v>3.3248303678226447E-29</v>
      </c>
      <c r="J20">
        <f t="shared" si="3"/>
        <v>5.6492346014980977E-27</v>
      </c>
      <c r="K20">
        <f t="shared" si="4"/>
        <v>6.1147206658819989E-26</v>
      </c>
      <c r="R20">
        <f t="shared" si="5"/>
        <v>-58.056513329899545</v>
      </c>
      <c r="S20">
        <f t="shared" si="6"/>
        <v>1.707088997524806</v>
      </c>
      <c r="V20">
        <f t="shared" si="7"/>
        <v>6.1147206658819989E-26</v>
      </c>
    </row>
    <row r="21" spans="1:22" x14ac:dyDescent="0.25">
      <c r="A21">
        <v>399</v>
      </c>
      <c r="B21">
        <f t="shared" si="8"/>
        <v>520.00935141968296</v>
      </c>
      <c r="C21">
        <f t="shared" si="9"/>
        <v>4.0233199561000001E-2</v>
      </c>
      <c r="D21" s="1">
        <v>1.286901E-2</v>
      </c>
      <c r="E21" s="1">
        <v>3.5726699999999998E-4</v>
      </c>
      <c r="F21" s="1">
        <v>6.0998030000000002E-2</v>
      </c>
      <c r="G21" s="5">
        <f t="shared" si="0"/>
        <v>3.5664066622094141E-25</v>
      </c>
      <c r="H21">
        <f t="shared" si="1"/>
        <v>4.5896123000039571E-27</v>
      </c>
      <c r="I21">
        <f t="shared" si="2"/>
        <v>1.2741594089875708E-28</v>
      </c>
      <c r="J21">
        <f t="shared" si="3"/>
        <v>2.1754378057364973E-26</v>
      </c>
      <c r="K21">
        <f t="shared" si="4"/>
        <v>2.0996859704152557E-25</v>
      </c>
      <c r="R21">
        <f t="shared" si="5"/>
        <v>-56.822839529201168</v>
      </c>
      <c r="S21">
        <f t="shared" si="6"/>
        <v>1.698542883297965</v>
      </c>
      <c r="V21">
        <f t="shared" si="7"/>
        <v>2.0996859704152557E-25</v>
      </c>
    </row>
    <row r="22" spans="1:22" x14ac:dyDescent="0.25">
      <c r="A22">
        <v>400</v>
      </c>
      <c r="B22">
        <f t="shared" si="8"/>
        <v>520.00935141968296</v>
      </c>
      <c r="C22">
        <f t="shared" si="9"/>
        <v>4.0233199561000001E-2</v>
      </c>
      <c r="D22" s="1">
        <v>1.431E-2</v>
      </c>
      <c r="E22" s="1">
        <v>3.9599999999999998E-4</v>
      </c>
      <c r="F22" s="1">
        <v>6.7850010000000002E-2</v>
      </c>
      <c r="G22" s="5">
        <f t="shared" si="0"/>
        <v>1.195211540924303E-24</v>
      </c>
      <c r="H22">
        <f t="shared" si="1"/>
        <v>1.7103477150626776E-26</v>
      </c>
      <c r="I22">
        <f t="shared" si="2"/>
        <v>4.7330377020602395E-28</v>
      </c>
      <c r="J22">
        <f t="shared" si="3"/>
        <v>8.1095115003829375E-26</v>
      </c>
      <c r="K22">
        <f t="shared" si="4"/>
        <v>7.0720032775849514E-25</v>
      </c>
      <c r="R22">
        <f t="shared" si="5"/>
        <v>-55.608483536056497</v>
      </c>
      <c r="S22">
        <f t="shared" si="6"/>
        <v>1.6900607847744959</v>
      </c>
      <c r="V22">
        <f t="shared" si="7"/>
        <v>7.0720032775849514E-25</v>
      </c>
    </row>
    <row r="23" spans="1:22" x14ac:dyDescent="0.25">
      <c r="A23">
        <v>401</v>
      </c>
      <c r="B23">
        <f t="shared" si="8"/>
        <v>520.00935141968296</v>
      </c>
      <c r="C23">
        <f t="shared" si="9"/>
        <v>4.0233199561000001E-2</v>
      </c>
      <c r="D23" s="1">
        <v>1.5704429999999998E-2</v>
      </c>
      <c r="E23" s="1">
        <v>4.3371499999999999E-4</v>
      </c>
      <c r="F23" s="1">
        <v>7.4486319999999995E-2</v>
      </c>
      <c r="G23" s="5">
        <f t="shared" si="0"/>
        <v>3.9298854127067199E-24</v>
      </c>
      <c r="H23">
        <f t="shared" si="1"/>
        <v>6.1716610371873782E-26</v>
      </c>
      <c r="I23">
        <f t="shared" si="2"/>
        <v>1.7044502517720949E-27</v>
      </c>
      <c r="J23">
        <f t="shared" si="3"/>
        <v>2.9272270241420478E-25</v>
      </c>
      <c r="K23">
        <f t="shared" si="4"/>
        <v>2.3369333441347617E-24</v>
      </c>
      <c r="R23">
        <f t="shared" si="5"/>
        <v>-54.41320269868627</v>
      </c>
      <c r="S23">
        <f t="shared" si="6"/>
        <v>1.6816420641906418</v>
      </c>
      <c r="V23">
        <f t="shared" si="7"/>
        <v>2.3369333441347617E-24</v>
      </c>
    </row>
    <row r="24" spans="1:22" x14ac:dyDescent="0.25">
      <c r="A24">
        <v>402</v>
      </c>
      <c r="B24">
        <f t="shared" si="8"/>
        <v>520.00935141968296</v>
      </c>
      <c r="C24">
        <f t="shared" si="9"/>
        <v>4.0233199561000001E-2</v>
      </c>
      <c r="D24" s="1">
        <v>1.714744E-2</v>
      </c>
      <c r="E24" s="1">
        <v>4.73024E-4</v>
      </c>
      <c r="F24" s="1">
        <v>8.1361559999999999E-2</v>
      </c>
      <c r="G24" s="5">
        <f t="shared" si="0"/>
        <v>1.2680607915265685E-23</v>
      </c>
      <c r="H24">
        <f t="shared" si="1"/>
        <v>2.1743996339054344E-25</v>
      </c>
      <c r="I24">
        <f t="shared" si="2"/>
        <v>5.9982318785106356E-27</v>
      </c>
      <c r="J24">
        <f t="shared" si="3"/>
        <v>1.0317140417343639E-24</v>
      </c>
      <c r="K24">
        <f t="shared" si="4"/>
        <v>7.5782664889920843E-24</v>
      </c>
      <c r="R24">
        <f t="shared" si="5"/>
        <v>-53.236757753741223</v>
      </c>
      <c r="S24">
        <f t="shared" si="6"/>
        <v>1.6732860917051515</v>
      </c>
      <c r="V24">
        <f t="shared" si="7"/>
        <v>7.5782664889920843E-24</v>
      </c>
    </row>
    <row r="25" spans="1:22" x14ac:dyDescent="0.25">
      <c r="A25">
        <v>403</v>
      </c>
      <c r="B25">
        <f t="shared" si="8"/>
        <v>520.00935141968296</v>
      </c>
      <c r="C25">
        <f t="shared" si="9"/>
        <v>4.0233199561000001E-2</v>
      </c>
      <c r="D25" s="1">
        <v>1.8781220000000001E-2</v>
      </c>
      <c r="E25" s="1">
        <v>5.1787600000000001E-4</v>
      </c>
      <c r="F25" s="1">
        <v>8.9153640000000006E-2</v>
      </c>
      <c r="G25" s="5">
        <f t="shared" si="0"/>
        <v>4.0163150683572982E-23</v>
      </c>
      <c r="H25">
        <f t="shared" si="1"/>
        <v>7.5431296888133464E-25</v>
      </c>
      <c r="I25">
        <f t="shared" si="2"/>
        <v>2.0799531823406043E-26</v>
      </c>
      <c r="J25">
        <f t="shared" si="3"/>
        <v>3.5806910773090196E-24</v>
      </c>
      <c r="K25">
        <f t="shared" si="4"/>
        <v>2.4122124771087552E-23</v>
      </c>
      <c r="R25">
        <f t="shared" si="5"/>
        <v>-52.078912772207659</v>
      </c>
      <c r="S25">
        <f t="shared" si="6"/>
        <v>1.6649922452814765</v>
      </c>
      <c r="V25">
        <f t="shared" si="7"/>
        <v>2.4122124771087552E-23</v>
      </c>
    </row>
    <row r="26" spans="1:22" x14ac:dyDescent="0.25">
      <c r="A26">
        <v>404</v>
      </c>
      <c r="B26">
        <f t="shared" si="8"/>
        <v>520.00935141968296</v>
      </c>
      <c r="C26">
        <f t="shared" si="9"/>
        <v>4.0233199561000001E-2</v>
      </c>
      <c r="D26" s="1">
        <v>2.0748010000000001E-2</v>
      </c>
      <c r="E26" s="1">
        <v>5.72219E-4</v>
      </c>
      <c r="F26" s="1">
        <v>9.854048E-2</v>
      </c>
      <c r="G26" s="5">
        <f t="shared" si="0"/>
        <v>1.2489469715013661E-22</v>
      </c>
      <c r="H26">
        <f t="shared" si="1"/>
        <v>2.5913164254180057E-24</v>
      </c>
      <c r="I26">
        <f t="shared" si="2"/>
        <v>7.1467118708554021E-26</v>
      </c>
      <c r="J26">
        <f t="shared" si="3"/>
        <v>1.2307183406629093E-23</v>
      </c>
      <c r="K26">
        <f t="shared" si="4"/>
        <v>7.5384910241470381E-23</v>
      </c>
      <c r="R26">
        <f t="shared" si="5"/>
        <v>-50.939435106295221</v>
      </c>
      <c r="S26">
        <f t="shared" si="6"/>
        <v>1.6567599105719986</v>
      </c>
      <c r="V26">
        <f t="shared" si="7"/>
        <v>7.5384910241470381E-23</v>
      </c>
    </row>
    <row r="27" spans="1:22" x14ac:dyDescent="0.25">
      <c r="A27">
        <v>405</v>
      </c>
      <c r="B27">
        <f t="shared" si="8"/>
        <v>520.00935141968296</v>
      </c>
      <c r="C27">
        <f t="shared" si="9"/>
        <v>4.0233199561000001E-2</v>
      </c>
      <c r="D27" s="1">
        <v>2.3189999999999999E-2</v>
      </c>
      <c r="E27" s="1">
        <v>6.4000000000000005E-4</v>
      </c>
      <c r="F27" s="1">
        <v>0.11020000000000001</v>
      </c>
      <c r="G27" s="5">
        <f t="shared" si="0"/>
        <v>3.814067344459302E-22</v>
      </c>
      <c r="H27">
        <f t="shared" si="1"/>
        <v>8.8448221718011214E-24</v>
      </c>
      <c r="I27">
        <f t="shared" si="2"/>
        <v>2.4410031004539535E-25</v>
      </c>
      <c r="J27">
        <f t="shared" si="3"/>
        <v>4.2031022135941511E-23</v>
      </c>
      <c r="K27">
        <f t="shared" si="4"/>
        <v>2.3135351173863655E-22</v>
      </c>
      <c r="R27">
        <f t="shared" si="5"/>
        <v>-49.818095337286522</v>
      </c>
      <c r="S27">
        <f t="shared" si="6"/>
        <v>1.6485884808042637</v>
      </c>
      <c r="V27">
        <f t="shared" si="7"/>
        <v>2.3135351173863655E-22</v>
      </c>
    </row>
    <row r="28" spans="1:22" x14ac:dyDescent="0.25">
      <c r="A28">
        <v>406</v>
      </c>
      <c r="B28">
        <f t="shared" si="8"/>
        <v>520.00935141968296</v>
      </c>
      <c r="C28">
        <f t="shared" si="9"/>
        <v>4.0233199561000001E-2</v>
      </c>
      <c r="D28" s="1">
        <v>2.6207359999999999E-2</v>
      </c>
      <c r="E28" s="1">
        <v>7.2455999999999996E-4</v>
      </c>
      <c r="F28" s="1">
        <v>0.1246133</v>
      </c>
      <c r="G28" s="5">
        <f t="shared" si="0"/>
        <v>1.1440870688188337E-21</v>
      </c>
      <c r="H28">
        <f t="shared" si="1"/>
        <v>2.9983501683879952E-23</v>
      </c>
      <c r="I28">
        <f t="shared" si="2"/>
        <v>8.2895972658337419E-25</v>
      </c>
      <c r="J28">
        <f t="shared" si="3"/>
        <v>1.4256846513284197E-22</v>
      </c>
      <c r="K28">
        <f t="shared" si="4"/>
        <v>6.9741107011790233E-22</v>
      </c>
      <c r="R28">
        <f t="shared" si="5"/>
        <v>-48.714667224328991</v>
      </c>
      <c r="S28">
        <f t="shared" si="6"/>
        <v>1.6404773566691702</v>
      </c>
      <c r="V28">
        <f t="shared" si="7"/>
        <v>6.9741107011790233E-22</v>
      </c>
    </row>
    <row r="29" spans="1:22" x14ac:dyDescent="0.25">
      <c r="A29">
        <v>407</v>
      </c>
      <c r="B29">
        <f t="shared" si="8"/>
        <v>520.00935141968296</v>
      </c>
      <c r="C29">
        <f t="shared" si="9"/>
        <v>4.0233199561000001E-2</v>
      </c>
      <c r="D29" s="1">
        <v>2.978248E-2</v>
      </c>
      <c r="E29" s="1">
        <v>8.2549999999999995E-4</v>
      </c>
      <c r="F29" s="1">
        <v>0.14170170000000001</v>
      </c>
      <c r="G29" s="5">
        <f t="shared" si="0"/>
        <v>3.3717318608809512E-21</v>
      </c>
      <c r="H29">
        <f t="shared" si="1"/>
        <v>1.0041853671204971E-22</v>
      </c>
      <c r="I29">
        <f t="shared" si="2"/>
        <v>2.7833646511572251E-24</v>
      </c>
      <c r="J29">
        <f t="shared" si="3"/>
        <v>4.7778013663099434E-22</v>
      </c>
      <c r="K29">
        <f t="shared" si="4"/>
        <v>2.0654730885078507E-21</v>
      </c>
      <c r="R29">
        <f t="shared" si="5"/>
        <v>-47.628927654150012</v>
      </c>
      <c r="S29">
        <f t="shared" si="6"/>
        <v>1.6324259462110806</v>
      </c>
      <c r="V29">
        <f t="shared" si="7"/>
        <v>2.0654730885078507E-21</v>
      </c>
    </row>
    <row r="30" spans="1:22" x14ac:dyDescent="0.25">
      <c r="A30">
        <v>408</v>
      </c>
      <c r="B30">
        <f t="shared" si="8"/>
        <v>520.00935141968296</v>
      </c>
      <c r="C30">
        <f t="shared" si="9"/>
        <v>4.0233199561000001E-2</v>
      </c>
      <c r="D30" s="1">
        <v>3.3880920000000002E-2</v>
      </c>
      <c r="E30" s="1">
        <v>9.4116000000000002E-4</v>
      </c>
      <c r="F30" s="1">
        <v>0.16130349999999999</v>
      </c>
      <c r="G30" s="5">
        <f t="shared" si="0"/>
        <v>9.7648538960677165E-21</v>
      </c>
      <c r="H30">
        <f t="shared" si="1"/>
        <v>3.3084223366435863E-22</v>
      </c>
      <c r="I30">
        <f t="shared" si="2"/>
        <v>9.1902898928230917E-24</v>
      </c>
      <c r="J30">
        <f t="shared" si="3"/>
        <v>1.5751051104243588E-21</v>
      </c>
      <c r="K30">
        <f t="shared" si="4"/>
        <v>6.0112358590844482E-21</v>
      </c>
      <c r="R30">
        <f t="shared" si="5"/>
        <v>-46.560656591676484</v>
      </c>
      <c r="S30">
        <f t="shared" si="6"/>
        <v>1.6244336647198152</v>
      </c>
      <c r="V30">
        <f t="shared" si="7"/>
        <v>6.0112358590844482E-21</v>
      </c>
    </row>
    <row r="31" spans="1:22" x14ac:dyDescent="0.25">
      <c r="A31">
        <v>409</v>
      </c>
      <c r="B31">
        <f t="shared" si="8"/>
        <v>520.00935141968296</v>
      </c>
      <c r="C31">
        <f t="shared" si="9"/>
        <v>4.0233199561000001E-2</v>
      </c>
      <c r="D31" s="1">
        <v>3.8468240000000001E-2</v>
      </c>
      <c r="E31" s="1">
        <v>1.06988E-3</v>
      </c>
      <c r="F31" s="1">
        <v>0.1832568</v>
      </c>
      <c r="G31" s="5">
        <f t="shared" si="0"/>
        <v>2.7796585768604137E-20</v>
      </c>
      <c r="H31">
        <f t="shared" si="1"/>
        <v>1.0692857325272484E-21</v>
      </c>
      <c r="I31">
        <f t="shared" si="2"/>
        <v>2.9739011182114194E-23</v>
      </c>
      <c r="J31">
        <f t="shared" si="3"/>
        <v>5.0939133588799343E-21</v>
      </c>
      <c r="K31">
        <f t="shared" si="4"/>
        <v>1.7195537824170236E-20</v>
      </c>
      <c r="R31">
        <f t="shared" si="5"/>
        <v>-45.509637031540343</v>
      </c>
      <c r="S31">
        <f t="shared" si="6"/>
        <v>1.6164999346244904</v>
      </c>
      <c r="V31">
        <f t="shared" si="7"/>
        <v>1.7195537824170236E-20</v>
      </c>
    </row>
    <row r="32" spans="1:22" x14ac:dyDescent="0.25">
      <c r="A32">
        <v>410</v>
      </c>
      <c r="B32">
        <f t="shared" si="8"/>
        <v>520.00935141968296</v>
      </c>
      <c r="C32">
        <f t="shared" si="9"/>
        <v>4.0233199561000001E-2</v>
      </c>
      <c r="D32" s="1">
        <v>4.351E-2</v>
      </c>
      <c r="E32" s="1">
        <v>1.2099999999999999E-3</v>
      </c>
      <c r="F32" s="1">
        <v>0.2074</v>
      </c>
      <c r="G32" s="5">
        <f t="shared" si="0"/>
        <v>7.7789874340717638E-20</v>
      </c>
      <c r="H32">
        <f t="shared" si="1"/>
        <v>3.3846374325646244E-21</v>
      </c>
      <c r="I32">
        <f t="shared" si="2"/>
        <v>9.4125747952268341E-23</v>
      </c>
      <c r="J32">
        <f t="shared" si="3"/>
        <v>1.6133619938264837E-20</v>
      </c>
      <c r="K32">
        <f t="shared" si="4"/>
        <v>4.8358016152727552E-20</v>
      </c>
      <c r="R32">
        <f t="shared" si="5"/>
        <v>-44.4756549504527</v>
      </c>
      <c r="S32">
        <f t="shared" si="6"/>
        <v>1.6086241853891692</v>
      </c>
      <c r="V32">
        <f t="shared" si="7"/>
        <v>4.8358016152727552E-20</v>
      </c>
    </row>
    <row r="33" spans="1:22" x14ac:dyDescent="0.25">
      <c r="A33">
        <v>411</v>
      </c>
      <c r="B33">
        <f t="shared" si="8"/>
        <v>520.00935141968296</v>
      </c>
      <c r="C33">
        <f t="shared" si="9"/>
        <v>4.0233199561000001E-2</v>
      </c>
      <c r="D33" s="1">
        <v>4.89956E-2</v>
      </c>
      <c r="E33" s="1">
        <v>1.362091E-3</v>
      </c>
      <c r="F33" s="1">
        <v>0.23369210000000001</v>
      </c>
      <c r="G33" s="5">
        <f t="shared" si="0"/>
        <v>2.1406824226586854E-19</v>
      </c>
      <c r="H33">
        <f t="shared" si="1"/>
        <v>1.0488401970761588E-20</v>
      </c>
      <c r="I33">
        <f t="shared" si="2"/>
        <v>2.9158042617615913E-22</v>
      </c>
      <c r="J33">
        <f t="shared" si="3"/>
        <v>5.0026057078419581E-20</v>
      </c>
      <c r="K33">
        <f t="shared" si="4"/>
        <v>1.3372529954824109E-19</v>
      </c>
      <c r="R33">
        <f t="shared" si="5"/>
        <v>-43.458499260428439</v>
      </c>
      <c r="S33">
        <f t="shared" si="6"/>
        <v>1.6008058534102885</v>
      </c>
      <c r="V33">
        <f t="shared" si="7"/>
        <v>1.3372529954824109E-19</v>
      </c>
    </row>
    <row r="34" spans="1:22" x14ac:dyDescent="0.25">
      <c r="A34">
        <v>412</v>
      </c>
      <c r="B34">
        <f t="shared" si="8"/>
        <v>520.00935141968296</v>
      </c>
      <c r="C34">
        <f t="shared" si="9"/>
        <v>4.0233199561000001E-2</v>
      </c>
      <c r="D34" s="1">
        <v>5.5022599999999998E-2</v>
      </c>
      <c r="E34" s="1">
        <v>1.530752E-3</v>
      </c>
      <c r="F34" s="1">
        <v>0.26261139999999999</v>
      </c>
      <c r="G34" s="5">
        <f t="shared" si="0"/>
        <v>5.7938783030729257E-19</v>
      </c>
      <c r="H34">
        <f t="shared" si="1"/>
        <v>3.1879424831866035E-20</v>
      </c>
      <c r="I34">
        <f t="shared" si="2"/>
        <v>8.8689908001854872E-22</v>
      </c>
      <c r="J34">
        <f t="shared" si="3"/>
        <v>1.5215384925996053E-19</v>
      </c>
      <c r="K34">
        <f t="shared" si="4"/>
        <v>3.6369848629735656E-19</v>
      </c>
      <c r="R34">
        <f t="shared" si="5"/>
        <v>-42.457961762844604</v>
      </c>
      <c r="S34">
        <f t="shared" si="6"/>
        <v>1.5930443819158224</v>
      </c>
      <c r="V34">
        <f t="shared" si="7"/>
        <v>3.6369848629735656E-19</v>
      </c>
    </row>
    <row r="35" spans="1:22" x14ac:dyDescent="0.25">
      <c r="A35">
        <v>413</v>
      </c>
      <c r="B35">
        <f t="shared" si="8"/>
        <v>520.00935141968296</v>
      </c>
      <c r="C35">
        <f t="shared" si="9"/>
        <v>4.0233199561000001E-2</v>
      </c>
      <c r="D35" s="1">
        <v>6.1718799999999997E-2</v>
      </c>
      <c r="E35" s="1">
        <v>1.7203679999999999E-3</v>
      </c>
      <c r="F35" s="1">
        <v>0.2947746</v>
      </c>
      <c r="G35" s="5">
        <f t="shared" si="0"/>
        <v>1.5426365137177283E-18</v>
      </c>
      <c r="H35">
        <f t="shared" si="1"/>
        <v>9.5209674462841724E-20</v>
      </c>
      <c r="I35">
        <f t="shared" si="2"/>
        <v>2.6539024938315404E-21</v>
      </c>
      <c r="J35">
        <f t="shared" si="3"/>
        <v>4.5473006127653782E-19</v>
      </c>
      <c r="K35">
        <f t="shared" si="4"/>
        <v>9.7306399375832211E-19</v>
      </c>
      <c r="R35">
        <f t="shared" si="5"/>
        <v>-41.473837103315887</v>
      </c>
      <c r="S35">
        <f t="shared" si="6"/>
        <v>1.5853392208661559</v>
      </c>
      <c r="V35">
        <f t="shared" si="7"/>
        <v>9.7306399375832211E-19</v>
      </c>
    </row>
    <row r="36" spans="1:22" x14ac:dyDescent="0.25">
      <c r="A36">
        <v>414</v>
      </c>
      <c r="B36">
        <f t="shared" si="8"/>
        <v>520.00935141968296</v>
      </c>
      <c r="C36">
        <f t="shared" si="9"/>
        <v>4.0233199561000001E-2</v>
      </c>
      <c r="D36" s="1">
        <v>6.9211999999999996E-2</v>
      </c>
      <c r="E36" s="1">
        <v>1.9353230000000001E-3</v>
      </c>
      <c r="F36" s="1">
        <v>0.3307985</v>
      </c>
      <c r="G36" s="5">
        <f t="shared" si="0"/>
        <v>4.041316837333137E-18</v>
      </c>
      <c r="H36">
        <f t="shared" si="1"/>
        <v>2.7970762094550106E-19</v>
      </c>
      <c r="I36">
        <f t="shared" si="2"/>
        <v>7.8212534255780793E-21</v>
      </c>
      <c r="J36">
        <f t="shared" si="3"/>
        <v>1.3368615478145457E-18</v>
      </c>
      <c r="K36">
        <f t="shared" si="4"/>
        <v>2.5615407848480595E-18</v>
      </c>
      <c r="R36">
        <f t="shared" si="5"/>
        <v>-40.505922727370631</v>
      </c>
      <c r="S36">
        <f t="shared" si="6"/>
        <v>1.5776898268566322</v>
      </c>
      <c r="V36">
        <f t="shared" si="7"/>
        <v>2.5615407848480595E-18</v>
      </c>
    </row>
    <row r="37" spans="1:22" x14ac:dyDescent="0.25">
      <c r="A37">
        <v>415</v>
      </c>
      <c r="B37">
        <f t="shared" si="8"/>
        <v>520.00935141968296</v>
      </c>
      <c r="C37">
        <f t="shared" si="9"/>
        <v>4.0233199561000001E-2</v>
      </c>
      <c r="D37" s="1">
        <v>7.7630000000000005E-2</v>
      </c>
      <c r="E37" s="1">
        <v>2.1800000000000001E-3</v>
      </c>
      <c r="F37" s="1">
        <v>0.37130000000000002</v>
      </c>
      <c r="G37" s="5">
        <f t="shared" si="0"/>
        <v>1.0419190918632591E-17</v>
      </c>
      <c r="H37">
        <f t="shared" si="1"/>
        <v>8.0884179101344807E-19</v>
      </c>
      <c r="I37">
        <f t="shared" si="2"/>
        <v>2.271383620261905E-20</v>
      </c>
      <c r="J37">
        <f t="shared" si="3"/>
        <v>3.8686455880882813E-18</v>
      </c>
      <c r="K37">
        <f t="shared" si="4"/>
        <v>6.6360229914782718E-18</v>
      </c>
      <c r="R37">
        <f t="shared" si="5"/>
        <v>-39.554018836911453</v>
      </c>
      <c r="S37">
        <f t="shared" si="6"/>
        <v>1.5700956630217406</v>
      </c>
      <c r="V37">
        <f t="shared" si="7"/>
        <v>6.6360229914782718E-18</v>
      </c>
    </row>
    <row r="38" spans="1:22" x14ac:dyDescent="0.25">
      <c r="A38">
        <v>416</v>
      </c>
      <c r="B38">
        <f t="shared" si="8"/>
        <v>520.00935141968296</v>
      </c>
      <c r="C38">
        <f t="shared" si="9"/>
        <v>4.0233199561000001E-2</v>
      </c>
      <c r="D38" s="1">
        <v>8.6958110000000005E-2</v>
      </c>
      <c r="E38" s="1">
        <v>2.4548E-3</v>
      </c>
      <c r="F38" s="1">
        <v>0.4162091</v>
      </c>
      <c r="G38" s="5">
        <f t="shared" si="0"/>
        <v>2.6441279218450583E-17</v>
      </c>
      <c r="H38">
        <f t="shared" si="1"/>
        <v>2.2992836668187398E-18</v>
      </c>
      <c r="I38">
        <f t="shared" si="2"/>
        <v>6.4908052225452492E-20</v>
      </c>
      <c r="J38">
        <f t="shared" si="3"/>
        <v>1.1005101026360021E-17</v>
      </c>
      <c r="K38">
        <f t="shared" si="4"/>
        <v>1.6921810067613687E-17</v>
      </c>
      <c r="R38">
        <f t="shared" si="5"/>
        <v>-38.61792834744513</v>
      </c>
      <c r="S38">
        <f t="shared" si="6"/>
        <v>1.5625561989409169</v>
      </c>
      <c r="V38">
        <f t="shared" si="7"/>
        <v>1.6921810067613687E-17</v>
      </c>
    </row>
    <row r="39" spans="1:22" x14ac:dyDescent="0.25">
      <c r="A39">
        <v>417</v>
      </c>
      <c r="B39">
        <f t="shared" si="8"/>
        <v>520.00935141968296</v>
      </c>
      <c r="C39">
        <f t="shared" si="9"/>
        <v>4.0233199561000001E-2</v>
      </c>
      <c r="D39" s="1">
        <v>9.7176719999999994E-2</v>
      </c>
      <c r="E39" s="1">
        <v>2.764E-3</v>
      </c>
      <c r="F39" s="1">
        <v>0.46546419999999999</v>
      </c>
      <c r="G39" s="5">
        <f t="shared" si="0"/>
        <v>6.6062150558375177E-17</v>
      </c>
      <c r="H39">
        <f t="shared" si="1"/>
        <v>6.4197031074090682E-18</v>
      </c>
      <c r="I39">
        <f t="shared" si="2"/>
        <v>1.8259578414334898E-19</v>
      </c>
      <c r="J39">
        <f t="shared" si="3"/>
        <v>3.0749566059933658E-17</v>
      </c>
      <c r="K39">
        <f t="shared" si="4"/>
        <v>4.2481760870431033E-17</v>
      </c>
      <c r="R39">
        <f t="shared" si="5"/>
        <v>-37.697456846066096</v>
      </c>
      <c r="S39">
        <f t="shared" si="6"/>
        <v>1.5550709105459188</v>
      </c>
      <c r="V39">
        <f t="shared" si="7"/>
        <v>4.2481760870431033E-17</v>
      </c>
    </row>
    <row r="40" spans="1:22" x14ac:dyDescent="0.25">
      <c r="A40">
        <v>418</v>
      </c>
      <c r="B40">
        <f t="shared" si="8"/>
        <v>520.00935141968296</v>
      </c>
      <c r="C40">
        <f t="shared" si="9"/>
        <v>4.0233199561000001E-2</v>
      </c>
      <c r="D40" s="1">
        <v>0.1084063</v>
      </c>
      <c r="E40" s="1">
        <v>3.1178E-3</v>
      </c>
      <c r="F40" s="1">
        <v>0.51969480000000001</v>
      </c>
      <c r="G40" s="5">
        <f t="shared" si="0"/>
        <v>1.6252792749172409E-16</v>
      </c>
      <c r="H40">
        <f t="shared" si="1"/>
        <v>1.7619051266046089E-17</v>
      </c>
      <c r="I40">
        <f t="shared" si="2"/>
        <v>5.0672957233369736E-19</v>
      </c>
      <c r="J40">
        <f t="shared" si="3"/>
        <v>8.4464918772226055E-17</v>
      </c>
      <c r="K40">
        <f t="shared" si="4"/>
        <v>1.0501667254697688E-16</v>
      </c>
      <c r="R40">
        <f t="shared" si="5"/>
        <v>-36.792412550178803</v>
      </c>
      <c r="S40">
        <f t="shared" si="6"/>
        <v>1.5476392800297574</v>
      </c>
      <c r="V40">
        <f t="shared" si="7"/>
        <v>1.0501667254697688E-16</v>
      </c>
    </row>
    <row r="41" spans="1:22" x14ac:dyDescent="0.25">
      <c r="A41">
        <v>419</v>
      </c>
      <c r="B41">
        <f t="shared" si="8"/>
        <v>520.00935141968296</v>
      </c>
      <c r="C41">
        <f t="shared" si="9"/>
        <v>4.0233199561000001E-2</v>
      </c>
      <c r="D41" s="1">
        <v>0.12076720000000001</v>
      </c>
      <c r="E41" s="1">
        <v>3.5263999999999998E-3</v>
      </c>
      <c r="F41" s="1">
        <v>0.57953030000000005</v>
      </c>
      <c r="G41" s="5">
        <f t="shared" si="0"/>
        <v>3.9381338577517709E-16</v>
      </c>
      <c r="H41">
        <f t="shared" si="1"/>
        <v>4.755973992258797E-17</v>
      </c>
      <c r="I41">
        <f t="shared" si="2"/>
        <v>1.3887435235975844E-18</v>
      </c>
      <c r="J41">
        <f t="shared" si="3"/>
        <v>2.2822678960230416E-16</v>
      </c>
      <c r="K41">
        <f t="shared" si="4"/>
        <v>2.5567967896085523E-16</v>
      </c>
      <c r="R41">
        <f t="shared" si="5"/>
        <v>-35.902606266944396</v>
      </c>
      <c r="S41">
        <f t="shared" si="6"/>
        <v>1.5402607957571406</v>
      </c>
      <c r="V41">
        <f t="shared" si="7"/>
        <v>2.5567967896085523E-16</v>
      </c>
    </row>
    <row r="42" spans="1:22" x14ac:dyDescent="0.25">
      <c r="A42">
        <v>420</v>
      </c>
      <c r="B42">
        <f t="shared" si="8"/>
        <v>520.00935141968296</v>
      </c>
      <c r="C42">
        <f t="shared" si="9"/>
        <v>4.0233199561000001E-2</v>
      </c>
      <c r="D42" s="1">
        <v>0.13438</v>
      </c>
      <c r="E42" s="1">
        <v>4.0000000000000001E-3</v>
      </c>
      <c r="F42" s="1">
        <v>0.64559999999999995</v>
      </c>
      <c r="G42" s="5">
        <f t="shared" si="0"/>
        <v>9.3998553582644257E-16</v>
      </c>
      <c r="H42">
        <f t="shared" si="1"/>
        <v>1.2631525630435736E-16</v>
      </c>
      <c r="I42">
        <f t="shared" si="2"/>
        <v>3.7599421433057707E-18</v>
      </c>
      <c r="J42">
        <f t="shared" si="3"/>
        <v>6.0685466192955125E-16</v>
      </c>
      <c r="K42">
        <f t="shared" si="4"/>
        <v>6.1319336120027819E-16</v>
      </c>
      <c r="R42">
        <f t="shared" si="5"/>
        <v>-35.027851353437335</v>
      </c>
      <c r="S42">
        <f t="shared" si="6"/>
        <v>1.5329349521764133</v>
      </c>
      <c r="V42">
        <f t="shared" si="7"/>
        <v>6.1319336120027819E-16</v>
      </c>
    </row>
    <row r="43" spans="1:22" x14ac:dyDescent="0.25">
      <c r="A43">
        <v>421</v>
      </c>
      <c r="B43">
        <f t="shared" si="8"/>
        <v>520.00935141968296</v>
      </c>
      <c r="C43">
        <f t="shared" si="9"/>
        <v>4.0233199561000001E-2</v>
      </c>
      <c r="D43" s="1">
        <v>0.1493582</v>
      </c>
      <c r="E43" s="1">
        <v>4.54624E-3</v>
      </c>
      <c r="F43" s="1">
        <v>0.71848380000000001</v>
      </c>
      <c r="G43" s="5">
        <f t="shared" si="0"/>
        <v>2.2105484228375913E-15</v>
      </c>
      <c r="H43">
        <f t="shared" si="1"/>
        <v>3.3016353344786152E-16</v>
      </c>
      <c r="I43">
        <f t="shared" si="2"/>
        <v>1.0049683661841171E-17</v>
      </c>
      <c r="J43">
        <f t="shared" si="3"/>
        <v>1.5882432309243594E-15</v>
      </c>
      <c r="K43">
        <f t="shared" si="4"/>
        <v>1.4489116920446861E-15</v>
      </c>
      <c r="R43">
        <f t="shared" si="5"/>
        <v>-34.167963677497845</v>
      </c>
      <c r="S43">
        <f t="shared" si="6"/>
        <v>1.5256612497329587</v>
      </c>
      <c r="V43">
        <f t="shared" si="7"/>
        <v>1.4489116920446861E-15</v>
      </c>
    </row>
    <row r="44" spans="1:22" x14ac:dyDescent="0.25">
      <c r="A44">
        <v>422</v>
      </c>
      <c r="B44">
        <f t="shared" si="8"/>
        <v>520.00935141968296</v>
      </c>
      <c r="C44">
        <f t="shared" si="9"/>
        <v>4.0233199561000001E-2</v>
      </c>
      <c r="D44" s="1">
        <v>0.16539570000000001</v>
      </c>
      <c r="E44" s="1">
        <v>5.1593200000000002E-3</v>
      </c>
      <c r="F44" s="1">
        <v>0.79671329999999996</v>
      </c>
      <c r="G44" s="5">
        <f t="shared" si="0"/>
        <v>5.1227826482258931E-15</v>
      </c>
      <c r="H44">
        <f t="shared" si="1"/>
        <v>8.4728622205117542E-16</v>
      </c>
      <c r="I44">
        <f t="shared" si="2"/>
        <v>2.6430074972644816E-17</v>
      </c>
      <c r="J44">
        <f t="shared" si="3"/>
        <v>4.0813890688507906E-15</v>
      </c>
      <c r="K44">
        <f t="shared" si="4"/>
        <v>3.3737160274992189E-15</v>
      </c>
      <c r="R44">
        <f t="shared" si="5"/>
        <v>-33.322761579266967</v>
      </c>
      <c r="S44">
        <f t="shared" si="6"/>
        <v>1.5184391947840308</v>
      </c>
      <c r="V44">
        <f t="shared" si="7"/>
        <v>3.3737160274992189E-15</v>
      </c>
    </row>
    <row r="45" spans="1:22" x14ac:dyDescent="0.25">
      <c r="A45">
        <v>423</v>
      </c>
      <c r="B45">
        <f t="shared" si="8"/>
        <v>520.00935141968296</v>
      </c>
      <c r="C45">
        <f t="shared" si="9"/>
        <v>4.0233199561000001E-2</v>
      </c>
      <c r="D45" s="1">
        <v>0.18198310000000001</v>
      </c>
      <c r="E45" s="1">
        <v>5.8292800000000001E-3</v>
      </c>
      <c r="F45" s="1">
        <v>0.87784589999999996</v>
      </c>
      <c r="G45" s="5">
        <f t="shared" si="0"/>
        <v>1.1700830161420589E-14</v>
      </c>
      <c r="H45">
        <f t="shared" si="1"/>
        <v>2.1293533453488193E-15</v>
      </c>
      <c r="I45">
        <f t="shared" si="2"/>
        <v>6.8207415243365808E-17</v>
      </c>
      <c r="J45">
        <f t="shared" si="3"/>
        <v>1.0271525783799402E-14</v>
      </c>
      <c r="K45">
        <f t="shared" si="4"/>
        <v>7.7423910533792409E-15</v>
      </c>
      <c r="R45">
        <f t="shared" si="5"/>
        <v>-32.492065833390285</v>
      </c>
      <c r="S45">
        <f t="shared" si="6"/>
        <v>1.5112682995149993</v>
      </c>
      <c r="V45">
        <f t="shared" si="7"/>
        <v>7.7423910533792409E-15</v>
      </c>
    </row>
    <row r="46" spans="1:22" x14ac:dyDescent="0.25">
      <c r="A46">
        <v>424</v>
      </c>
      <c r="B46">
        <f t="shared" si="8"/>
        <v>520.00935141968296</v>
      </c>
      <c r="C46">
        <f t="shared" si="9"/>
        <v>4.0233199561000001E-2</v>
      </c>
      <c r="D46" s="1">
        <v>0.19861100000000001</v>
      </c>
      <c r="E46" s="1">
        <v>6.5461599999999997E-3</v>
      </c>
      <c r="F46" s="1">
        <v>0.95943900000000004</v>
      </c>
      <c r="G46" s="5">
        <f t="shared" si="0"/>
        <v>2.6345657546055453E-14</v>
      </c>
      <c r="H46">
        <f t="shared" si="1"/>
        <v>5.2325373908796194E-15</v>
      </c>
      <c r="I46">
        <f t="shared" si="2"/>
        <v>1.7246288960168635E-16</v>
      </c>
      <c r="J46">
        <f t="shared" si="3"/>
        <v>2.5277051330329898E-14</v>
      </c>
      <c r="K46">
        <f t="shared" si="4"/>
        <v>1.7515335001810418E-14</v>
      </c>
      <c r="R46">
        <f t="shared" si="5"/>
        <v>-31.67569961187775</v>
      </c>
      <c r="S46">
        <f t="shared" si="6"/>
        <v>1.5041480818569737</v>
      </c>
      <c r="V46">
        <f t="shared" si="7"/>
        <v>1.7515335001810418E-14</v>
      </c>
    </row>
    <row r="47" spans="1:22" x14ac:dyDescent="0.25">
      <c r="A47">
        <v>425</v>
      </c>
      <c r="B47">
        <f t="shared" si="8"/>
        <v>520.00935141968296</v>
      </c>
      <c r="C47">
        <f t="shared" si="9"/>
        <v>4.0233199561000001E-2</v>
      </c>
      <c r="D47" s="1">
        <v>0.21476999999999999</v>
      </c>
      <c r="E47" s="1">
        <v>7.3000000000000001E-3</v>
      </c>
      <c r="F47" s="1">
        <v>1.0390501000000001</v>
      </c>
      <c r="G47" s="5">
        <f t="shared" si="0"/>
        <v>5.8486923496782786E-14</v>
      </c>
      <c r="H47">
        <f t="shared" si="1"/>
        <v>1.2561236559404038E-14</v>
      </c>
      <c r="I47">
        <f t="shared" si="2"/>
        <v>4.2695454152651432E-16</v>
      </c>
      <c r="J47">
        <f t="shared" si="3"/>
        <v>6.0770843708024507E-14</v>
      </c>
      <c r="K47">
        <f t="shared" si="4"/>
        <v>3.9067383891520684E-14</v>
      </c>
      <c r="R47">
        <f t="shared" si="5"/>
        <v>-30.873488447606437</v>
      </c>
      <c r="S47">
        <f t="shared" si="6"/>
        <v>1.4970780654057816</v>
      </c>
      <c r="V47">
        <f t="shared" si="7"/>
        <v>3.9067383891520684E-14</v>
      </c>
    </row>
    <row r="48" spans="1:22" x14ac:dyDescent="0.25">
      <c r="A48">
        <v>426</v>
      </c>
      <c r="B48">
        <f t="shared" si="8"/>
        <v>520.00935141968296</v>
      </c>
      <c r="C48">
        <f t="shared" si="9"/>
        <v>4.0233199561000001E-2</v>
      </c>
      <c r="D48" s="1">
        <v>0.2301868</v>
      </c>
      <c r="E48" s="1">
        <v>8.0865069999999997E-3</v>
      </c>
      <c r="F48" s="1">
        <v>1.1153673</v>
      </c>
      <c r="G48" s="5">
        <f t="shared" si="0"/>
        <v>1.2803851201005717E-13</v>
      </c>
      <c r="H48">
        <f t="shared" si="1"/>
        <v>2.9472775356356629E-14</v>
      </c>
      <c r="I48">
        <f t="shared" si="2"/>
        <v>1.0353843236389113E-15</v>
      </c>
      <c r="J48">
        <f t="shared" si="3"/>
        <v>1.4280996943667503E-13</v>
      </c>
      <c r="K48">
        <f t="shared" si="4"/>
        <v>8.5928555110510055E-14</v>
      </c>
      <c r="R48">
        <f t="shared" si="5"/>
        <v>-30.085260198453909</v>
      </c>
      <c r="S48">
        <f t="shared" si="6"/>
        <v>1.4900577793422782</v>
      </c>
      <c r="V48">
        <f t="shared" si="7"/>
        <v>8.5928555110510055E-14</v>
      </c>
    </row>
    <row r="49" spans="1:22" x14ac:dyDescent="0.25">
      <c r="A49">
        <v>427</v>
      </c>
      <c r="B49">
        <f t="shared" si="8"/>
        <v>520.00935141968296</v>
      </c>
      <c r="C49">
        <f t="shared" si="9"/>
        <v>4.0233199561000001E-2</v>
      </c>
      <c r="D49" s="1">
        <v>0.24487970000000001</v>
      </c>
      <c r="E49" s="1">
        <v>8.9087200000000002E-3</v>
      </c>
      <c r="F49" s="1">
        <v>1.1884971</v>
      </c>
      <c r="G49" s="5">
        <f t="shared" si="0"/>
        <v>2.7645745690966958E-13</v>
      </c>
      <c r="H49">
        <f t="shared" si="1"/>
        <v>6.7698819110802818E-14</v>
      </c>
      <c r="I49">
        <f t="shared" si="2"/>
        <v>2.4628820755203117E-15</v>
      </c>
      <c r="J49">
        <f t="shared" si="3"/>
        <v>3.2856888581051727E-13</v>
      </c>
      <c r="K49">
        <f t="shared" si="4"/>
        <v>1.8640680010959202E-13</v>
      </c>
      <c r="R49">
        <f t="shared" si="5"/>
        <v>-29.310845012049985</v>
      </c>
      <c r="S49">
        <f t="shared" si="6"/>
        <v>1.4830867583539609</v>
      </c>
      <c r="V49">
        <f t="shared" si="7"/>
        <v>1.8640680010959202E-13</v>
      </c>
    </row>
    <row r="50" spans="1:22" x14ac:dyDescent="0.25">
      <c r="A50">
        <v>428</v>
      </c>
      <c r="B50">
        <f t="shared" si="8"/>
        <v>520.00935141968296</v>
      </c>
      <c r="C50">
        <f t="shared" si="9"/>
        <v>4.0233199561000001E-2</v>
      </c>
      <c r="D50" s="1">
        <v>0.25877729999999999</v>
      </c>
      <c r="E50" s="1">
        <v>9.7676800000000008E-3</v>
      </c>
      <c r="F50" s="1">
        <v>1.2581233000000001</v>
      </c>
      <c r="G50" s="5">
        <f t="shared" si="0"/>
        <v>5.8883635070415644E-13</v>
      </c>
      <c r="H50">
        <f t="shared" si="1"/>
        <v>1.5237748097707469E-13</v>
      </c>
      <c r="I50">
        <f t="shared" si="2"/>
        <v>5.7515650460459749E-15</v>
      </c>
      <c r="J50">
        <f t="shared" si="3"/>
        <v>7.4082873270787065E-13</v>
      </c>
      <c r="K50">
        <f t="shared" si="4"/>
        <v>3.9889614858505904E-13</v>
      </c>
      <c r="R50">
        <f t="shared" si="5"/>
        <v>-28.550075291134782</v>
      </c>
      <c r="S50">
        <f t="shared" si="6"/>
        <v>1.4761645425578616</v>
      </c>
      <c r="V50">
        <f t="shared" si="7"/>
        <v>3.9889614858505904E-13</v>
      </c>
    </row>
    <row r="51" spans="1:22" x14ac:dyDescent="0.25">
      <c r="A51">
        <v>429</v>
      </c>
      <c r="B51">
        <f t="shared" si="8"/>
        <v>520.00935141968296</v>
      </c>
      <c r="C51">
        <f t="shared" si="9"/>
        <v>4.0233199561000001E-2</v>
      </c>
      <c r="D51" s="1">
        <v>0.27180789999999999</v>
      </c>
      <c r="E51" s="1">
        <v>1.0664430000000001E-2</v>
      </c>
      <c r="F51" s="1">
        <v>1.3239296</v>
      </c>
      <c r="G51" s="5">
        <f t="shared" si="0"/>
        <v>1.2374034700118795E-12</v>
      </c>
      <c r="H51">
        <f t="shared" si="1"/>
        <v>3.3633603863664193E-13</v>
      </c>
      <c r="I51">
        <f t="shared" si="2"/>
        <v>1.3196202687698789E-14</v>
      </c>
      <c r="J51">
        <f t="shared" si="3"/>
        <v>1.6382350810914397E-12</v>
      </c>
      <c r="K51">
        <f t="shared" si="4"/>
        <v>8.4217744590929995E-13</v>
      </c>
      <c r="R51">
        <f t="shared" si="5"/>
        <v>-27.802785659511407</v>
      </c>
      <c r="S51">
        <f t="shared" si="6"/>
        <v>1.4692906774247005</v>
      </c>
      <c r="V51">
        <f t="shared" si="7"/>
        <v>8.4217744590929995E-13</v>
      </c>
    </row>
    <row r="52" spans="1:22" x14ac:dyDescent="0.25">
      <c r="A52">
        <v>430</v>
      </c>
      <c r="B52">
        <f t="shared" si="8"/>
        <v>520.00935141968296</v>
      </c>
      <c r="C52">
        <f t="shared" si="9"/>
        <v>4.0233199561000001E-2</v>
      </c>
      <c r="D52" s="1">
        <v>0.28389999999999999</v>
      </c>
      <c r="E52" s="1">
        <v>1.1599999999999999E-2</v>
      </c>
      <c r="F52" s="1">
        <v>1.3855999999999999</v>
      </c>
      <c r="G52" s="5">
        <f t="shared" si="0"/>
        <v>2.5659566185556351E-12</v>
      </c>
      <c r="H52">
        <f t="shared" si="1"/>
        <v>7.2847508400794479E-13</v>
      </c>
      <c r="I52">
        <f t="shared" si="2"/>
        <v>2.9765096775245363E-14</v>
      </c>
      <c r="J52">
        <f t="shared" si="3"/>
        <v>3.5553894906706879E-12</v>
      </c>
      <c r="K52">
        <f t="shared" si="4"/>
        <v>1.7545425845224923E-12</v>
      </c>
      <c r="R52">
        <f t="shared" si="5"/>
        <v>-27.068812928581799</v>
      </c>
      <c r="S52">
        <f t="shared" si="6"/>
        <v>1.4624647137042692</v>
      </c>
      <c r="V52">
        <f t="shared" si="7"/>
        <v>1.7545425845224923E-12</v>
      </c>
    </row>
    <row r="53" spans="1:22" x14ac:dyDescent="0.25">
      <c r="A53">
        <v>431</v>
      </c>
      <c r="B53">
        <f t="shared" si="8"/>
        <v>520.00935141968296</v>
      </c>
      <c r="C53">
        <f t="shared" si="9"/>
        <v>4.0233199561000001E-2</v>
      </c>
      <c r="D53" s="1">
        <v>0.29494379999999998</v>
      </c>
      <c r="E53" s="1">
        <v>1.257317E-2</v>
      </c>
      <c r="F53" s="1">
        <v>1.4426352</v>
      </c>
      <c r="G53" s="5">
        <f t="shared" si="0"/>
        <v>5.2514407162147814E-12</v>
      </c>
      <c r="H53">
        <f t="shared" si="1"/>
        <v>1.5488798803151091E-12</v>
      </c>
      <c r="I53">
        <f t="shared" si="2"/>
        <v>6.6027256869890197E-14</v>
      </c>
      <c r="J53">
        <f t="shared" si="3"/>
        <v>7.5759132279246538E-12</v>
      </c>
      <c r="K53">
        <f t="shared" si="4"/>
        <v>3.6075362187895227E-12</v>
      </c>
      <c r="R53">
        <f t="shared" si="5"/>
        <v>-26.347996064454563</v>
      </c>
      <c r="S53">
        <f t="shared" si="6"/>
        <v>1.4556862073520238</v>
      </c>
      <c r="V53">
        <f t="shared" si="7"/>
        <v>3.6075362187895227E-12</v>
      </c>
    </row>
    <row r="54" spans="1:22" x14ac:dyDescent="0.25">
      <c r="A54">
        <v>432</v>
      </c>
      <c r="B54">
        <f t="shared" si="8"/>
        <v>520.00935141968296</v>
      </c>
      <c r="C54">
        <f t="shared" si="9"/>
        <v>4.0233199561000001E-2</v>
      </c>
      <c r="D54" s="1">
        <v>0.30489650000000001</v>
      </c>
      <c r="E54" s="1">
        <v>1.358272E-2</v>
      </c>
      <c r="F54" s="1">
        <v>1.4948035</v>
      </c>
      <c r="G54" s="5">
        <f t="shared" si="0"/>
        <v>1.0608837430795314E-11</v>
      </c>
      <c r="H54">
        <f t="shared" si="1"/>
        <v>3.2345974017184836E-12</v>
      </c>
      <c r="I54">
        <f t="shared" si="2"/>
        <v>1.4409686834801213E-13</v>
      </c>
      <c r="J54">
        <f t="shared" si="3"/>
        <v>1.5858127322483844E-11</v>
      </c>
      <c r="K54">
        <f t="shared" si="4"/>
        <v>7.3217177102483509E-12</v>
      </c>
      <c r="R54">
        <f t="shared" si="5"/>
        <v>-25.640176155613656</v>
      </c>
      <c r="S54">
        <f t="shared" si="6"/>
        <v>1.4489547194568726</v>
      </c>
      <c r="V54">
        <f t="shared" si="7"/>
        <v>7.3217177102483509E-12</v>
      </c>
    </row>
    <row r="55" spans="1:22" x14ac:dyDescent="0.25">
      <c r="A55">
        <v>433</v>
      </c>
      <c r="B55">
        <f t="shared" si="8"/>
        <v>520.00935141968296</v>
      </c>
      <c r="C55">
        <f t="shared" si="9"/>
        <v>4.0233199561000001E-2</v>
      </c>
      <c r="D55" s="1">
        <v>0.31378729999999999</v>
      </c>
      <c r="E55" s="1">
        <v>1.4629680000000001E-2</v>
      </c>
      <c r="F55" s="1">
        <v>1.5421902999999999</v>
      </c>
      <c r="G55" s="5">
        <f t="shared" si="0"/>
        <v>2.1158524387383498E-11</v>
      </c>
      <c r="H55">
        <f t="shared" si="1"/>
        <v>6.6392762395012215E-12</v>
      </c>
      <c r="I55">
        <f t="shared" si="2"/>
        <v>3.0954244105961662E-13</v>
      </c>
      <c r="J55">
        <f t="shared" si="3"/>
        <v>3.2630471072536271E-11</v>
      </c>
      <c r="K55">
        <f t="shared" si="4"/>
        <v>1.4670295495449662E-11</v>
      </c>
      <c r="R55">
        <f t="shared" si="5"/>
        <v>-24.945196381137418</v>
      </c>
      <c r="S55">
        <f t="shared" si="6"/>
        <v>1.4422698161701182</v>
      </c>
      <c r="V55">
        <f t="shared" si="7"/>
        <v>1.4670295495449662E-11</v>
      </c>
    </row>
    <row r="56" spans="1:22" x14ac:dyDescent="0.25">
      <c r="A56">
        <v>434</v>
      </c>
      <c r="B56">
        <f t="shared" si="8"/>
        <v>520.00935141968296</v>
      </c>
      <c r="C56">
        <f t="shared" si="9"/>
        <v>4.0233199561000001E-2</v>
      </c>
      <c r="D56" s="1">
        <v>0.32164540000000003</v>
      </c>
      <c r="E56" s="1">
        <v>1.5715090000000001E-2</v>
      </c>
      <c r="F56" s="1">
        <v>1.5848807</v>
      </c>
      <c r="G56" s="5">
        <f t="shared" si="0"/>
        <v>4.1667592071221371E-11</v>
      </c>
      <c r="H56">
        <f t="shared" si="1"/>
        <v>1.3402189318784828E-11</v>
      </c>
      <c r="I56">
        <f t="shared" si="2"/>
        <v>6.5480995948253034E-13</v>
      </c>
      <c r="J56">
        <f t="shared" si="3"/>
        <v>6.603816248915178E-11</v>
      </c>
      <c r="K56">
        <f t="shared" si="4"/>
        <v>2.9023885719346237E-11</v>
      </c>
      <c r="R56">
        <f t="shared" si="5"/>
        <v>-24.26290197945719</v>
      </c>
      <c r="S56">
        <f t="shared" si="6"/>
        <v>1.4356310686355587</v>
      </c>
      <c r="V56">
        <f t="shared" si="7"/>
        <v>2.9023885719346237E-11</v>
      </c>
    </row>
    <row r="57" spans="1:22" x14ac:dyDescent="0.25">
      <c r="A57">
        <v>435</v>
      </c>
      <c r="B57">
        <f t="shared" si="8"/>
        <v>520.00935141968296</v>
      </c>
      <c r="C57">
        <f t="shared" si="9"/>
        <v>4.0233199561000001E-2</v>
      </c>
      <c r="D57" s="1">
        <v>0.32850000000000001</v>
      </c>
      <c r="E57" s="1">
        <v>1.6840000000000001E-2</v>
      </c>
      <c r="F57" s="1">
        <v>1.62296</v>
      </c>
      <c r="G57" s="5">
        <f t="shared" si="0"/>
        <v>8.1035102575960318E-11</v>
      </c>
      <c r="H57">
        <f t="shared" si="1"/>
        <v>2.6620031196202966E-11</v>
      </c>
      <c r="I57">
        <f t="shared" si="2"/>
        <v>1.3646311273791718E-12</v>
      </c>
      <c r="J57">
        <f t="shared" si="3"/>
        <v>1.3151673007668056E-10</v>
      </c>
      <c r="K57">
        <f t="shared" si="4"/>
        <v>5.6706049506756658E-11</v>
      </c>
      <c r="R57">
        <f t="shared" si="5"/>
        <v>-23.593140217645303</v>
      </c>
      <c r="S57">
        <f t="shared" si="6"/>
        <v>1.4290380529206994</v>
      </c>
      <c r="V57">
        <f t="shared" si="7"/>
        <v>5.6706049506756658E-11</v>
      </c>
    </row>
    <row r="58" spans="1:22" x14ac:dyDescent="0.25">
      <c r="A58">
        <v>436</v>
      </c>
      <c r="B58">
        <f t="shared" si="8"/>
        <v>520.00935141968296</v>
      </c>
      <c r="C58">
        <f t="shared" si="9"/>
        <v>4.0233199561000001E-2</v>
      </c>
      <c r="D58" s="1">
        <v>0.33435130000000002</v>
      </c>
      <c r="E58" s="1">
        <v>1.800736E-2</v>
      </c>
      <c r="F58" s="1">
        <v>1.6564048</v>
      </c>
      <c r="G58" s="5">
        <f t="shared" si="0"/>
        <v>1.5565933320115684E-10</v>
      </c>
      <c r="H58">
        <f t="shared" si="1"/>
        <v>5.2044900412939955E-11</v>
      </c>
      <c r="I58">
        <f t="shared" si="2"/>
        <v>2.8030136503131835E-12</v>
      </c>
      <c r="J58">
        <f t="shared" si="3"/>
        <v>2.5783486667919555E-10</v>
      </c>
      <c r="K58">
        <f t="shared" si="4"/>
        <v>1.0942733861549882E-10</v>
      </c>
      <c r="R58">
        <f t="shared" si="5"/>
        <v>-22.935760361222538</v>
      </c>
      <c r="S58">
        <f t="shared" si="6"/>
        <v>1.4224903499490749</v>
      </c>
      <c r="V58">
        <f t="shared" si="7"/>
        <v>1.0942733861549882E-10</v>
      </c>
    </row>
    <row r="59" spans="1:22" x14ac:dyDescent="0.25">
      <c r="A59">
        <v>437</v>
      </c>
      <c r="B59">
        <f t="shared" si="8"/>
        <v>520.00935141968296</v>
      </c>
      <c r="C59">
        <f t="shared" si="9"/>
        <v>4.0233199561000001E-2</v>
      </c>
      <c r="D59" s="1">
        <v>0.33921010000000001</v>
      </c>
      <c r="E59" s="1">
        <v>1.9214479999999999E-2</v>
      </c>
      <c r="F59" s="1">
        <v>1.6852959000000001</v>
      </c>
      <c r="G59" s="5">
        <f t="shared" si="0"/>
        <v>2.9537173186554259E-10</v>
      </c>
      <c r="H59">
        <f t="shared" si="1"/>
        <v>1.0019307470328389E-10</v>
      </c>
      <c r="I59">
        <f t="shared" si="2"/>
        <v>5.6754142344958306E-12</v>
      </c>
      <c r="J59">
        <f t="shared" si="3"/>
        <v>4.9778876868889835E-10</v>
      </c>
      <c r="K59">
        <f t="shared" si="4"/>
        <v>2.0859769057861558E-10</v>
      </c>
      <c r="R59">
        <f t="shared" si="5"/>
        <v>-22.29061364447486</v>
      </c>
      <c r="S59">
        <f t="shared" si="6"/>
        <v>1.4159875454336532</v>
      </c>
      <c r="V59">
        <f t="shared" si="7"/>
        <v>2.0859769057861558E-10</v>
      </c>
    </row>
    <row r="60" spans="1:22" x14ac:dyDescent="0.25">
      <c r="A60">
        <v>438</v>
      </c>
      <c r="B60">
        <f t="shared" si="8"/>
        <v>520.00935141968296</v>
      </c>
      <c r="C60">
        <f t="shared" si="9"/>
        <v>4.0233199561000001E-2</v>
      </c>
      <c r="D60" s="1">
        <v>0.34312130000000002</v>
      </c>
      <c r="E60" s="1">
        <v>2.045392E-2</v>
      </c>
      <c r="F60" s="1">
        <v>1.7098745</v>
      </c>
      <c r="G60" s="5">
        <f t="shared" si="0"/>
        <v>5.5375571604332177E-10</v>
      </c>
      <c r="H60">
        <f t="shared" si="1"/>
        <v>1.9000538117121544E-10</v>
      </c>
      <c r="I60">
        <f t="shared" si="2"/>
        <v>1.132647511549282E-11</v>
      </c>
      <c r="J60">
        <f t="shared" si="3"/>
        <v>9.4685277809171673E-10</v>
      </c>
      <c r="K60">
        <f t="shared" si="4"/>
        <v>3.9286572022167636E-10</v>
      </c>
      <c r="R60">
        <f t="shared" si="5"/>
        <v>-21.657553241270048</v>
      </c>
      <c r="S60">
        <f t="shared" si="6"/>
        <v>1.4095292298113016</v>
      </c>
      <c r="V60">
        <f t="shared" si="7"/>
        <v>3.9286572022167636E-10</v>
      </c>
    </row>
    <row r="61" spans="1:22" x14ac:dyDescent="0.25">
      <c r="A61">
        <v>439</v>
      </c>
      <c r="B61">
        <f t="shared" si="8"/>
        <v>520.00935141968296</v>
      </c>
      <c r="C61">
        <f t="shared" si="9"/>
        <v>4.0233199561000001E-2</v>
      </c>
      <c r="D61" s="1">
        <v>0.34612959999999998</v>
      </c>
      <c r="E61" s="1">
        <v>2.171824E-2</v>
      </c>
      <c r="F61" s="1">
        <v>1.7303820999999999</v>
      </c>
      <c r="G61" s="5">
        <f t="shared" si="0"/>
        <v>1.0258549518182833E-9</v>
      </c>
      <c r="H61">
        <f t="shared" si="1"/>
        <v>3.5507876413088165E-10</v>
      </c>
      <c r="I61">
        <f t="shared" si="2"/>
        <v>2.2279764048777912E-11</v>
      </c>
      <c r="J61">
        <f t="shared" si="3"/>
        <v>1.7751210458227198E-9</v>
      </c>
      <c r="K61">
        <f t="shared" si="4"/>
        <v>7.3112678087696289E-10</v>
      </c>
      <c r="R61">
        <f t="shared" si="5"/>
        <v>-21.036434236364649</v>
      </c>
      <c r="S61">
        <f t="shared" si="6"/>
        <v>1.403114998178296</v>
      </c>
      <c r="V61">
        <f t="shared" si="7"/>
        <v>7.3112678087696289E-10</v>
      </c>
    </row>
    <row r="62" spans="1:22" x14ac:dyDescent="0.25">
      <c r="A62">
        <v>440</v>
      </c>
      <c r="B62">
        <f t="shared" si="8"/>
        <v>520.00935141968296</v>
      </c>
      <c r="C62">
        <f t="shared" si="9"/>
        <v>4.0233199561000001E-2</v>
      </c>
      <c r="D62" s="1">
        <v>0.34827999999999998</v>
      </c>
      <c r="E62" s="1">
        <v>2.3E-2</v>
      </c>
      <c r="F62" s="1">
        <v>1.7470600000000001</v>
      </c>
      <c r="G62" s="5">
        <f t="shared" si="0"/>
        <v>1.8781671399907852E-9</v>
      </c>
      <c r="H62">
        <f t="shared" si="1"/>
        <v>6.5412805151599065E-10</v>
      </c>
      <c r="I62">
        <f t="shared" si="2"/>
        <v>4.319784421978806E-11</v>
      </c>
      <c r="J62">
        <f t="shared" si="3"/>
        <v>3.2812706835923014E-9</v>
      </c>
      <c r="K62">
        <f t="shared" si="4"/>
        <v>1.3446748542195657E-9</v>
      </c>
      <c r="R62">
        <f t="shared" si="5"/>
        <v>-20.42711359719209</v>
      </c>
      <c r="S62">
        <f t="shared" si="6"/>
        <v>1.3967444502268562</v>
      </c>
      <c r="V62">
        <f t="shared" si="7"/>
        <v>1.3446748542195657E-9</v>
      </c>
    </row>
    <row r="63" spans="1:22" x14ac:dyDescent="0.25">
      <c r="A63">
        <v>441</v>
      </c>
      <c r="B63">
        <f t="shared" si="8"/>
        <v>520.00935141968296</v>
      </c>
      <c r="C63">
        <f t="shared" si="9"/>
        <v>4.0233199561000001E-2</v>
      </c>
      <c r="D63" s="1">
        <v>0.34959990000000002</v>
      </c>
      <c r="E63" s="1">
        <v>2.4294610000000001E-2</v>
      </c>
      <c r="F63" s="1">
        <v>1.7600446000000001</v>
      </c>
      <c r="G63" s="5">
        <f t="shared" si="0"/>
        <v>3.3987901489635461E-9</v>
      </c>
      <c r="H63">
        <f t="shared" si="1"/>
        <v>1.1882166961986409E-9</v>
      </c>
      <c r="I63">
        <f t="shared" si="2"/>
        <v>8.2572281140911262E-11</v>
      </c>
      <c r="J63">
        <f t="shared" si="3"/>
        <v>5.9820222482164852E-9</v>
      </c>
      <c r="K63">
        <f t="shared" si="4"/>
        <v>2.4444391028544291E-9</v>
      </c>
      <c r="R63">
        <f t="shared" si="5"/>
        <v>-19.829450146122618</v>
      </c>
      <c r="S63">
        <f t="shared" si="6"/>
        <v>1.3904171901826881</v>
      </c>
      <c r="V63">
        <f t="shared" si="7"/>
        <v>2.4444391028544291E-9</v>
      </c>
    </row>
    <row r="64" spans="1:22" x14ac:dyDescent="0.25">
      <c r="A64">
        <v>442</v>
      </c>
      <c r="B64">
        <f t="shared" si="8"/>
        <v>520.00935141968296</v>
      </c>
      <c r="C64">
        <f t="shared" si="9"/>
        <v>4.0233199561000001E-2</v>
      </c>
      <c r="D64" s="1">
        <v>0.3501474</v>
      </c>
      <c r="E64" s="1">
        <v>2.5610239999999999E-2</v>
      </c>
      <c r="F64" s="1">
        <v>1.7696232999999999</v>
      </c>
      <c r="G64" s="5">
        <f t="shared" si="0"/>
        <v>6.0801850382070191E-9</v>
      </c>
      <c r="H64">
        <f t="shared" si="1"/>
        <v>2.1289609826470883E-9</v>
      </c>
      <c r="I64">
        <f t="shared" si="2"/>
        <v>1.5571499807289092E-10</v>
      </c>
      <c r="J64">
        <f t="shared" si="3"/>
        <v>1.075963711192253E-8</v>
      </c>
      <c r="K64">
        <f t="shared" si="4"/>
        <v>4.3927756937259009E-9</v>
      </c>
      <c r="R64">
        <f t="shared" si="5"/>
        <v>-19.243304533186738</v>
      </c>
      <c r="S64">
        <f t="shared" si="6"/>
        <v>1.3841328267435111</v>
      </c>
      <c r="V64">
        <f t="shared" si="7"/>
        <v>4.3927756937259009E-9</v>
      </c>
    </row>
    <row r="65" spans="1:22" x14ac:dyDescent="0.25">
      <c r="A65">
        <v>443</v>
      </c>
      <c r="B65">
        <f t="shared" si="8"/>
        <v>520.00935141968296</v>
      </c>
      <c r="C65">
        <f t="shared" si="9"/>
        <v>4.0233199561000001E-2</v>
      </c>
      <c r="D65" s="1">
        <v>0.35001300000000002</v>
      </c>
      <c r="E65" s="1">
        <v>2.6958570000000001E-2</v>
      </c>
      <c r="F65" s="1">
        <v>1.7762636999999999</v>
      </c>
      <c r="G65" s="5">
        <f t="shared" si="0"/>
        <v>1.0754031176345314E-8</v>
      </c>
      <c r="H65">
        <f t="shared" si="1"/>
        <v>3.7640507141261524E-9</v>
      </c>
      <c r="I65">
        <f t="shared" si="2"/>
        <v>2.8991330224968751E-10</v>
      </c>
      <c r="J65">
        <f t="shared" si="3"/>
        <v>1.910199520721048E-8</v>
      </c>
      <c r="K65">
        <f t="shared" si="4"/>
        <v>7.8047039910468032E-9</v>
      </c>
      <c r="R65">
        <f t="shared" si="5"/>
        <v>-18.668539209252749</v>
      </c>
      <c r="S65">
        <f t="shared" si="6"/>
        <v>1.3778909730185596</v>
      </c>
      <c r="V65">
        <f t="shared" si="7"/>
        <v>7.8047039910468032E-9</v>
      </c>
    </row>
    <row r="66" spans="1:22" x14ac:dyDescent="0.25">
      <c r="A66">
        <v>444</v>
      </c>
      <c r="B66">
        <f t="shared" si="8"/>
        <v>520.00935141968296</v>
      </c>
      <c r="C66">
        <f t="shared" si="9"/>
        <v>4.0233199561000001E-2</v>
      </c>
      <c r="D66" s="1">
        <v>0.34928700000000001</v>
      </c>
      <c r="E66" s="1">
        <v>2.8351250000000001E-2</v>
      </c>
      <c r="F66" s="1">
        <v>1.7804333999999999</v>
      </c>
      <c r="G66" s="5">
        <f t="shared" si="0"/>
        <v>1.88081803887674E-8</v>
      </c>
      <c r="H66">
        <f t="shared" si="1"/>
        <v>6.5694529034513991E-9</v>
      </c>
      <c r="I66">
        <f t="shared" si="2"/>
        <v>5.3323542424704179E-10</v>
      </c>
      <c r="J66">
        <f t="shared" si="3"/>
        <v>3.3486712557386466E-8</v>
      </c>
      <c r="K66">
        <f t="shared" si="4"/>
        <v>1.3711671950362632E-8</v>
      </c>
      <c r="R66">
        <f t="shared" si="5"/>
        <v>-18.105018399650614</v>
      </c>
      <c r="S66">
        <f t="shared" si="6"/>
        <v>1.3716912464690334</v>
      </c>
      <c r="V66">
        <f t="shared" si="7"/>
        <v>1.3711671950362632E-8</v>
      </c>
    </row>
    <row r="67" spans="1:22" x14ac:dyDescent="0.25">
      <c r="A67">
        <v>445</v>
      </c>
      <c r="B67">
        <f t="shared" si="8"/>
        <v>520.00935141968296</v>
      </c>
      <c r="C67">
        <f t="shared" si="9"/>
        <v>4.0233199561000001E-2</v>
      </c>
      <c r="D67" s="1">
        <v>0.34805999999999998</v>
      </c>
      <c r="E67" s="1">
        <v>2.98E-2</v>
      </c>
      <c r="F67" s="1">
        <v>1.7826</v>
      </c>
      <c r="G67" s="5">
        <f t="shared" ref="G67:G130" si="10">(B67/A67)*(B67/A67)*K67</f>
        <v>3.2531302648349794E-8</v>
      </c>
      <c r="H67">
        <f t="shared" ref="H67:H130" si="11">G67*D67</f>
        <v>1.1322845199784629E-8</v>
      </c>
      <c r="I67">
        <f t="shared" ref="I67:I130" si="12">G67*E67</f>
        <v>9.6943281892082396E-10</v>
      </c>
      <c r="J67">
        <f t="shared" ref="J67:J130" si="13">G67*F67</f>
        <v>5.7990300100948343E-8</v>
      </c>
      <c r="K67">
        <f t="shared" ref="K67:K130" si="14">EXP(R67)</f>
        <v>2.3823149087944727E-8</v>
      </c>
      <c r="R67">
        <f t="shared" ref="R67:R130" si="15">-(((B67-A67)/(C67*A67))^2)</f>
        <v>-17.552608078233245</v>
      </c>
      <c r="S67">
        <f t="shared" ref="S67:S130" si="16">(B67/A67)*(B67/A67)</f>
        <v>1.3655332688494852</v>
      </c>
      <c r="V67">
        <f t="shared" ref="V67:V130" si="17">EXP(-(((B67-A67)/(C67*A67))^2))</f>
        <v>2.3823149087944727E-8</v>
      </c>
    </row>
    <row r="68" spans="1:22" x14ac:dyDescent="0.25">
      <c r="A68">
        <v>446</v>
      </c>
      <c r="B68">
        <f t="shared" ref="B68:B131" si="18">B67</f>
        <v>520.00935141968296</v>
      </c>
      <c r="C68">
        <f t="shared" ref="C68:C131" si="19">C67</f>
        <v>4.0233199561000001E-2</v>
      </c>
      <c r="D68" s="1">
        <v>0.3463733</v>
      </c>
      <c r="E68" s="1">
        <v>3.1310829999999998E-2</v>
      </c>
      <c r="F68" s="1">
        <v>1.7829682</v>
      </c>
      <c r="G68" s="5">
        <f t="shared" si="10"/>
        <v>5.5653534062158527E-8</v>
      </c>
      <c r="H68">
        <f t="shared" si="11"/>
        <v>1.9276898249772253E-8</v>
      </c>
      <c r="I68">
        <f t="shared" si="12"/>
        <v>1.742558343919455E-9</v>
      </c>
      <c r="J68">
        <f t="shared" si="13"/>
        <v>9.9228481450445482E-8</v>
      </c>
      <c r="K68">
        <f t="shared" si="14"/>
        <v>4.0939275976194558E-8</v>
      </c>
      <c r="R68">
        <f t="shared" si="15"/>
        <v>-17.011175941867339</v>
      </c>
      <c r="S68">
        <f t="shared" si="16"/>
        <v>1.3594166661501303</v>
      </c>
      <c r="V68">
        <f t="shared" si="17"/>
        <v>4.0939275976194558E-8</v>
      </c>
    </row>
    <row r="69" spans="1:22" x14ac:dyDescent="0.25">
      <c r="A69">
        <v>447</v>
      </c>
      <c r="B69">
        <f t="shared" si="18"/>
        <v>520.00935141968296</v>
      </c>
      <c r="C69">
        <f t="shared" si="19"/>
        <v>4.0233199561000001E-2</v>
      </c>
      <c r="D69" s="1">
        <v>0.34426240000000002</v>
      </c>
      <c r="E69" s="1">
        <v>3.2883679999999998E-2</v>
      </c>
      <c r="F69" s="1">
        <v>1.7816997999999999</v>
      </c>
      <c r="G69" s="5">
        <f t="shared" si="10"/>
        <v>9.4184050522561996E-8</v>
      </c>
      <c r="H69">
        <f t="shared" si="11"/>
        <v>3.2424027274618449E-8</v>
      </c>
      <c r="I69">
        <f t="shared" si="12"/>
        <v>3.0971181784877611E-9</v>
      </c>
      <c r="J69">
        <f t="shared" si="13"/>
        <v>1.6780770397923859E-7</v>
      </c>
      <c r="K69">
        <f t="shared" si="14"/>
        <v>6.9593728227109227E-8</v>
      </c>
      <c r="R69">
        <f t="shared" si="15"/>
        <v>-16.480591385345804</v>
      </c>
      <c r="S69">
        <f t="shared" si="16"/>
        <v>1.3533410685400522</v>
      </c>
      <c r="V69">
        <f t="shared" si="17"/>
        <v>6.9593728227109227E-8</v>
      </c>
    </row>
    <row r="70" spans="1:22" x14ac:dyDescent="0.25">
      <c r="A70">
        <v>448</v>
      </c>
      <c r="B70">
        <f t="shared" si="18"/>
        <v>520.00935141968296</v>
      </c>
      <c r="C70">
        <f t="shared" si="19"/>
        <v>4.0233199561000001E-2</v>
      </c>
      <c r="D70" s="1">
        <v>0.34180880000000002</v>
      </c>
      <c r="E70" s="1">
        <v>3.4521120000000002E-2</v>
      </c>
      <c r="F70" s="1">
        <v>1.7791982</v>
      </c>
      <c r="G70" s="5">
        <f t="shared" si="10"/>
        <v>1.5769258689593588E-7</v>
      </c>
      <c r="H70">
        <f t="shared" si="11"/>
        <v>5.3900713895795574E-8</v>
      </c>
      <c r="I70">
        <f t="shared" si="12"/>
        <v>5.4437247153450306E-9</v>
      </c>
      <c r="J70">
        <f t="shared" si="13"/>
        <v>2.8056636675859268E-7</v>
      </c>
      <c r="K70">
        <f t="shared" si="14"/>
        <v>1.1704287963148946E-7</v>
      </c>
      <c r="R70">
        <f t="shared" si="15"/>
        <v>-15.960725476713822</v>
      </c>
      <c r="S70">
        <f t="shared" si="16"/>
        <v>1.3473061103113011</v>
      </c>
      <c r="V70">
        <f t="shared" si="17"/>
        <v>1.1704287963148946E-7</v>
      </c>
    </row>
    <row r="71" spans="1:22" x14ac:dyDescent="0.25">
      <c r="A71">
        <v>449</v>
      </c>
      <c r="B71">
        <f t="shared" si="18"/>
        <v>520.00935141968296</v>
      </c>
      <c r="C71">
        <f t="shared" si="19"/>
        <v>4.0233199561000001E-2</v>
      </c>
      <c r="D71" s="1">
        <v>0.33909410000000001</v>
      </c>
      <c r="E71" s="1">
        <v>3.6225710000000001E-2</v>
      </c>
      <c r="F71" s="1">
        <v>1.7758670999999999</v>
      </c>
      <c r="G71" s="5">
        <f t="shared" si="10"/>
        <v>2.6124605907564839E-7</v>
      </c>
      <c r="H71">
        <f t="shared" si="11"/>
        <v>8.8586997280803823E-8</v>
      </c>
      <c r="I71">
        <f t="shared" si="12"/>
        <v>9.463823974717307E-9</v>
      </c>
      <c r="J71">
        <f t="shared" si="13"/>
        <v>4.6393828131710036E-7</v>
      </c>
      <c r="K71">
        <f t="shared" si="14"/>
        <v>1.9476912912757008E-7</v>
      </c>
      <c r="R71">
        <f t="shared" si="15"/>
        <v>-15.451450933000885</v>
      </c>
      <c r="S71">
        <f t="shared" si="16"/>
        <v>1.3413114298238566</v>
      </c>
      <c r="V71">
        <f t="shared" si="17"/>
        <v>1.9476912912757008E-7</v>
      </c>
    </row>
    <row r="72" spans="1:22" x14ac:dyDescent="0.25">
      <c r="A72">
        <v>450</v>
      </c>
      <c r="B72">
        <f t="shared" si="18"/>
        <v>520.00935141968296</v>
      </c>
      <c r="C72">
        <f t="shared" si="19"/>
        <v>4.0233199561000001E-2</v>
      </c>
      <c r="D72" s="1">
        <v>0.3362</v>
      </c>
      <c r="E72" s="1">
        <v>3.7999999999999999E-2</v>
      </c>
      <c r="F72" s="1">
        <v>1.7721100000000001</v>
      </c>
      <c r="G72" s="5">
        <f t="shared" si="10"/>
        <v>4.282992634407688E-7</v>
      </c>
      <c r="H72">
        <f t="shared" si="11"/>
        <v>1.4399421236878646E-7</v>
      </c>
      <c r="I72">
        <f t="shared" si="12"/>
        <v>1.6275372010749213E-8</v>
      </c>
      <c r="J72">
        <f t="shared" si="13"/>
        <v>7.5899340773602088E-7</v>
      </c>
      <c r="K72">
        <f t="shared" si="14"/>
        <v>3.2073772740934324E-7</v>
      </c>
      <c r="R72">
        <f t="shared" si="15"/>
        <v>-14.952642096351525</v>
      </c>
      <c r="S72">
        <f t="shared" si="16"/>
        <v>1.3353566694514536</v>
      </c>
      <c r="V72">
        <f t="shared" si="17"/>
        <v>3.2073772740934324E-7</v>
      </c>
    </row>
    <row r="73" spans="1:22" x14ac:dyDescent="0.25">
      <c r="A73">
        <v>451</v>
      </c>
      <c r="B73">
        <f t="shared" si="18"/>
        <v>520.00935141968296</v>
      </c>
      <c r="C73">
        <f t="shared" si="19"/>
        <v>4.0233199561000001E-2</v>
      </c>
      <c r="D73" s="1">
        <v>0.33319769999999999</v>
      </c>
      <c r="E73" s="1">
        <v>3.9846670000000001E-2</v>
      </c>
      <c r="F73" s="1">
        <v>1.7682589</v>
      </c>
      <c r="G73" s="5">
        <f t="shared" si="10"/>
        <v>6.9495690553668851E-7</v>
      </c>
      <c r="H73">
        <f t="shared" si="11"/>
        <v>2.3155804252394187E-7</v>
      </c>
      <c r="I73">
        <f t="shared" si="12"/>
        <v>2.7691718479141601E-8</v>
      </c>
      <c r="J73">
        <f t="shared" si="13"/>
        <v>1.2288637333317087E-6</v>
      </c>
      <c r="K73">
        <f t="shared" si="14"/>
        <v>5.2274351171461307E-7</v>
      </c>
      <c r="R73">
        <f t="shared" si="15"/>
        <v>-14.464174910547095</v>
      </c>
      <c r="S73">
        <f t="shared" si="16"/>
        <v>1.3294414755282391</v>
      </c>
      <c r="V73">
        <f t="shared" si="17"/>
        <v>5.2274351171461307E-7</v>
      </c>
    </row>
    <row r="74" spans="1:22" x14ac:dyDescent="0.25">
      <c r="A74">
        <v>452</v>
      </c>
      <c r="B74">
        <f t="shared" si="18"/>
        <v>520.00935141968296</v>
      </c>
      <c r="C74">
        <f t="shared" si="19"/>
        <v>4.0233199561000001E-2</v>
      </c>
      <c r="D74" s="1">
        <v>0.33004109999999998</v>
      </c>
      <c r="E74" s="1">
        <v>4.1768E-2</v>
      </c>
      <c r="F74" s="1">
        <v>1.7640389999999999</v>
      </c>
      <c r="G74" s="5">
        <f t="shared" si="10"/>
        <v>1.1161808359507668E-6</v>
      </c>
      <c r="H74">
        <f t="shared" si="11"/>
        <v>3.683855508961106E-7</v>
      </c>
      <c r="I74">
        <f t="shared" si="12"/>
        <v>4.6620641155991625E-8</v>
      </c>
      <c r="J74">
        <f t="shared" si="13"/>
        <v>1.9689865256697547E-6</v>
      </c>
      <c r="K74">
        <f t="shared" si="14"/>
        <v>8.4331363834094586E-7</v>
      </c>
      <c r="R74">
        <f t="shared" si="15"/>
        <v>-13.985926897911572</v>
      </c>
      <c r="S74">
        <f t="shared" si="16"/>
        <v>1.323565498296261</v>
      </c>
      <c r="V74">
        <f t="shared" si="17"/>
        <v>8.4331363834094586E-7</v>
      </c>
    </row>
    <row r="75" spans="1:22" x14ac:dyDescent="0.25">
      <c r="A75">
        <v>453</v>
      </c>
      <c r="B75">
        <f t="shared" si="18"/>
        <v>520.00935141968296</v>
      </c>
      <c r="C75">
        <f t="shared" si="19"/>
        <v>4.0233199561000001E-2</v>
      </c>
      <c r="D75" s="1">
        <v>0.32663569999999997</v>
      </c>
      <c r="E75" s="1">
        <v>4.3765999999999999E-2</v>
      </c>
      <c r="F75" s="1">
        <v>1.7589437999999999</v>
      </c>
      <c r="G75" s="5">
        <f t="shared" si="10"/>
        <v>1.7747201707723378E-6</v>
      </c>
      <c r="H75">
        <f t="shared" si="11"/>
        <v>5.7968696528434205E-7</v>
      </c>
      <c r="I75">
        <f t="shared" si="12"/>
        <v>7.7672402994022133E-8</v>
      </c>
      <c r="J75">
        <f t="shared" si="13"/>
        <v>3.1216330411149447E-6</v>
      </c>
      <c r="K75">
        <f t="shared" si="14"/>
        <v>1.3468027111988395E-6</v>
      </c>
      <c r="R75">
        <f t="shared" si="15"/>
        <v>-13.517777136594367</v>
      </c>
      <c r="S75">
        <f t="shared" si="16"/>
        <v>1.3177283918537652</v>
      </c>
      <c r="V75">
        <f t="shared" si="17"/>
        <v>1.3468027111988395E-6</v>
      </c>
    </row>
    <row r="76" spans="1:22" x14ac:dyDescent="0.25">
      <c r="A76">
        <v>454</v>
      </c>
      <c r="B76">
        <f t="shared" si="18"/>
        <v>520.00935141968296</v>
      </c>
      <c r="C76">
        <f t="shared" si="19"/>
        <v>4.0233199561000001E-2</v>
      </c>
      <c r="D76" s="1">
        <v>0.32288679999999997</v>
      </c>
      <c r="E76" s="1">
        <v>4.5842670000000002E-2</v>
      </c>
      <c r="F76" s="1">
        <v>1.7524663</v>
      </c>
      <c r="G76" s="5">
        <f t="shared" si="10"/>
        <v>2.7938023388962414E-6</v>
      </c>
      <c r="H76">
        <f t="shared" si="11"/>
        <v>9.0208189703872284E-7</v>
      </c>
      <c r="I76">
        <f t="shared" si="12"/>
        <v>1.2807535866724855E-7</v>
      </c>
      <c r="J76">
        <f t="shared" si="13"/>
        <v>4.8960444477768421E-6</v>
      </c>
      <c r="K76">
        <f t="shared" si="14"/>
        <v>2.1295364346938741E-6</v>
      </c>
      <c r="R76">
        <f t="shared" si="15"/>
        <v>-13.059606238223111</v>
      </c>
      <c r="S76">
        <f t="shared" si="16"/>
        <v>1.3119298141042874</v>
      </c>
      <c r="V76">
        <f t="shared" si="17"/>
        <v>2.1295364346938741E-6</v>
      </c>
    </row>
    <row r="77" spans="1:22" x14ac:dyDescent="0.25">
      <c r="A77">
        <v>455</v>
      </c>
      <c r="B77">
        <f t="shared" si="18"/>
        <v>520.00935141968296</v>
      </c>
      <c r="C77">
        <f t="shared" si="19"/>
        <v>4.0233199561000001E-2</v>
      </c>
      <c r="D77" s="1">
        <v>0.31869999999999998</v>
      </c>
      <c r="E77" s="1">
        <v>4.8000000000000001E-2</v>
      </c>
      <c r="F77" s="1">
        <v>1.7441</v>
      </c>
      <c r="G77" s="5">
        <f t="shared" si="10"/>
        <v>4.3549493676033556E-6</v>
      </c>
      <c r="H77">
        <f t="shared" si="11"/>
        <v>1.3879223634551894E-6</v>
      </c>
      <c r="I77">
        <f t="shared" si="12"/>
        <v>2.0903756964496108E-7</v>
      </c>
      <c r="J77">
        <f t="shared" si="13"/>
        <v>7.5954671920370127E-6</v>
      </c>
      <c r="K77">
        <f t="shared" si="14"/>
        <v>3.3341381895488408E-6</v>
      </c>
      <c r="R77">
        <f t="shared" si="15"/>
        <v>-12.611296325919703</v>
      </c>
      <c r="S77">
        <f t="shared" si="16"/>
        <v>1.3061694267065296</v>
      </c>
      <c r="V77">
        <f t="shared" si="17"/>
        <v>3.3341381895488408E-6</v>
      </c>
    </row>
    <row r="78" spans="1:22" x14ac:dyDescent="0.25">
      <c r="A78">
        <v>456</v>
      </c>
      <c r="B78">
        <f t="shared" si="18"/>
        <v>520.00935141968296</v>
      </c>
      <c r="C78">
        <f t="shared" si="19"/>
        <v>4.0233199561000001E-2</v>
      </c>
      <c r="D78" s="1">
        <v>0.3140251</v>
      </c>
      <c r="E78" s="1">
        <v>5.0243679999999999E-2</v>
      </c>
      <c r="F78" s="1">
        <v>1.7335594999999999</v>
      </c>
      <c r="G78" s="5">
        <f t="shared" si="10"/>
        <v>6.7226842455973348E-6</v>
      </c>
      <c r="H78">
        <f t="shared" si="11"/>
        <v>2.1110915924921278E-6</v>
      </c>
      <c r="I78">
        <f t="shared" si="12"/>
        <v>3.3777239597683391E-7</v>
      </c>
      <c r="J78">
        <f t="shared" si="13"/>
        <v>1.1654173139455593E-5</v>
      </c>
      <c r="K78">
        <f t="shared" si="14"/>
        <v>5.1695184719312009E-6</v>
      </c>
      <c r="R78">
        <f t="shared" si="15"/>
        <v>-12.172731012673083</v>
      </c>
      <c r="S78">
        <f t="shared" si="16"/>
        <v>1.3004468950250043</v>
      </c>
      <c r="V78">
        <f t="shared" si="17"/>
        <v>5.1695184719312009E-6</v>
      </c>
    </row>
    <row r="79" spans="1:22" x14ac:dyDescent="0.25">
      <c r="A79">
        <v>457</v>
      </c>
      <c r="B79">
        <f t="shared" si="18"/>
        <v>520.00935141968296</v>
      </c>
      <c r="C79">
        <f t="shared" si="19"/>
        <v>4.0233199561000001E-2</v>
      </c>
      <c r="D79" s="1">
        <v>0.30888399999999999</v>
      </c>
      <c r="E79" s="1">
        <v>5.2573040000000001E-2</v>
      </c>
      <c r="F79" s="1">
        <v>1.7208581000000001</v>
      </c>
      <c r="G79" s="5">
        <f t="shared" si="10"/>
        <v>1.0278373071140247E-5</v>
      </c>
      <c r="H79">
        <f t="shared" si="11"/>
        <v>3.1748249877060839E-6</v>
      </c>
      <c r="I79">
        <f t="shared" si="12"/>
        <v>5.4036531860397909E-7</v>
      </c>
      <c r="J79">
        <f t="shared" si="13"/>
        <v>1.7687621554293571E-5</v>
      </c>
      <c r="K79">
        <f t="shared" si="14"/>
        <v>7.9384272627692534E-6</v>
      </c>
      <c r="R79">
        <f t="shared" si="15"/>
        <v>-11.743795380062085</v>
      </c>
      <c r="S79">
        <f t="shared" si="16"/>
        <v>1.2947618880814338</v>
      </c>
      <c r="V79">
        <f t="shared" si="17"/>
        <v>7.9384272627692534E-6</v>
      </c>
    </row>
    <row r="80" spans="1:22" x14ac:dyDescent="0.25">
      <c r="A80">
        <v>458</v>
      </c>
      <c r="B80">
        <f t="shared" si="18"/>
        <v>520.00935141968296</v>
      </c>
      <c r="C80">
        <f t="shared" si="19"/>
        <v>4.0233199561000001E-2</v>
      </c>
      <c r="D80" s="1">
        <v>0.30329040000000002</v>
      </c>
      <c r="E80" s="1">
        <v>5.4980559999999998E-2</v>
      </c>
      <c r="F80" s="1">
        <v>1.7059369</v>
      </c>
      <c r="G80" s="5">
        <f t="shared" si="10"/>
        <v>1.5566012043464465E-5</v>
      </c>
      <c r="H80">
        <f t="shared" si="11"/>
        <v>4.721022019067155E-6</v>
      </c>
      <c r="I80">
        <f t="shared" si="12"/>
        <v>8.5582805911642061E-7</v>
      </c>
      <c r="J80">
        <f t="shared" si="13"/>
        <v>2.6554634330790433E-5</v>
      </c>
      <c r="K80">
        <f t="shared" si="14"/>
        <v>1.2074968618365969E-5</v>
      </c>
      <c r="R80">
        <f t="shared" si="15"/>
        <v>-11.324375957322102</v>
      </c>
      <c r="S80">
        <f t="shared" si="16"/>
        <v>1.2891140785068904</v>
      </c>
      <c r="V80">
        <f t="shared" si="17"/>
        <v>1.2074968618365969E-5</v>
      </c>
    </row>
    <row r="81" spans="1:22" x14ac:dyDescent="0.25">
      <c r="A81">
        <v>459</v>
      </c>
      <c r="B81">
        <f t="shared" si="18"/>
        <v>520.00935141968296</v>
      </c>
      <c r="C81">
        <f t="shared" si="19"/>
        <v>4.0233199561000001E-2</v>
      </c>
      <c r="D81" s="1">
        <v>0.29725790000000002</v>
      </c>
      <c r="E81" s="1">
        <v>5.7458719999999998E-2</v>
      </c>
      <c r="F81" s="1">
        <v>1.6887372</v>
      </c>
      <c r="G81" s="5">
        <f t="shared" si="10"/>
        <v>2.335341034852512E-5</v>
      </c>
      <c r="H81">
        <f t="shared" si="11"/>
        <v>6.9419857180408455E-6</v>
      </c>
      <c r="I81">
        <f t="shared" si="12"/>
        <v>1.3418570662610072E-6</v>
      </c>
      <c r="J81">
        <f t="shared" si="13"/>
        <v>3.9437772802419336E-5</v>
      </c>
      <c r="K81">
        <f t="shared" si="14"/>
        <v>1.8195055060897225E-5</v>
      </c>
      <c r="R81">
        <f t="shared" si="15"/>
        <v>-10.914360700749345</v>
      </c>
      <c r="S81">
        <f t="shared" si="16"/>
        <v>1.283503142494669</v>
      </c>
      <c r="V81">
        <f t="shared" si="17"/>
        <v>1.8195055060897225E-5</v>
      </c>
    </row>
    <row r="82" spans="1:22" x14ac:dyDescent="0.25">
      <c r="A82">
        <v>460</v>
      </c>
      <c r="B82">
        <f t="shared" si="18"/>
        <v>520.00935141968296</v>
      </c>
      <c r="C82">
        <f t="shared" si="19"/>
        <v>4.0233199561000001E-2</v>
      </c>
      <c r="D82" s="1">
        <v>0.2908</v>
      </c>
      <c r="E82" s="1">
        <v>0.06</v>
      </c>
      <c r="F82" s="1">
        <v>1.6692</v>
      </c>
      <c r="G82" s="5">
        <f t="shared" si="10"/>
        <v>3.4712928450523381E-5</v>
      </c>
      <c r="H82">
        <f t="shared" si="11"/>
        <v>1.0094519593412199E-5</v>
      </c>
      <c r="I82">
        <f t="shared" si="12"/>
        <v>2.0827757070314028E-6</v>
      </c>
      <c r="J82">
        <f t="shared" si="13"/>
        <v>5.794282016961363E-5</v>
      </c>
      <c r="K82">
        <f t="shared" si="14"/>
        <v>2.7163430031271122E-5</v>
      </c>
      <c r="R82">
        <f t="shared" si="15"/>
        <v>-10.513638973436505</v>
      </c>
      <c r="S82">
        <f t="shared" si="16"/>
        <v>1.277928759753872</v>
      </c>
      <c r="V82">
        <f t="shared" si="17"/>
        <v>2.7163430031271122E-5</v>
      </c>
    </row>
    <row r="83" spans="1:22" x14ac:dyDescent="0.25">
      <c r="A83">
        <v>461</v>
      </c>
      <c r="B83">
        <f t="shared" si="18"/>
        <v>520.00935141968296</v>
      </c>
      <c r="C83">
        <f t="shared" si="19"/>
        <v>4.0233199561000001E-2</v>
      </c>
      <c r="D83" s="1">
        <v>0.2839701</v>
      </c>
      <c r="E83" s="1">
        <v>6.2601970000000007E-2</v>
      </c>
      <c r="F83" s="1">
        <v>1.6475287000000001</v>
      </c>
      <c r="G83" s="5">
        <f t="shared" si="10"/>
        <v>5.1126683170090924E-5</v>
      </c>
      <c r="H83">
        <f t="shared" si="11"/>
        <v>1.4518449332479037E-5</v>
      </c>
      <c r="I83">
        <f t="shared" si="12"/>
        <v>3.2006310860135371E-6</v>
      </c>
      <c r="J83">
        <f t="shared" si="13"/>
        <v>8.4232677858531787E-5</v>
      </c>
      <c r="K83">
        <f t="shared" si="14"/>
        <v>4.0181594102548333E-5</v>
      </c>
      <c r="R83">
        <f t="shared" si="15"/>
        <v>-10.122101525333909</v>
      </c>
      <c r="S83">
        <f t="shared" si="16"/>
        <v>1.2723906134637015</v>
      </c>
      <c r="V83">
        <f t="shared" si="17"/>
        <v>4.0181594102548333E-5</v>
      </c>
    </row>
    <row r="84" spans="1:22" x14ac:dyDescent="0.25">
      <c r="A84">
        <v>462</v>
      </c>
      <c r="B84">
        <f t="shared" si="18"/>
        <v>520.00935141968296</v>
      </c>
      <c r="C84">
        <f t="shared" si="19"/>
        <v>4.0233199561000001E-2</v>
      </c>
      <c r="D84" s="1">
        <v>0.27672140000000001</v>
      </c>
      <c r="E84" s="1">
        <v>6.5277520000000006E-2</v>
      </c>
      <c r="F84" s="1">
        <v>1.6234127</v>
      </c>
      <c r="G84" s="5">
        <f t="shared" si="10"/>
        <v>7.4621889716016901E-5</v>
      </c>
      <c r="H84">
        <f t="shared" si="11"/>
        <v>2.0649473792861801E-5</v>
      </c>
      <c r="I84">
        <f t="shared" si="12"/>
        <v>4.8711318983750883E-6</v>
      </c>
      <c r="J84">
        <f t="shared" si="13"/>
        <v>1.2114212346298124E-4</v>
      </c>
      <c r="K84">
        <f t="shared" si="14"/>
        <v>5.8901707752299588E-5</v>
      </c>
      <c r="R84">
        <f t="shared" si="15"/>
        <v>-9.7396404736302866</v>
      </c>
      <c r="S84">
        <f t="shared" si="16"/>
        <v>1.2668883902284409</v>
      </c>
      <c r="V84">
        <f t="shared" si="17"/>
        <v>5.8901707752299588E-5</v>
      </c>
    </row>
    <row r="85" spans="1:22" x14ac:dyDescent="0.25">
      <c r="A85">
        <v>463</v>
      </c>
      <c r="B85">
        <f t="shared" si="18"/>
        <v>520.00935141968296</v>
      </c>
      <c r="C85">
        <f t="shared" si="19"/>
        <v>4.0233199561000001E-2</v>
      </c>
      <c r="D85" s="1">
        <v>0.26891779999999998</v>
      </c>
      <c r="E85" s="1">
        <v>6.8042080000000005E-2</v>
      </c>
      <c r="F85" s="1">
        <v>1.5960223</v>
      </c>
      <c r="G85" s="5">
        <f t="shared" si="10"/>
        <v>1.079427243299091E-4</v>
      </c>
      <c r="H85">
        <f t="shared" si="11"/>
        <v>2.9027719952805626E-5</v>
      </c>
      <c r="I85">
        <f t="shared" si="12"/>
        <v>7.344647484273622E-6</v>
      </c>
      <c r="J85">
        <f t="shared" si="13"/>
        <v>1.7227899515328749E-4</v>
      </c>
      <c r="K85">
        <f t="shared" si="14"/>
        <v>8.5572269353931059E-5</v>
      </c>
      <c r="R85">
        <f t="shared" si="15"/>
        <v>-9.3661492834473705</v>
      </c>
      <c r="S85">
        <f t="shared" si="16"/>
        <v>1.2614217800331173</v>
      </c>
      <c r="V85">
        <f t="shared" si="17"/>
        <v>8.5572269353931059E-5</v>
      </c>
    </row>
    <row r="86" spans="1:22" x14ac:dyDescent="0.25">
      <c r="A86">
        <v>464</v>
      </c>
      <c r="B86">
        <f t="shared" si="18"/>
        <v>520.00935141968296</v>
      </c>
      <c r="C86">
        <f t="shared" si="19"/>
        <v>4.0233199561000001E-2</v>
      </c>
      <c r="D86" s="1">
        <v>0.26042270000000001</v>
      </c>
      <c r="E86" s="1">
        <v>7.0911089999999996E-2</v>
      </c>
      <c r="F86" s="1">
        <v>1.5645279999999999</v>
      </c>
      <c r="G86" s="5">
        <f t="shared" si="10"/>
        <v>1.5476568980384175E-4</v>
      </c>
      <c r="H86">
        <f t="shared" si="11"/>
        <v>4.0304498806078939E-5</v>
      </c>
      <c r="I86">
        <f t="shared" si="12"/>
        <v>1.0974603758592304E-5</v>
      </c>
      <c r="J86">
        <f t="shared" si="13"/>
        <v>2.421352551374249E-4</v>
      </c>
      <c r="K86">
        <f t="shared" si="14"/>
        <v>1.2322202495683405E-4</v>
      </c>
      <c r="R86">
        <f t="shared" si="15"/>
        <v>-9.0015227488427456</v>
      </c>
      <c r="S86">
        <f t="shared" si="16"/>
        <v>1.2559904761998333</v>
      </c>
      <c r="V86">
        <f t="shared" si="17"/>
        <v>1.2322202495683405E-4</v>
      </c>
    </row>
    <row r="87" spans="1:22" x14ac:dyDescent="0.25">
      <c r="A87">
        <v>465</v>
      </c>
      <c r="B87">
        <f t="shared" si="18"/>
        <v>520.00935141968296</v>
      </c>
      <c r="C87">
        <f t="shared" si="19"/>
        <v>4.0233199561000001E-2</v>
      </c>
      <c r="D87" s="1">
        <v>0.25109999999999999</v>
      </c>
      <c r="E87" s="1">
        <v>7.3899999999999993E-2</v>
      </c>
      <c r="F87" s="1">
        <v>1.5281</v>
      </c>
      <c r="G87" s="5">
        <f t="shared" si="10"/>
        <v>2.1996586220147718E-4</v>
      </c>
      <c r="H87">
        <f t="shared" si="11"/>
        <v>5.523342799879092E-5</v>
      </c>
      <c r="I87">
        <f t="shared" si="12"/>
        <v>1.6255477216689162E-5</v>
      </c>
      <c r="J87">
        <f t="shared" si="13"/>
        <v>3.3612983403007727E-4</v>
      </c>
      <c r="K87">
        <f t="shared" si="14"/>
        <v>1.7588908259614976E-4</v>
      </c>
      <c r="R87">
        <f t="shared" si="15"/>
        <v>-8.6456569741153828</v>
      </c>
      <c r="S87">
        <f t="shared" si="16"/>
        <v>1.2505941753447536</v>
      </c>
      <c r="V87">
        <f t="shared" si="17"/>
        <v>1.7588908259614976E-4</v>
      </c>
    </row>
    <row r="88" spans="1:22" x14ac:dyDescent="0.25">
      <c r="A88">
        <v>466</v>
      </c>
      <c r="B88">
        <f t="shared" si="18"/>
        <v>520.00935141968296</v>
      </c>
      <c r="C88">
        <f t="shared" si="19"/>
        <v>4.0233199561000001E-2</v>
      </c>
      <c r="D88" s="1">
        <v>0.24084749999999999</v>
      </c>
      <c r="E88" s="1">
        <v>7.7016000000000001E-2</v>
      </c>
      <c r="F88" s="1">
        <v>1.4861114</v>
      </c>
      <c r="G88" s="5">
        <f t="shared" si="10"/>
        <v>3.099414857851468E-4</v>
      </c>
      <c r="H88">
        <f t="shared" si="11"/>
        <v>7.4648631997638136E-5</v>
      </c>
      <c r="I88">
        <f t="shared" si="12"/>
        <v>2.3870453469228866E-5</v>
      </c>
      <c r="J88">
        <f t="shared" si="13"/>
        <v>4.6060757535824459E-4</v>
      </c>
      <c r="K88">
        <f t="shared" si="14"/>
        <v>2.4890248731549282E-4</v>
      </c>
      <c r="R88">
        <f t="shared" si="15"/>
        <v>-8.2984493554084668</v>
      </c>
      <c r="S88">
        <f t="shared" si="16"/>
        <v>1.2452325773357373</v>
      </c>
      <c r="V88">
        <f t="shared" si="17"/>
        <v>2.4890248731549282E-4</v>
      </c>
    </row>
    <row r="89" spans="1:22" x14ac:dyDescent="0.25">
      <c r="A89">
        <v>467</v>
      </c>
      <c r="B89">
        <f t="shared" si="18"/>
        <v>520.00935141968296</v>
      </c>
      <c r="C89">
        <f t="shared" si="19"/>
        <v>4.0233199561000001E-2</v>
      </c>
      <c r="D89" s="1">
        <v>0.22985120000000001</v>
      </c>
      <c r="E89" s="1">
        <v>8.0266400000000002E-2</v>
      </c>
      <c r="F89" s="1">
        <v>1.4395214999999999</v>
      </c>
      <c r="G89" s="5">
        <f t="shared" si="10"/>
        <v>4.330040450382461E-4</v>
      </c>
      <c r="H89">
        <f t="shared" si="11"/>
        <v>9.9526499356894914E-5</v>
      </c>
      <c r="I89">
        <f t="shared" si="12"/>
        <v>3.475567588065788E-5</v>
      </c>
      <c r="J89">
        <f t="shared" si="13"/>
        <v>6.2331863241952353E-4</v>
      </c>
      <c r="K89">
        <f t="shared" si="14"/>
        <v>3.4922345703880357E-4</v>
      </c>
      <c r="R89">
        <f t="shared" si="15"/>
        <v>-7.9597985626042354</v>
      </c>
      <c r="S89">
        <f t="shared" si="16"/>
        <v>1.2399053852506057</v>
      </c>
      <c r="V89">
        <f t="shared" si="17"/>
        <v>3.4922345703880357E-4</v>
      </c>
    </row>
    <row r="90" spans="1:22" x14ac:dyDescent="0.25">
      <c r="A90">
        <v>468</v>
      </c>
      <c r="B90">
        <f t="shared" si="18"/>
        <v>520.00935141968296</v>
      </c>
      <c r="C90">
        <f t="shared" si="19"/>
        <v>4.0233199561000001E-2</v>
      </c>
      <c r="D90" s="1">
        <v>0.2184072</v>
      </c>
      <c r="E90" s="1">
        <v>8.36668E-2</v>
      </c>
      <c r="F90" s="1">
        <v>1.3898798999999999</v>
      </c>
      <c r="G90" s="5">
        <f t="shared" si="10"/>
        <v>5.9984004886423409E-4</v>
      </c>
      <c r="H90">
        <f t="shared" si="11"/>
        <v>1.3100938552030054E-4</v>
      </c>
      <c r="I90">
        <f t="shared" si="12"/>
        <v>5.0186697400314104E-5</v>
      </c>
      <c r="J90">
        <f t="shared" si="13"/>
        <v>8.337056271314168E-4</v>
      </c>
      <c r="K90">
        <f t="shared" si="14"/>
        <v>4.8585296474991103E-4</v>
      </c>
      <c r="R90">
        <f t="shared" si="15"/>
        <v>-7.629604521505593</v>
      </c>
      <c r="S90">
        <f t="shared" si="16"/>
        <v>1.2346123053360332</v>
      </c>
      <c r="V90">
        <f t="shared" si="17"/>
        <v>4.8585296474991103E-4</v>
      </c>
    </row>
    <row r="91" spans="1:22" x14ac:dyDescent="0.25">
      <c r="A91">
        <v>469</v>
      </c>
      <c r="B91">
        <f t="shared" si="18"/>
        <v>520.00935141968296</v>
      </c>
      <c r="C91">
        <f t="shared" si="19"/>
        <v>4.0233199561000001E-2</v>
      </c>
      <c r="D91" s="1">
        <v>0.20681150000000001</v>
      </c>
      <c r="E91" s="1">
        <v>8.7232799999999999E-2</v>
      </c>
      <c r="F91" s="1">
        <v>1.3387362</v>
      </c>
      <c r="G91" s="5">
        <f t="shared" si="10"/>
        <v>8.2404918165153245E-4</v>
      </c>
      <c r="H91">
        <f t="shared" si="11"/>
        <v>1.7042284733112591E-4</v>
      </c>
      <c r="I91">
        <f t="shared" si="12"/>
        <v>7.18841174531718E-5</v>
      </c>
      <c r="J91">
        <f t="shared" si="13"/>
        <v>1.1031844700572823E-3</v>
      </c>
      <c r="K91">
        <f t="shared" si="14"/>
        <v>6.703112532925776E-4</v>
      </c>
      <c r="R91">
        <f t="shared" si="15"/>
        <v>-7.3077683962994282</v>
      </c>
      <c r="S91">
        <f t="shared" si="16"/>
        <v>1.2293530469670502</v>
      </c>
      <c r="V91">
        <f t="shared" si="17"/>
        <v>6.703112532925776E-4</v>
      </c>
    </row>
    <row r="92" spans="1:22" x14ac:dyDescent="0.25">
      <c r="A92">
        <v>470</v>
      </c>
      <c r="B92">
        <f t="shared" si="18"/>
        <v>520.00935141968296</v>
      </c>
      <c r="C92">
        <f t="shared" si="19"/>
        <v>4.0233199561000001E-2</v>
      </c>
      <c r="D92" s="1">
        <v>0.19536000000000001</v>
      </c>
      <c r="E92" s="1">
        <v>9.0980000000000005E-2</v>
      </c>
      <c r="F92" s="1">
        <v>1.2876399999999999</v>
      </c>
      <c r="G92" s="5">
        <f t="shared" si="10"/>
        <v>1.1227610862206067E-3</v>
      </c>
      <c r="H92">
        <f t="shared" si="11"/>
        <v>2.1934260580405774E-4</v>
      </c>
      <c r="I92">
        <f t="shared" si="12"/>
        <v>1.0214880362435081E-4</v>
      </c>
      <c r="J92">
        <f t="shared" si="13"/>
        <v>1.4457120850611019E-3</v>
      </c>
      <c r="K92">
        <f t="shared" si="14"/>
        <v>9.1719306111830547E-4</v>
      </c>
      <c r="R92">
        <f t="shared" si="15"/>
        <v>-6.9941925722966412</v>
      </c>
      <c r="S92">
        <f t="shared" si="16"/>
        <v>1.2241273226071494</v>
      </c>
      <c r="V92">
        <f t="shared" si="17"/>
        <v>9.1719306111830547E-4</v>
      </c>
    </row>
    <row r="93" spans="1:22" x14ac:dyDescent="0.25">
      <c r="A93">
        <v>471</v>
      </c>
      <c r="B93">
        <f t="shared" si="18"/>
        <v>520.00935141968296</v>
      </c>
      <c r="C93">
        <f t="shared" si="19"/>
        <v>4.0233199561000001E-2</v>
      </c>
      <c r="D93" s="1">
        <v>0.18421360000000001</v>
      </c>
      <c r="E93" s="1">
        <v>9.4917550000000003E-2</v>
      </c>
      <c r="F93" s="1">
        <v>1.2374223</v>
      </c>
      <c r="G93" s="5">
        <f t="shared" si="10"/>
        <v>1.5173297428348912E-3</v>
      </c>
      <c r="H93">
        <f t="shared" si="11"/>
        <v>2.795127743146895E-4</v>
      </c>
      <c r="I93">
        <f t="shared" si="12"/>
        <v>1.4402122173201793E-4</v>
      </c>
      <c r="J93">
        <f t="shared" si="13"/>
        <v>1.8775776602371595E-3</v>
      </c>
      <c r="K93">
        <f t="shared" si="14"/>
        <v>1.2447997082141496E-3</v>
      </c>
      <c r="R93">
        <f t="shared" si="15"/>
        <v>-6.6887806389439746</v>
      </c>
      <c r="S93">
        <f t="shared" si="16"/>
        <v>1.2189348477689848</v>
      </c>
      <c r="V93">
        <f t="shared" si="17"/>
        <v>1.2447997082141496E-3</v>
      </c>
    </row>
    <row r="94" spans="1:22" x14ac:dyDescent="0.25">
      <c r="A94">
        <v>472</v>
      </c>
      <c r="B94">
        <f t="shared" si="18"/>
        <v>520.00935141968296</v>
      </c>
      <c r="C94">
        <f t="shared" si="19"/>
        <v>4.0233199561000001E-2</v>
      </c>
      <c r="D94" s="1">
        <v>0.17332729999999999</v>
      </c>
      <c r="E94" s="1">
        <v>9.9045839999999996E-2</v>
      </c>
      <c r="F94" s="1">
        <v>1.1878242999999999</v>
      </c>
      <c r="G94" s="5">
        <f t="shared" si="10"/>
        <v>2.034100129995684E-3</v>
      </c>
      <c r="H94">
        <f t="shared" si="11"/>
        <v>3.5256508346180089E-4</v>
      </c>
      <c r="I94">
        <f t="shared" si="12"/>
        <v>2.014691560195317E-4</v>
      </c>
      <c r="J94">
        <f t="shared" si="13"/>
        <v>2.4161535630420321E-3</v>
      </c>
      <c r="K94">
        <f t="shared" si="14"/>
        <v>1.6758456539087744E-3</v>
      </c>
      <c r="R94">
        <f t="shared" si="15"/>
        <v>-6.3914373731028409</v>
      </c>
      <c r="S94">
        <f t="shared" si="16"/>
        <v>1.2137753409756502</v>
      </c>
      <c r="V94">
        <f t="shared" si="17"/>
        <v>1.6758456539087744E-3</v>
      </c>
    </row>
    <row r="95" spans="1:22" x14ac:dyDescent="0.25">
      <c r="A95">
        <v>473</v>
      </c>
      <c r="B95">
        <f t="shared" si="18"/>
        <v>520.00935141968296</v>
      </c>
      <c r="C95">
        <f t="shared" si="19"/>
        <v>4.0233199561000001E-2</v>
      </c>
      <c r="D95" s="1">
        <v>0.1626881</v>
      </c>
      <c r="E95" s="1">
        <v>0.1033674</v>
      </c>
      <c r="F95" s="1">
        <v>1.1387611</v>
      </c>
      <c r="G95" s="5">
        <f t="shared" si="10"/>
        <v>2.705236581356147E-3</v>
      </c>
      <c r="H95">
        <f t="shared" si="11"/>
        <v>4.4010979947132697E-4</v>
      </c>
      <c r="I95">
        <f t="shared" si="12"/>
        <v>2.7963327179967337E-4</v>
      </c>
      <c r="J95">
        <f t="shared" si="13"/>
        <v>3.0806181851453654E-3</v>
      </c>
      <c r="K95">
        <f t="shared" si="14"/>
        <v>2.2382326443623536E-3</v>
      </c>
      <c r="R95">
        <f t="shared" si="15"/>
        <v>-6.1020687225904915</v>
      </c>
      <c r="S95">
        <f t="shared" si="16"/>
        <v>1.2086485237225362</v>
      </c>
      <c r="V95">
        <f t="shared" si="17"/>
        <v>2.2382326443623536E-3</v>
      </c>
    </row>
    <row r="96" spans="1:22" x14ac:dyDescent="0.25">
      <c r="A96">
        <v>474</v>
      </c>
      <c r="B96">
        <f t="shared" si="18"/>
        <v>520.00935141968296</v>
      </c>
      <c r="C96">
        <f t="shared" si="19"/>
        <v>4.0233199561000001E-2</v>
      </c>
      <c r="D96" s="1">
        <v>0.15228330000000001</v>
      </c>
      <c r="E96" s="1">
        <v>0.1078846</v>
      </c>
      <c r="F96" s="1">
        <v>1.0901479999999999</v>
      </c>
      <c r="G96" s="5">
        <f t="shared" si="10"/>
        <v>3.5695960403996215E-3</v>
      </c>
      <c r="H96">
        <f t="shared" si="11"/>
        <v>5.4358986469898768E-4</v>
      </c>
      <c r="I96">
        <f t="shared" si="12"/>
        <v>3.8510444098009699E-4</v>
      </c>
      <c r="J96">
        <f t="shared" si="13"/>
        <v>3.8913879842495665E-3</v>
      </c>
      <c r="K96">
        <f t="shared" si="14"/>
        <v>2.9658791239860504E-3</v>
      </c>
      <c r="R96">
        <f t="shared" si="15"/>
        <v>-5.8205817899788377</v>
      </c>
      <c r="S96">
        <f t="shared" si="16"/>
        <v>1.2035541204397413</v>
      </c>
      <c r="V96">
        <f t="shared" si="17"/>
        <v>2.9658791239860504E-3</v>
      </c>
    </row>
    <row r="97" spans="1:22" x14ac:dyDescent="0.25">
      <c r="A97">
        <v>475</v>
      </c>
      <c r="B97">
        <f t="shared" si="18"/>
        <v>520.00935141968296</v>
      </c>
      <c r="C97">
        <f t="shared" si="19"/>
        <v>4.0233199561000001E-2</v>
      </c>
      <c r="D97" s="1">
        <v>0.1421</v>
      </c>
      <c r="E97" s="1">
        <v>0.11260000000000001</v>
      </c>
      <c r="F97" s="1">
        <v>1.0419</v>
      </c>
      <c r="G97" s="5">
        <f t="shared" si="10"/>
        <v>4.673622393334154E-3</v>
      </c>
      <c r="H97">
        <f t="shared" si="11"/>
        <v>6.6412174209278332E-4</v>
      </c>
      <c r="I97">
        <f t="shared" si="12"/>
        <v>5.2624988148942573E-4</v>
      </c>
      <c r="J97">
        <f t="shared" si="13"/>
        <v>4.869447171614855E-3</v>
      </c>
      <c r="K97">
        <f t="shared" si="14"/>
        <v>3.8995862678273359E-3</v>
      </c>
      <c r="R97">
        <f t="shared" si="15"/>
        <v>-5.5468848166464442</v>
      </c>
      <c r="S97">
        <f t="shared" si="16"/>
        <v>1.1984918584550444</v>
      </c>
      <c r="V97">
        <f t="shared" si="17"/>
        <v>3.8995862678273359E-3</v>
      </c>
    </row>
    <row r="98" spans="1:22" x14ac:dyDescent="0.25">
      <c r="A98">
        <v>476</v>
      </c>
      <c r="B98">
        <f t="shared" si="18"/>
        <v>520.00935141968296</v>
      </c>
      <c r="C98">
        <f t="shared" si="19"/>
        <v>4.0233199561000001E-2</v>
      </c>
      <c r="D98" s="1">
        <v>0.13217860000000001</v>
      </c>
      <c r="E98" s="1">
        <v>0.117532</v>
      </c>
      <c r="F98" s="1">
        <v>0.99419760000000001</v>
      </c>
      <c r="G98" s="5">
        <f t="shared" si="10"/>
        <v>6.0722304560397846E-3</v>
      </c>
      <c r="H98">
        <f t="shared" si="11"/>
        <v>8.0261892055670026E-4</v>
      </c>
      <c r="I98">
        <f t="shared" si="12"/>
        <v>7.1368138995926797E-4</v>
      </c>
      <c r="J98">
        <f t="shared" si="13"/>
        <v>6.0369969460416593E-3</v>
      </c>
      <c r="K98">
        <f t="shared" si="14"/>
        <v>5.087914959192006E-3</v>
      </c>
      <c r="R98">
        <f t="shared" si="15"/>
        <v>-5.2808871670792783</v>
      </c>
      <c r="S98">
        <f t="shared" si="16"/>
        <v>1.1934614679574154</v>
      </c>
      <c r="V98">
        <f t="shared" si="17"/>
        <v>5.087914959192006E-3</v>
      </c>
    </row>
    <row r="99" spans="1:22" x14ac:dyDescent="0.25">
      <c r="A99">
        <v>477</v>
      </c>
      <c r="B99">
        <f t="shared" si="18"/>
        <v>520.00935141968296</v>
      </c>
      <c r="C99">
        <f t="shared" si="19"/>
        <v>4.0233199561000001E-2</v>
      </c>
      <c r="D99" s="1">
        <v>0.1225696</v>
      </c>
      <c r="E99" s="1">
        <v>0.1226744</v>
      </c>
      <c r="F99" s="1">
        <v>0.9473473</v>
      </c>
      <c r="G99" s="5">
        <f t="shared" si="10"/>
        <v>7.8296403263528637E-3</v>
      </c>
      <c r="H99">
        <f t="shared" si="11"/>
        <v>9.5967588294493993E-4</v>
      </c>
      <c r="I99">
        <f t="shared" si="12"/>
        <v>9.6049642925114171E-4</v>
      </c>
      <c r="J99">
        <f t="shared" si="13"/>
        <v>7.4173886231415041E-3</v>
      </c>
      <c r="K99">
        <f t="shared" si="14"/>
        <v>6.5880405377418171E-3</v>
      </c>
      <c r="R99">
        <f t="shared" si="15"/>
        <v>-5.0224993134158176</v>
      </c>
      <c r="S99">
        <f t="shared" si="16"/>
        <v>1.188462681961066</v>
      </c>
      <c r="V99">
        <f t="shared" si="17"/>
        <v>6.5880405377418171E-3</v>
      </c>
    </row>
    <row r="100" spans="1:22" x14ac:dyDescent="0.25">
      <c r="A100">
        <v>478</v>
      </c>
      <c r="B100">
        <f t="shared" si="18"/>
        <v>520.00935141968296</v>
      </c>
      <c r="C100">
        <f t="shared" si="19"/>
        <v>4.0233199561000001E-2</v>
      </c>
      <c r="D100" s="1">
        <v>0.11327520000000001</v>
      </c>
      <c r="E100" s="1">
        <v>0.12799279999999999</v>
      </c>
      <c r="F100" s="1">
        <v>0.90145310000000001</v>
      </c>
      <c r="G100" s="5">
        <f t="shared" si="10"/>
        <v>1.0020115109785453E-2</v>
      </c>
      <c r="H100">
        <f t="shared" si="11"/>
        <v>1.1350305430839693E-3</v>
      </c>
      <c r="I100">
        <f t="shared" si="12"/>
        <v>1.2825025892237475E-3</v>
      </c>
      <c r="J100">
        <f t="shared" si="13"/>
        <v>9.0326638280729364E-3</v>
      </c>
      <c r="K100">
        <f t="shared" si="14"/>
        <v>8.4665445222791864E-3</v>
      </c>
      <c r="R100">
        <f t="shared" si="15"/>
        <v>-4.7716328202322771</v>
      </c>
      <c r="S100">
        <f t="shared" si="16"/>
        <v>1.1834952362700204</v>
      </c>
      <c r="V100">
        <f t="shared" si="17"/>
        <v>8.4665445222791864E-3</v>
      </c>
    </row>
    <row r="101" spans="1:22" x14ac:dyDescent="0.25">
      <c r="A101">
        <v>479</v>
      </c>
      <c r="B101">
        <f t="shared" si="18"/>
        <v>520.00935141968296</v>
      </c>
      <c r="C101">
        <f t="shared" si="19"/>
        <v>4.0233199561000001E-2</v>
      </c>
      <c r="D101" s="1">
        <v>0.1042979</v>
      </c>
      <c r="E101" s="1">
        <v>0.13345280000000001</v>
      </c>
      <c r="F101" s="1">
        <v>0.85661929999999997</v>
      </c>
      <c r="G101" s="5">
        <f t="shared" si="10"/>
        <v>1.2728547995310591E-2</v>
      </c>
      <c r="H101">
        <f t="shared" si="11"/>
        <v>1.3275608259601045E-3</v>
      </c>
      <c r="I101">
        <f t="shared" si="12"/>
        <v>1.6986603699085854E-3</v>
      </c>
      <c r="J101">
        <f t="shared" si="13"/>
        <v>1.090351987375936E-2</v>
      </c>
      <c r="K101">
        <f t="shared" si="14"/>
        <v>1.0800095205531809E-2</v>
      </c>
      <c r="R101">
        <f t="shared" si="15"/>
        <v>-4.5282003295637985</v>
      </c>
      <c r="S101">
        <f t="shared" si="16"/>
        <v>1.178558869443209</v>
      </c>
      <c r="V101">
        <f t="shared" si="17"/>
        <v>1.0800095205531809E-2</v>
      </c>
    </row>
    <row r="102" spans="1:22" x14ac:dyDescent="0.25">
      <c r="A102">
        <v>480</v>
      </c>
      <c r="B102">
        <f t="shared" si="18"/>
        <v>520.00935141968296</v>
      </c>
      <c r="C102">
        <f t="shared" si="19"/>
        <v>4.0233199561000001E-2</v>
      </c>
      <c r="D102" s="1">
        <v>9.5640000000000003E-2</v>
      </c>
      <c r="E102" s="1">
        <v>0.13902</v>
      </c>
      <c r="F102" s="1">
        <v>0.81295010000000001</v>
      </c>
      <c r="G102" s="5">
        <f t="shared" si="10"/>
        <v>1.6050838879523341E-2</v>
      </c>
      <c r="H102">
        <f t="shared" si="11"/>
        <v>1.5351022304376123E-3</v>
      </c>
      <c r="I102">
        <f t="shared" si="12"/>
        <v>2.2313876210313349E-3</v>
      </c>
      <c r="J102">
        <f t="shared" si="13"/>
        <v>1.3048531072192388E-2</v>
      </c>
      <c r="K102">
        <f t="shared" si="14"/>
        <v>1.3675962542138742E-2</v>
      </c>
      <c r="R102">
        <f t="shared" si="15"/>
        <v>-4.2921155461574481</v>
      </c>
      <c r="S102">
        <f t="shared" si="16"/>
        <v>1.1736533227600665</v>
      </c>
      <c r="V102">
        <f t="shared" si="17"/>
        <v>1.3675962542138742E-2</v>
      </c>
    </row>
    <row r="103" spans="1:22" x14ac:dyDescent="0.25">
      <c r="A103">
        <v>481</v>
      </c>
      <c r="B103">
        <f t="shared" si="18"/>
        <v>520.00935141968296</v>
      </c>
      <c r="C103">
        <f t="shared" si="19"/>
        <v>4.0233199561000001E-2</v>
      </c>
      <c r="D103" s="1">
        <v>8.7299550000000004E-2</v>
      </c>
      <c r="E103" s="1">
        <v>0.14467640000000001</v>
      </c>
      <c r="F103" s="1">
        <v>0.77051729999999996</v>
      </c>
      <c r="G103" s="5">
        <f t="shared" si="10"/>
        <v>2.0093996837280748E-2</v>
      </c>
      <c r="H103">
        <f t="shared" si="11"/>
        <v>1.7541968815960325E-3</v>
      </c>
      <c r="I103">
        <f t="shared" si="12"/>
        <v>2.9071271240291648E-3</v>
      </c>
      <c r="J103">
        <f t="shared" si="13"/>
        <v>1.54827721892701E-2</v>
      </c>
      <c r="K103">
        <f t="shared" si="14"/>
        <v>1.7192307682628784E-2</v>
      </c>
      <c r="R103">
        <f t="shared" si="15"/>
        <v>-4.0632932229530292</v>
      </c>
      <c r="S103">
        <f t="shared" si="16"/>
        <v>1.1687783401866318</v>
      </c>
      <c r="V103">
        <f t="shared" si="17"/>
        <v>1.7192307682628784E-2</v>
      </c>
    </row>
    <row r="104" spans="1:22" x14ac:dyDescent="0.25">
      <c r="A104">
        <v>482</v>
      </c>
      <c r="B104">
        <f t="shared" si="18"/>
        <v>520.00935141968296</v>
      </c>
      <c r="C104">
        <f t="shared" si="19"/>
        <v>4.0233199561000001E-2</v>
      </c>
      <c r="D104" s="1">
        <v>7.9308039999999996E-2</v>
      </c>
      <c r="E104" s="1">
        <v>0.1504693</v>
      </c>
      <c r="F104" s="1">
        <v>0.7294448</v>
      </c>
      <c r="G104" s="5">
        <f t="shared" si="10"/>
        <v>2.4975903346723258E-2</v>
      </c>
      <c r="H104">
        <f t="shared" si="11"/>
        <v>1.980789941658062E-3</v>
      </c>
      <c r="I104">
        <f t="shared" si="12"/>
        <v>3.7581066934491061E-3</v>
      </c>
      <c r="J104">
        <f t="shared" si="13"/>
        <v>1.8218542821569879E-2</v>
      </c>
      <c r="K104">
        <f t="shared" si="14"/>
        <v>2.1458184453327075E-2</v>
      </c>
      <c r="R104">
        <f t="shared" si="15"/>
        <v>-3.8416491467877942</v>
      </c>
      <c r="S104">
        <f t="shared" si="16"/>
        <v>1.16393366834214</v>
      </c>
      <c r="V104">
        <f t="shared" si="17"/>
        <v>2.1458184453327075E-2</v>
      </c>
    </row>
    <row r="105" spans="1:22" x14ac:dyDescent="0.25">
      <c r="A105">
        <v>483</v>
      </c>
      <c r="B105">
        <f t="shared" si="18"/>
        <v>520.00935141968296</v>
      </c>
      <c r="C105">
        <f t="shared" si="19"/>
        <v>4.0233199561000001E-2</v>
      </c>
      <c r="D105" s="1">
        <v>7.1717760000000005E-2</v>
      </c>
      <c r="E105" s="1">
        <v>0.15646189999999999</v>
      </c>
      <c r="F105" s="1">
        <v>0.68991360000000002</v>
      </c>
      <c r="G105" s="5">
        <f t="shared" si="10"/>
        <v>3.0824672890897818E-2</v>
      </c>
      <c r="H105">
        <f t="shared" si="11"/>
        <v>2.2106764924679162E-3</v>
      </c>
      <c r="I105">
        <f t="shared" si="12"/>
        <v>4.8228868873883652E-3</v>
      </c>
      <c r="J105">
        <f t="shared" si="13"/>
        <v>2.126636104298172E-2</v>
      </c>
      <c r="K105">
        <f t="shared" si="14"/>
        <v>2.6593189646002002E-2</v>
      </c>
      <c r="R105">
        <f t="shared" si="15"/>
        <v>-3.6271001243211254</v>
      </c>
      <c r="S105">
        <f t="shared" si="16"/>
        <v>1.1591190564660969</v>
      </c>
      <c r="V105">
        <f t="shared" si="17"/>
        <v>2.6593189646002002E-2</v>
      </c>
    </row>
    <row r="106" spans="1:22" x14ac:dyDescent="0.25">
      <c r="A106">
        <v>484</v>
      </c>
      <c r="B106">
        <f t="shared" si="18"/>
        <v>520.00935141968296</v>
      </c>
      <c r="C106">
        <f t="shared" si="19"/>
        <v>4.0233199561000001E-2</v>
      </c>
      <c r="D106" s="1">
        <v>6.4580990000000005E-2</v>
      </c>
      <c r="E106" s="1">
        <v>0.16271769999999999</v>
      </c>
      <c r="F106" s="1">
        <v>0.65210489999999999</v>
      </c>
      <c r="G106" s="5">
        <f t="shared" si="10"/>
        <v>3.7777552884531787E-2</v>
      </c>
      <c r="H106">
        <f t="shared" si="11"/>
        <v>2.4397117650604189E-3</v>
      </c>
      <c r="I106">
        <f t="shared" si="12"/>
        <v>6.1470765169993778E-3</v>
      </c>
      <c r="J106">
        <f t="shared" si="13"/>
        <v>2.4634927346012313E-2</v>
      </c>
      <c r="K106">
        <f t="shared" si="14"/>
        <v>3.2726701711869491E-2</v>
      </c>
      <c r="R106">
        <f t="shared" si="15"/>
        <v>-3.4195639681754413</v>
      </c>
      <c r="S106">
        <f t="shared" si="16"/>
        <v>1.1543342563858314</v>
      </c>
      <c r="V106">
        <f t="shared" si="17"/>
        <v>3.2726701711869491E-2</v>
      </c>
    </row>
    <row r="107" spans="1:22" x14ac:dyDescent="0.25">
      <c r="A107">
        <v>485</v>
      </c>
      <c r="B107">
        <f t="shared" si="18"/>
        <v>520.00935141968296</v>
      </c>
      <c r="C107">
        <f t="shared" si="19"/>
        <v>4.0233199561000001E-2</v>
      </c>
      <c r="D107" s="1">
        <v>5.7950010000000003E-2</v>
      </c>
      <c r="E107" s="1">
        <v>0.16930000000000001</v>
      </c>
      <c r="F107" s="1">
        <v>0.61619999999999997</v>
      </c>
      <c r="G107" s="5">
        <f t="shared" si="10"/>
        <v>4.5979314181636609E-2</v>
      </c>
      <c r="H107">
        <f t="shared" si="11"/>
        <v>2.6645017166189834E-3</v>
      </c>
      <c r="I107">
        <f t="shared" si="12"/>
        <v>7.7842978909510785E-3</v>
      </c>
      <c r="J107">
        <f t="shared" si="13"/>
        <v>2.8332453398724478E-2</v>
      </c>
      <c r="K107">
        <f t="shared" si="14"/>
        <v>3.9996653803115192E-2</v>
      </c>
      <c r="R107">
        <f t="shared" si="15"/>
        <v>-3.2189594832895891</v>
      </c>
      <c r="S107">
        <f t="shared" si="16"/>
        <v>1.1495790224845122</v>
      </c>
      <c r="V107">
        <f t="shared" si="17"/>
        <v>3.9996653803115192E-2</v>
      </c>
    </row>
    <row r="108" spans="1:22" x14ac:dyDescent="0.25">
      <c r="A108">
        <v>486</v>
      </c>
      <c r="B108">
        <f t="shared" si="18"/>
        <v>520.00935141968296</v>
      </c>
      <c r="C108">
        <f t="shared" si="19"/>
        <v>4.0233199561000001E-2</v>
      </c>
      <c r="D108" s="1">
        <v>5.1862110000000003E-2</v>
      </c>
      <c r="E108" s="1">
        <v>0.17624310000000001</v>
      </c>
      <c r="F108" s="1">
        <v>0.58232859999999997</v>
      </c>
      <c r="G108" s="5">
        <f t="shared" si="10"/>
        <v>5.5580096887810501E-2</v>
      </c>
      <c r="H108">
        <f t="shared" si="11"/>
        <v>2.8825010986062859E-3</v>
      </c>
      <c r="I108">
        <f t="shared" si="12"/>
        <v>9.7956085738080765E-3</v>
      </c>
      <c r="J108">
        <f t="shared" si="13"/>
        <v>3.2365880008543048E-2</v>
      </c>
      <c r="K108">
        <f t="shared" si="14"/>
        <v>4.8547797373545823E-2</v>
      </c>
      <c r="R108">
        <f t="shared" si="15"/>
        <v>-3.0252064534810605</v>
      </c>
      <c r="S108">
        <f t="shared" si="16"/>
        <v>1.1448531116696274</v>
      </c>
      <c r="V108">
        <f t="shared" si="17"/>
        <v>4.8547797373545823E-2</v>
      </c>
    </row>
    <row r="109" spans="1:22" x14ac:dyDescent="0.25">
      <c r="A109">
        <v>487</v>
      </c>
      <c r="B109">
        <f t="shared" si="18"/>
        <v>520.00935141968296</v>
      </c>
      <c r="C109">
        <f t="shared" si="19"/>
        <v>4.0233199561000001E-2</v>
      </c>
      <c r="D109" s="1">
        <v>4.628152E-2</v>
      </c>
      <c r="E109" s="1">
        <v>0.1835581</v>
      </c>
      <c r="F109" s="1">
        <v>0.55041620000000002</v>
      </c>
      <c r="G109" s="5">
        <f t="shared" si="10"/>
        <v>6.6732693778598376E-2</v>
      </c>
      <c r="H109">
        <f t="shared" si="11"/>
        <v>3.0884905017680765E-3</v>
      </c>
      <c r="I109">
        <f t="shared" si="12"/>
        <v>1.2249326477881338E-2</v>
      </c>
      <c r="J109">
        <f t="shared" si="13"/>
        <v>3.673075572537976E-2</v>
      </c>
      <c r="K109">
        <f t="shared" si="14"/>
        <v>5.8529426845763496E-2</v>
      </c>
      <c r="R109">
        <f t="shared" si="15"/>
        <v>-2.8382256282134826</v>
      </c>
      <c r="S109">
        <f t="shared" si="16"/>
        <v>1.1401562833419179</v>
      </c>
      <c r="V109">
        <f t="shared" si="17"/>
        <v>5.8529426845763496E-2</v>
      </c>
    </row>
    <row r="110" spans="1:22" x14ac:dyDescent="0.25">
      <c r="A110">
        <v>488</v>
      </c>
      <c r="B110">
        <f t="shared" si="18"/>
        <v>520.00935141968296</v>
      </c>
      <c r="C110">
        <f t="shared" si="19"/>
        <v>4.0233199561000001E-2</v>
      </c>
      <c r="D110" s="1">
        <v>4.1150880000000001E-2</v>
      </c>
      <c r="E110" s="1">
        <v>0.19127350000000001</v>
      </c>
      <c r="F110" s="1">
        <v>0.52033759999999996</v>
      </c>
      <c r="G110" s="5">
        <f t="shared" si="10"/>
        <v>7.9589274995593401E-2</v>
      </c>
      <c r="H110">
        <f t="shared" si="11"/>
        <v>3.2751687046306648E-3</v>
      </c>
      <c r="I110">
        <f t="shared" si="12"/>
        <v>1.5223319190869635E-2</v>
      </c>
      <c r="J110">
        <f t="shared" si="13"/>
        <v>4.1413292336947079E-2</v>
      </c>
      <c r="K110">
        <f t="shared" si="14"/>
        <v>7.0092554049319231E-2</v>
      </c>
      <c r="R110">
        <f t="shared" si="15"/>
        <v>-2.6579387095658356</v>
      </c>
      <c r="S110">
        <f t="shared" si="16"/>
        <v>1.1354882993647513</v>
      </c>
      <c r="V110">
        <f t="shared" si="17"/>
        <v>7.0092554049319231E-2</v>
      </c>
    </row>
    <row r="111" spans="1:22" x14ac:dyDescent="0.25">
      <c r="A111">
        <v>489</v>
      </c>
      <c r="B111">
        <f t="shared" si="18"/>
        <v>520.00935141968296</v>
      </c>
      <c r="C111">
        <f t="shared" si="19"/>
        <v>4.0233199561000001E-2</v>
      </c>
      <c r="D111" s="1">
        <v>3.641283E-2</v>
      </c>
      <c r="E111" s="1">
        <v>0.19941800000000001</v>
      </c>
      <c r="F111" s="1">
        <v>0.4919673</v>
      </c>
      <c r="G111" s="5">
        <f t="shared" si="10"/>
        <v>9.4297582256257742E-2</v>
      </c>
      <c r="H111">
        <f t="shared" si="11"/>
        <v>3.4336418321081297E-3</v>
      </c>
      <c r="I111">
        <f t="shared" si="12"/>
        <v>1.8804635258378409E-2</v>
      </c>
      <c r="J111">
        <f t="shared" si="13"/>
        <v>4.6391326939139027E-2</v>
      </c>
      <c r="K111">
        <f t="shared" si="14"/>
        <v>8.3386542845954689E-2</v>
      </c>
      <c r="R111">
        <f t="shared" si="15"/>
        <v>-2.4842683393999723</v>
      </c>
      <c r="S111">
        <f t="shared" si="16"/>
        <v>1.1308489240339381</v>
      </c>
      <c r="V111">
        <f t="shared" si="17"/>
        <v>8.3386542845954689E-2</v>
      </c>
    </row>
    <row r="112" spans="1:22" x14ac:dyDescent="0.25">
      <c r="A112">
        <v>490</v>
      </c>
      <c r="B112">
        <f t="shared" si="18"/>
        <v>520.00935141968296</v>
      </c>
      <c r="C112">
        <f t="shared" si="19"/>
        <v>4.0233199561000001E-2</v>
      </c>
      <c r="D112" s="1">
        <v>3.2009999999999997E-2</v>
      </c>
      <c r="E112" s="1">
        <v>0.20802000000000001</v>
      </c>
      <c r="F112" s="1">
        <v>0.46517999999999998</v>
      </c>
      <c r="G112" s="5">
        <f t="shared" si="10"/>
        <v>0.11099664769119558</v>
      </c>
      <c r="H112">
        <f t="shared" si="11"/>
        <v>3.55300269259517E-3</v>
      </c>
      <c r="I112">
        <f t="shared" si="12"/>
        <v>2.3089522652722506E-2</v>
      </c>
      <c r="J112">
        <f t="shared" si="13"/>
        <v>5.1633420572990356E-2</v>
      </c>
      <c r="K112">
        <f t="shared" si="14"/>
        <v>9.8555238925223013E-2</v>
      </c>
      <c r="R112">
        <f t="shared" si="15"/>
        <v>-2.3171380867230615</v>
      </c>
      <c r="S112">
        <f t="shared" si="16"/>
        <v>1.1262379240479774</v>
      </c>
      <c r="V112">
        <f t="shared" si="17"/>
        <v>9.8555238925223013E-2</v>
      </c>
    </row>
    <row r="113" spans="1:22" x14ac:dyDescent="0.25">
      <c r="A113">
        <v>491</v>
      </c>
      <c r="B113">
        <f t="shared" si="18"/>
        <v>520.00935141968296</v>
      </c>
      <c r="C113">
        <f t="shared" si="19"/>
        <v>4.0233199561000001E-2</v>
      </c>
      <c r="D113" s="1">
        <v>2.79172E-2</v>
      </c>
      <c r="E113" s="1">
        <v>0.2171199</v>
      </c>
      <c r="F113" s="1">
        <v>0.4399246</v>
      </c>
      <c r="G113" s="5">
        <f t="shared" si="10"/>
        <v>0.12981212047313151</v>
      </c>
      <c r="H113">
        <f t="shared" si="11"/>
        <v>3.6239909296725071E-3</v>
      </c>
      <c r="I113">
        <f t="shared" si="12"/>
        <v>2.8184794615914267E-2</v>
      </c>
      <c r="J113">
        <f t="shared" si="13"/>
        <v>5.7107545174294193E-2</v>
      </c>
      <c r="K113">
        <f t="shared" si="14"/>
        <v>0.11573265625161647</v>
      </c>
      <c r="R113">
        <f t="shared" si="15"/>
        <v>-2.1564724352416218</v>
      </c>
      <c r="S113">
        <f t="shared" si="16"/>
        <v>1.1216550684787241</v>
      </c>
      <c r="V113">
        <f t="shared" si="17"/>
        <v>0.11573265625161647</v>
      </c>
    </row>
    <row r="114" spans="1:22" x14ac:dyDescent="0.25">
      <c r="A114">
        <v>492</v>
      </c>
      <c r="B114">
        <f t="shared" si="18"/>
        <v>520.00935141968296</v>
      </c>
      <c r="C114">
        <f t="shared" si="19"/>
        <v>4.0233199561000001E-2</v>
      </c>
      <c r="D114" s="1">
        <v>2.41444E-2</v>
      </c>
      <c r="E114" s="1">
        <v>0.22673450000000001</v>
      </c>
      <c r="F114" s="1">
        <v>0.41618359999999999</v>
      </c>
      <c r="G114" s="5">
        <f t="shared" si="10"/>
        <v>0.15085131226718615</v>
      </c>
      <c r="H114">
        <f t="shared" si="11"/>
        <v>3.642214423903849E-3</v>
      </c>
      <c r="I114">
        <f t="shared" si="12"/>
        <v>3.4203196861244317E-2</v>
      </c>
      <c r="J114">
        <f t="shared" si="13"/>
        <v>6.2781842204081686E-2</v>
      </c>
      <c r="K114">
        <f t="shared" si="14"/>
        <v>0.13503830890879917</v>
      </c>
      <c r="R114">
        <f t="shared" si="15"/>
        <v>-2.0021967711039035</v>
      </c>
      <c r="S114">
        <f t="shared" si="16"/>
        <v>1.1171001287424787</v>
      </c>
      <c r="V114">
        <f t="shared" si="17"/>
        <v>0.13503830890879917</v>
      </c>
    </row>
    <row r="115" spans="1:22" x14ac:dyDescent="0.25">
      <c r="A115">
        <v>493</v>
      </c>
      <c r="B115">
        <f t="shared" si="18"/>
        <v>520.00935141968296</v>
      </c>
      <c r="C115">
        <f t="shared" si="19"/>
        <v>4.0233199561000001E-2</v>
      </c>
      <c r="D115" s="1">
        <v>2.0687000000000001E-2</v>
      </c>
      <c r="E115" s="1">
        <v>0.23685709999999999</v>
      </c>
      <c r="F115" s="1">
        <v>0.39388220000000002</v>
      </c>
      <c r="G115" s="5">
        <f t="shared" si="10"/>
        <v>0.17419809870051178</v>
      </c>
      <c r="H115">
        <f t="shared" si="11"/>
        <v>3.6036360678174872E-3</v>
      </c>
      <c r="I115">
        <f t="shared" si="12"/>
        <v>4.1260056483716986E-2</v>
      </c>
      <c r="J115">
        <f t="shared" si="13"/>
        <v>6.8613530351974719E-2</v>
      </c>
      <c r="K115">
        <f t="shared" si="14"/>
        <v>0.1565723037615106</v>
      </c>
      <c r="R115">
        <f t="shared" si="15"/>
        <v>-1.8542373708274347</v>
      </c>
      <c r="S115">
        <f t="shared" si="16"/>
        <v>1.1125728785714786</v>
      </c>
      <c r="V115">
        <f t="shared" si="17"/>
        <v>0.1565723037615106</v>
      </c>
    </row>
    <row r="116" spans="1:22" x14ac:dyDescent="0.25">
      <c r="A116">
        <v>494</v>
      </c>
      <c r="B116">
        <f t="shared" si="18"/>
        <v>520.00935141968296</v>
      </c>
      <c r="C116">
        <f t="shared" si="19"/>
        <v>4.0233199561000001E-2</v>
      </c>
      <c r="D116" s="1">
        <v>1.7540400000000001E-2</v>
      </c>
      <c r="E116" s="1">
        <v>0.24748120000000001</v>
      </c>
      <c r="F116" s="1">
        <v>0.3729459</v>
      </c>
      <c r="G116" s="5">
        <f t="shared" si="10"/>
        <v>0.19990783693680231</v>
      </c>
      <c r="H116">
        <f t="shared" si="11"/>
        <v>3.5064634230062876E-3</v>
      </c>
      <c r="I116">
        <f t="shared" si="12"/>
        <v>4.947343137452416E-2</v>
      </c>
      <c r="J116">
        <f t="shared" si="13"/>
        <v>7.4554808163448977E-2</v>
      </c>
      <c r="K116">
        <f t="shared" si="14"/>
        <v>0.18041033395885675</v>
      </c>
      <c r="R116">
        <f t="shared" si="15"/>
        <v>-1.7125213894085753</v>
      </c>
      <c r="S116">
        <f t="shared" si="16"/>
        <v>1.1080730939858026</v>
      </c>
      <c r="V116">
        <f t="shared" si="17"/>
        <v>0.18041033395885675</v>
      </c>
    </row>
    <row r="117" spans="1:22" x14ac:dyDescent="0.25">
      <c r="A117">
        <v>495</v>
      </c>
      <c r="B117">
        <f t="shared" si="18"/>
        <v>520.00935141968296</v>
      </c>
      <c r="C117">
        <f t="shared" si="19"/>
        <v>4.0233199561000001E-2</v>
      </c>
      <c r="D117" s="1">
        <v>1.47E-2</v>
      </c>
      <c r="E117" s="1">
        <v>0.2586</v>
      </c>
      <c r="F117" s="1">
        <v>0.3533</v>
      </c>
      <c r="G117" s="5">
        <f t="shared" si="10"/>
        <v>0.22800247748554048</v>
      </c>
      <c r="H117">
        <f t="shared" si="11"/>
        <v>3.3516364190374448E-3</v>
      </c>
      <c r="I117">
        <f t="shared" si="12"/>
        <v>5.8961440677760768E-2</v>
      </c>
      <c r="J117">
        <f t="shared" si="13"/>
        <v>8.0553275295641449E-2</v>
      </c>
      <c r="K117">
        <f t="shared" si="14"/>
        <v>0.20659873430731651</v>
      </c>
      <c r="R117">
        <f t="shared" si="15"/>
        <v>-1.5769768486110254</v>
      </c>
      <c r="S117">
        <f t="shared" si="16"/>
        <v>1.1036005532656643</v>
      </c>
      <c r="V117">
        <f t="shared" si="17"/>
        <v>0.20659873430731651</v>
      </c>
    </row>
    <row r="118" spans="1:22" x14ac:dyDescent="0.25">
      <c r="A118">
        <v>496</v>
      </c>
      <c r="B118">
        <f t="shared" si="18"/>
        <v>520.00935141968296</v>
      </c>
      <c r="C118">
        <f t="shared" si="19"/>
        <v>4.0233199561000001E-2</v>
      </c>
      <c r="D118" s="1">
        <v>1.216179E-2</v>
      </c>
      <c r="E118" s="1">
        <v>0.27018490000000001</v>
      </c>
      <c r="F118" s="1">
        <v>0.33485779999999998</v>
      </c>
      <c r="G118" s="5">
        <f t="shared" si="10"/>
        <v>0.25846606013906009</v>
      </c>
      <c r="H118">
        <f t="shared" si="11"/>
        <v>3.1434099455386198E-3</v>
      </c>
      <c r="I118">
        <f t="shared" si="12"/>
        <v>6.9833626612065935E-2</v>
      </c>
      <c r="J118">
        <f t="shared" si="13"/>
        <v>8.654937627283335E-2</v>
      </c>
      <c r="K118">
        <f t="shared" si="14"/>
        <v>0.23514977546967109</v>
      </c>
      <c r="R118">
        <f t="shared" si="15"/>
        <v>-1.4475326254302725</v>
      </c>
      <c r="S118">
        <f t="shared" si="16"/>
        <v>1.0991550369240999</v>
      </c>
      <c r="V118">
        <f t="shared" si="17"/>
        <v>0.23514977546967109</v>
      </c>
    </row>
    <row r="119" spans="1:22" x14ac:dyDescent="0.25">
      <c r="A119">
        <v>497</v>
      </c>
      <c r="B119">
        <f t="shared" si="18"/>
        <v>520.00935141968296</v>
      </c>
      <c r="C119">
        <f t="shared" si="19"/>
        <v>4.0233199561000001E-2</v>
      </c>
      <c r="D119" s="1">
        <v>9.9199600000000002E-3</v>
      </c>
      <c r="E119" s="1">
        <v>0.28229389999999999</v>
      </c>
      <c r="F119" s="1">
        <v>0.3175521</v>
      </c>
      <c r="G119" s="5">
        <f t="shared" si="10"/>
        <v>0.29124078820068167</v>
      </c>
      <c r="H119">
        <f t="shared" si="11"/>
        <v>2.8890969693192341E-3</v>
      </c>
      <c r="I119">
        <f t="shared" si="12"/>
        <v>8.2215497940244409E-2</v>
      </c>
      <c r="J119">
        <f t="shared" si="13"/>
        <v>9.2484123898781689E-2</v>
      </c>
      <c r="K119">
        <f t="shared" si="14"/>
        <v>0.26603738346554862</v>
      </c>
      <c r="R119">
        <f t="shared" si="15"/>
        <v>-1.3241184407309987</v>
      </c>
      <c r="S119">
        <f t="shared" si="16"/>
        <v>1.0947363276800415</v>
      </c>
      <c r="V119">
        <f t="shared" si="17"/>
        <v>0.26603738346554862</v>
      </c>
    </row>
    <row r="120" spans="1:22" x14ac:dyDescent="0.25">
      <c r="A120">
        <v>498</v>
      </c>
      <c r="B120">
        <f t="shared" si="18"/>
        <v>520.00935141968296</v>
      </c>
      <c r="C120">
        <f t="shared" si="19"/>
        <v>4.0233199561000001E-2</v>
      </c>
      <c r="D120" s="1">
        <v>7.9672400000000004E-3</v>
      </c>
      <c r="E120" s="1">
        <v>0.29505049999999999</v>
      </c>
      <c r="F120" s="1">
        <v>0.30133749999999998</v>
      </c>
      <c r="G120" s="5">
        <f t="shared" si="10"/>
        <v>0.3262238710534559</v>
      </c>
      <c r="H120">
        <f t="shared" si="11"/>
        <v>2.5991038744119363E-3</v>
      </c>
      <c r="I120">
        <f t="shared" si="12"/>
        <v>9.6252516266257693E-2</v>
      </c>
      <c r="J120">
        <f t="shared" si="13"/>
        <v>9.8303485743570757E-2</v>
      </c>
      <c r="K120">
        <f t="shared" si="14"/>
        <v>0.29919347297150761</v>
      </c>
      <c r="R120">
        <f t="shared" si="15"/>
        <v>-1.2066648480545648</v>
      </c>
      <c r="S120">
        <f t="shared" si="16"/>
        <v>1.0903442104317644</v>
      </c>
      <c r="V120">
        <f t="shared" si="17"/>
        <v>0.29919347297150761</v>
      </c>
    </row>
    <row r="121" spans="1:22" x14ac:dyDescent="0.25">
      <c r="A121">
        <v>499</v>
      </c>
      <c r="B121">
        <f t="shared" si="18"/>
        <v>520.00935141968296</v>
      </c>
      <c r="C121">
        <f t="shared" si="19"/>
        <v>4.0233199561000001E-2</v>
      </c>
      <c r="D121" s="1">
        <v>6.2963460000000004E-3</v>
      </c>
      <c r="E121" s="1">
        <v>0.30857800000000002</v>
      </c>
      <c r="F121" s="1">
        <v>0.2861686</v>
      </c>
      <c r="G121" s="5">
        <f t="shared" si="10"/>
        <v>0.36326531213164226</v>
      </c>
      <c r="H121">
        <f t="shared" si="11"/>
        <v>2.2872440949788173E-3</v>
      </c>
      <c r="I121">
        <f t="shared" si="12"/>
        <v>0.11209568348695791</v>
      </c>
      <c r="J121">
        <f t="shared" si="13"/>
        <v>0.10395512580127508</v>
      </c>
      <c r="K121">
        <f t="shared" si="14"/>
        <v>0.33450507668486096</v>
      </c>
      <c r="R121">
        <f t="shared" si="15"/>
        <v>-1.0951032225937132</v>
      </c>
      <c r="S121">
        <f t="shared" si="16"/>
        <v>1.0859784722307113</v>
      </c>
      <c r="V121">
        <f t="shared" si="17"/>
        <v>0.33450507668486096</v>
      </c>
    </row>
    <row r="122" spans="1:22" x14ac:dyDescent="0.25">
      <c r="A122">
        <v>500</v>
      </c>
      <c r="B122">
        <f t="shared" si="18"/>
        <v>520.00935141968296</v>
      </c>
      <c r="C122">
        <f t="shared" si="19"/>
        <v>4.0233199561000001E-2</v>
      </c>
      <c r="D122" s="1">
        <v>4.8999999999999998E-3</v>
      </c>
      <c r="E122" s="1">
        <v>0.32300000000000001</v>
      </c>
      <c r="F122" s="1">
        <v>0.27200000000000002</v>
      </c>
      <c r="G122" s="5">
        <f t="shared" si="10"/>
        <v>0.40216679746552997</v>
      </c>
      <c r="H122">
        <f t="shared" si="11"/>
        <v>1.9706173075810969E-3</v>
      </c>
      <c r="I122">
        <f t="shared" si="12"/>
        <v>0.12989987558136618</v>
      </c>
      <c r="J122">
        <f t="shared" si="13"/>
        <v>0.10938936891062416</v>
      </c>
      <c r="K122">
        <f t="shared" si="14"/>
        <v>0.37181243816845072</v>
      </c>
      <c r="R122">
        <f t="shared" si="15"/>
        <v>-0.98936575033168794</v>
      </c>
      <c r="S122">
        <f t="shared" si="16"/>
        <v>1.0816389022556774</v>
      </c>
      <c r="V122">
        <f t="shared" si="17"/>
        <v>0.37181243816845072</v>
      </c>
    </row>
    <row r="123" spans="1:22" x14ac:dyDescent="0.25">
      <c r="A123">
        <v>501</v>
      </c>
      <c r="B123">
        <f t="shared" si="18"/>
        <v>520.00935141968296</v>
      </c>
      <c r="C123">
        <f t="shared" si="19"/>
        <v>4.0233199561000001E-2</v>
      </c>
      <c r="D123" s="1">
        <v>3.777173E-3</v>
      </c>
      <c r="E123" s="1">
        <v>0.33840209999999998</v>
      </c>
      <c r="F123" s="1">
        <v>0.25881710000000002</v>
      </c>
      <c r="G123" s="5">
        <f t="shared" si="10"/>
        <v>0.44268180963487891</v>
      </c>
      <c r="H123">
        <f t="shared" si="11"/>
        <v>1.6720857789440044E-3</v>
      </c>
      <c r="I123">
        <f t="shared" si="12"/>
        <v>0.14980445401224324</v>
      </c>
      <c r="J123">
        <f t="shared" si="13"/>
        <v>0.11457362219245143</v>
      </c>
      <c r="K123">
        <f t="shared" si="14"/>
        <v>0.41090821222663182</v>
      </c>
      <c r="R123">
        <f t="shared" si="15"/>
        <v>-0.88938541734303256</v>
      </c>
      <c r="S123">
        <f t="shared" si="16"/>
        <v>1.0773252917873608</v>
      </c>
      <c r="V123">
        <f t="shared" si="17"/>
        <v>0.41090821222663182</v>
      </c>
    </row>
    <row r="124" spans="1:22" x14ac:dyDescent="0.25">
      <c r="A124">
        <v>502</v>
      </c>
      <c r="B124">
        <f t="shared" si="18"/>
        <v>520.00935141968296</v>
      </c>
      <c r="C124">
        <f t="shared" si="19"/>
        <v>4.0233199561000001E-2</v>
      </c>
      <c r="D124" s="1">
        <v>2.94532E-3</v>
      </c>
      <c r="E124" s="1">
        <v>0.3546858</v>
      </c>
      <c r="F124" s="1">
        <v>0.2464838</v>
      </c>
      <c r="G124" s="5">
        <f t="shared" si="10"/>
        <v>0.4845170541385132</v>
      </c>
      <c r="H124">
        <f t="shared" si="11"/>
        <v>1.4270577698952457E-3</v>
      </c>
      <c r="I124">
        <f t="shared" si="12"/>
        <v>0.17185131896076186</v>
      </c>
      <c r="J124">
        <f t="shared" si="13"/>
        <v>0.11942560466886647</v>
      </c>
      <c r="K124">
        <f t="shared" si="14"/>
        <v>0.45153788554198981</v>
      </c>
      <c r="R124">
        <f t="shared" si="15"/>
        <v>-0.79509599925337293</v>
      </c>
      <c r="S124">
        <f t="shared" si="16"/>
        <v>1.0730374341832642</v>
      </c>
      <c r="V124">
        <f t="shared" si="17"/>
        <v>0.45153788554198981</v>
      </c>
    </row>
    <row r="125" spans="1:22" x14ac:dyDescent="0.25">
      <c r="A125">
        <v>503</v>
      </c>
      <c r="B125">
        <f t="shared" si="18"/>
        <v>520.00935141968296</v>
      </c>
      <c r="C125">
        <f t="shared" si="19"/>
        <v>4.0233199561000001E-2</v>
      </c>
      <c r="D125" s="1">
        <v>2.4248799999999999E-3</v>
      </c>
      <c r="E125" s="1">
        <v>0.37169859999999999</v>
      </c>
      <c r="F125" s="1">
        <v>0.2347718</v>
      </c>
      <c r="G125" s="5">
        <f t="shared" si="10"/>
        <v>0.5273352412783342</v>
      </c>
      <c r="H125">
        <f t="shared" si="11"/>
        <v>1.2787246798710069E-3</v>
      </c>
      <c r="I125">
        <f t="shared" si="12"/>
        <v>0.19600977091381902</v>
      </c>
      <c r="J125">
        <f t="shared" si="13"/>
        <v>0.12380344379834882</v>
      </c>
      <c r="K125">
        <f t="shared" si="14"/>
        <v>0.49340149205932365</v>
      </c>
      <c r="R125">
        <f t="shared" si="15"/>
        <v>-0.70643205085553162</v>
      </c>
      <c r="S125">
        <f t="shared" si="16"/>
        <v>1.0687751248529473</v>
      </c>
      <c r="V125">
        <f t="shared" si="17"/>
        <v>0.49340149205932365</v>
      </c>
    </row>
    <row r="126" spans="1:22" x14ac:dyDescent="0.25">
      <c r="A126">
        <v>504</v>
      </c>
      <c r="B126">
        <f t="shared" si="18"/>
        <v>520.00935141968296</v>
      </c>
      <c r="C126">
        <f t="shared" si="19"/>
        <v>4.0233199561000001E-2</v>
      </c>
      <c r="D126" s="1">
        <v>2.2362929999999999E-3</v>
      </c>
      <c r="E126" s="1">
        <v>0.38928750000000001</v>
      </c>
      <c r="F126" s="1">
        <v>0.22345329999999999</v>
      </c>
      <c r="G126" s="5">
        <f t="shared" si="10"/>
        <v>0.57075921847254185</v>
      </c>
      <c r="H126">
        <f t="shared" si="11"/>
        <v>1.2763848449556159E-3</v>
      </c>
      <c r="I126">
        <f t="shared" si="12"/>
        <v>0.22218942926112964</v>
      </c>
      <c r="J126">
        <f t="shared" si="13"/>
        <v>0.12753803087311044</v>
      </c>
      <c r="K126">
        <f t="shared" si="14"/>
        <v>0.53615665389686751</v>
      </c>
      <c r="R126">
        <f t="shared" si="15"/>
        <v>-0.62332889587939067</v>
      </c>
      <c r="S126">
        <f t="shared" si="16"/>
        <v>1.0645381612336202</v>
      </c>
      <c r="V126">
        <f t="shared" si="17"/>
        <v>0.53615665389686751</v>
      </c>
    </row>
    <row r="127" spans="1:22" x14ac:dyDescent="0.25">
      <c r="A127">
        <v>505</v>
      </c>
      <c r="B127">
        <f t="shared" si="18"/>
        <v>520.00935141968296</v>
      </c>
      <c r="C127">
        <f t="shared" si="19"/>
        <v>4.0233199561000001E-2</v>
      </c>
      <c r="D127" s="1">
        <v>2.3999999999999998E-3</v>
      </c>
      <c r="E127" s="1">
        <v>0.4073</v>
      </c>
      <c r="F127" s="1">
        <v>0.21229999999999999</v>
      </c>
      <c r="G127" s="5">
        <f t="shared" si="10"/>
        <v>0.61437739756832233</v>
      </c>
      <c r="H127">
        <f t="shared" si="11"/>
        <v>1.4745057541639735E-3</v>
      </c>
      <c r="I127">
        <f t="shared" si="12"/>
        <v>0.25023591402957768</v>
      </c>
      <c r="J127">
        <f t="shared" si="13"/>
        <v>0.13043232150375483</v>
      </c>
      <c r="K127">
        <f t="shared" si="14"/>
        <v>0.57942293121341548</v>
      </c>
      <c r="R127">
        <f t="shared" si="15"/>
        <v>-0.54572261691294288</v>
      </c>
      <c r="S127">
        <f t="shared" si="16"/>
        <v>1.0603263427660792</v>
      </c>
      <c r="V127">
        <f t="shared" si="17"/>
        <v>0.57942293121341548</v>
      </c>
    </row>
    <row r="128" spans="1:22" x14ac:dyDescent="0.25">
      <c r="A128">
        <v>506</v>
      </c>
      <c r="B128">
        <f t="shared" si="18"/>
        <v>520.00935141968296</v>
      </c>
      <c r="C128">
        <f t="shared" si="19"/>
        <v>4.0233199561000001E-2</v>
      </c>
      <c r="D128" s="1">
        <v>2.92552E-3</v>
      </c>
      <c r="E128" s="1">
        <v>0.42562990000000001</v>
      </c>
      <c r="F128" s="1">
        <v>0.20116919999999999</v>
      </c>
      <c r="G128" s="5">
        <f t="shared" si="10"/>
        <v>0.65775037152433136</v>
      </c>
      <c r="H128">
        <f t="shared" si="11"/>
        <v>1.924261866901862E-3</v>
      </c>
      <c r="I128">
        <f t="shared" si="12"/>
        <v>0.279958224856864</v>
      </c>
      <c r="J128">
        <f t="shared" si="13"/>
        <v>0.1323191160392525</v>
      </c>
      <c r="K128">
        <f t="shared" si="14"/>
        <v>0.62278741555024253</v>
      </c>
      <c r="R128">
        <f t="shared" si="15"/>
        <v>-0.47355004547203916</v>
      </c>
      <c r="S128">
        <f t="shared" si="16"/>
        <v>1.0561394708709688</v>
      </c>
      <c r="V128">
        <f t="shared" si="17"/>
        <v>0.62278741555024253</v>
      </c>
    </row>
    <row r="129" spans="1:22" x14ac:dyDescent="0.25">
      <c r="A129">
        <v>507</v>
      </c>
      <c r="B129">
        <f t="shared" si="18"/>
        <v>520.00935141968296</v>
      </c>
      <c r="C129">
        <f t="shared" si="19"/>
        <v>4.0233199561000001E-2</v>
      </c>
      <c r="D129" s="1">
        <v>3.8365600000000001E-3</v>
      </c>
      <c r="E129" s="1">
        <v>0.44430960000000003</v>
      </c>
      <c r="F129" s="1">
        <v>0.1901196</v>
      </c>
      <c r="G129" s="5">
        <f t="shared" si="10"/>
        <v>0.70041856714831363</v>
      </c>
      <c r="H129">
        <f t="shared" si="11"/>
        <v>2.6871978579785342E-3</v>
      </c>
      <c r="I129">
        <f t="shared" si="12"/>
        <v>0.31120269340224038</v>
      </c>
      <c r="J129">
        <f t="shared" si="13"/>
        <v>0.13316329781881053</v>
      </c>
      <c r="K129">
        <f t="shared" si="14"/>
        <v>0.66581145294032218</v>
      </c>
      <c r="R129">
        <f t="shared" si="15"/>
        <v>-0.40674875221637341</v>
      </c>
      <c r="S129">
        <f t="shared" si="16"/>
        <v>1.0519773489253772</v>
      </c>
      <c r="V129">
        <f t="shared" si="17"/>
        <v>0.66581145294032218</v>
      </c>
    </row>
    <row r="130" spans="1:22" x14ac:dyDescent="0.25">
      <c r="A130">
        <v>508</v>
      </c>
      <c r="B130">
        <f t="shared" si="18"/>
        <v>520.00935141968296</v>
      </c>
      <c r="C130">
        <f t="shared" si="19"/>
        <v>4.0233199561000001E-2</v>
      </c>
      <c r="D130" s="1">
        <v>5.17484E-3</v>
      </c>
      <c r="E130" s="1">
        <v>0.46339439999999998</v>
      </c>
      <c r="F130" s="1">
        <v>0.17922540000000001</v>
      </c>
      <c r="G130" s="5">
        <f t="shared" si="10"/>
        <v>0.74191073770525684</v>
      </c>
      <c r="H130">
        <f t="shared" si="11"/>
        <v>3.8392693619066715E-3</v>
      </c>
      <c r="I130">
        <f t="shared" si="12"/>
        <v>0.34379728115248487</v>
      </c>
      <c r="J130">
        <f t="shared" si="13"/>
        <v>0.13296924872951973</v>
      </c>
      <c r="K130">
        <f t="shared" si="14"/>
        <v>0.70803833780716618</v>
      </c>
      <c r="R130">
        <f t="shared" si="15"/>
        <v>-0.34525703730929558</v>
      </c>
      <c r="S130">
        <f t="shared" si="16"/>
        <v>1.0478397822397518</v>
      </c>
      <c r="V130">
        <f t="shared" si="17"/>
        <v>0.70803833780716618</v>
      </c>
    </row>
    <row r="131" spans="1:22" x14ac:dyDescent="0.25">
      <c r="A131">
        <v>509</v>
      </c>
      <c r="B131">
        <f t="shared" si="18"/>
        <v>520.00935141968296</v>
      </c>
      <c r="C131">
        <f t="shared" si="19"/>
        <v>4.0233199561000001E-2</v>
      </c>
      <c r="D131" s="1">
        <v>6.9820799999999999E-3</v>
      </c>
      <c r="E131" s="1">
        <v>0.48293950000000002</v>
      </c>
      <c r="F131" s="1">
        <v>0.16856080000000001</v>
      </c>
      <c r="G131" s="5">
        <f t="shared" ref="G131:G194" si="20">(B131/A131)*(B131/A131)*K131</f>
        <v>0.7817530632545866</v>
      </c>
      <c r="H131">
        <f t="shared" ref="H131:H194" si="21">G131*D131</f>
        <v>5.4582624278885841E-3</v>
      </c>
      <c r="I131">
        <f t="shared" ref="I131:I194" si="22">G131*E131</f>
        <v>0.37753943349163843</v>
      </c>
      <c r="J131">
        <f t="shared" ref="J131:J194" si="23">G131*F131</f>
        <v>0.13177292174464372</v>
      </c>
      <c r="K131">
        <f t="shared" ref="K131:K194" si="24">EXP(R131)</f>
        <v>0.74900177853694061</v>
      </c>
      <c r="R131">
        <f t="shared" ref="R131:R194" si="25">-(((B131-A131)/(C131*A131))^2)</f>
        <v>-0.28901392091908445</v>
      </c>
      <c r="S131">
        <f t="shared" ref="S131:S194" si="26">(B131/A131)*(B131/A131)</f>
        <v>1.043726578035129</v>
      </c>
      <c r="V131">
        <f t="shared" ref="V131:V194" si="27">EXP(-(((B131-A131)/(C131*A131))^2))</f>
        <v>0.74900177853694061</v>
      </c>
    </row>
    <row r="132" spans="1:22" x14ac:dyDescent="0.25">
      <c r="A132">
        <v>510</v>
      </c>
      <c r="B132">
        <f t="shared" ref="B132:B195" si="28">B131</f>
        <v>520.00935141968296</v>
      </c>
      <c r="C132">
        <f t="shared" ref="C132:C195" si="29">C131</f>
        <v>4.0233199561000001E-2</v>
      </c>
      <c r="D132" s="1">
        <v>9.2999999999999992E-3</v>
      </c>
      <c r="E132" s="1">
        <v>0.503</v>
      </c>
      <c r="F132" s="1">
        <v>0.15820000000000001</v>
      </c>
      <c r="G132" s="5">
        <f t="shared" si="20"/>
        <v>0.81947859930611888</v>
      </c>
      <c r="H132">
        <f t="shared" si="21"/>
        <v>7.6211509735469047E-3</v>
      </c>
      <c r="I132">
        <f t="shared" si="22"/>
        <v>0.41219773545097782</v>
      </c>
      <c r="J132">
        <f t="shared" si="23"/>
        <v>0.129641514410228</v>
      </c>
      <c r="K132">
        <f t="shared" si="24"/>
        <v>0.78823490255396933</v>
      </c>
      <c r="R132">
        <f t="shared" si="25"/>
        <v>-0.23795913385936343</v>
      </c>
      <c r="S132">
        <f t="shared" si="26"/>
        <v>1.0396375454206817</v>
      </c>
      <c r="V132">
        <f t="shared" si="27"/>
        <v>0.78823490255396933</v>
      </c>
    </row>
    <row r="133" spans="1:22" x14ac:dyDescent="0.25">
      <c r="A133">
        <v>511</v>
      </c>
      <c r="B133">
        <f t="shared" si="28"/>
        <v>520.00935141968296</v>
      </c>
      <c r="C133">
        <f t="shared" si="29"/>
        <v>4.0233199561000001E-2</v>
      </c>
      <c r="D133" s="1">
        <v>1.2149490000000001E-2</v>
      </c>
      <c r="E133" s="1">
        <v>0.52356930000000002</v>
      </c>
      <c r="F133" s="1">
        <v>0.1481383</v>
      </c>
      <c r="G133" s="5">
        <f t="shared" si="20"/>
        <v>0.85463679715461527</v>
      </c>
      <c r="H133">
        <f t="shared" si="21"/>
        <v>1.0383401220662027E-2</v>
      </c>
      <c r="I133">
        <f t="shared" si="22"/>
        <v>0.44746158964048394</v>
      </c>
      <c r="J133">
        <f t="shared" si="23"/>
        <v>0.12660444224792955</v>
      </c>
      <c r="K133">
        <f t="shared" si="24"/>
        <v>0.82527954438184192</v>
      </c>
      <c r="R133">
        <f t="shared" si="25"/>
        <v>-0.19203310836637186</v>
      </c>
      <c r="S133">
        <f t="shared" si="26"/>
        <v>1.0355724953715686</v>
      </c>
      <c r="V133">
        <f t="shared" si="27"/>
        <v>0.82527954438184192</v>
      </c>
    </row>
    <row r="134" spans="1:22" x14ac:dyDescent="0.25">
      <c r="A134">
        <v>512</v>
      </c>
      <c r="B134">
        <f t="shared" si="28"/>
        <v>520.00935141968296</v>
      </c>
      <c r="C134">
        <f t="shared" si="29"/>
        <v>4.0233199561000001E-2</v>
      </c>
      <c r="D134" s="1">
        <v>1.553588E-2</v>
      </c>
      <c r="E134" s="1">
        <v>0.544512</v>
      </c>
      <c r="F134" s="1">
        <v>0.13837579999999999</v>
      </c>
      <c r="G134" s="5">
        <f t="shared" si="20"/>
        <v>0.88680281291316132</v>
      </c>
      <c r="H134">
        <f t="shared" si="21"/>
        <v>1.3777262085081324E-2</v>
      </c>
      <c r="I134">
        <f t="shared" si="22"/>
        <v>0.4828747732649713</v>
      </c>
      <c r="J134">
        <f t="shared" si="23"/>
        <v>0.12271204867910902</v>
      </c>
      <c r="K134">
        <f t="shared" si="24"/>
        <v>0.85969554572606</v>
      </c>
      <c r="R134">
        <f t="shared" si="25"/>
        <v>-0.15117696901085728</v>
      </c>
      <c r="S134">
        <f t="shared" si="26"/>
        <v>1.0315312407070898</v>
      </c>
      <c r="V134">
        <f t="shared" si="27"/>
        <v>0.85969554572606</v>
      </c>
    </row>
    <row r="135" spans="1:22" x14ac:dyDescent="0.25">
      <c r="A135">
        <v>513</v>
      </c>
      <c r="B135">
        <f t="shared" si="28"/>
        <v>520.00935141968296</v>
      </c>
      <c r="C135">
        <f t="shared" si="29"/>
        <v>4.0233199561000001E-2</v>
      </c>
      <c r="D135" s="1">
        <v>1.9477520000000002E-2</v>
      </c>
      <c r="E135" s="1">
        <v>0.56569000000000003</v>
      </c>
      <c r="F135" s="1">
        <v>0.1289942</v>
      </c>
      <c r="G135" s="5">
        <f t="shared" si="20"/>
        <v>0.91558632712328003</v>
      </c>
      <c r="H135">
        <f t="shared" si="21"/>
        <v>1.7833350998270232E-2</v>
      </c>
      <c r="I135">
        <f t="shared" si="22"/>
        <v>0.51793802939036826</v>
      </c>
      <c r="J135">
        <f t="shared" si="23"/>
        <v>0.11810532579820582</v>
      </c>
      <c r="K135">
        <f t="shared" si="24"/>
        <v>0.89106979277544485</v>
      </c>
      <c r="R135">
        <f t="shared" si="25"/>
        <v>-0.11533252374238909</v>
      </c>
      <c r="S135">
        <f t="shared" si="26"/>
        <v>1.0275135960691393</v>
      </c>
      <c r="V135">
        <f t="shared" si="27"/>
        <v>0.89106979277544485</v>
      </c>
    </row>
    <row r="136" spans="1:22" x14ac:dyDescent="0.25">
      <c r="A136">
        <v>514</v>
      </c>
      <c r="B136">
        <f t="shared" si="28"/>
        <v>520.00935141968296</v>
      </c>
      <c r="C136">
        <f t="shared" si="29"/>
        <v>4.0233199561000001E-2</v>
      </c>
      <c r="D136" s="1">
        <v>2.399277E-2</v>
      </c>
      <c r="E136" s="1">
        <v>0.58696530000000002</v>
      </c>
      <c r="F136" s="1">
        <v>0.1200751</v>
      </c>
      <c r="G136" s="5">
        <f t="shared" si="20"/>
        <v>0.94063961262595175</v>
      </c>
      <c r="H136">
        <f t="shared" si="21"/>
        <v>2.2568549878623556E-2</v>
      </c>
      <c r="I136">
        <f t="shared" si="22"/>
        <v>0.55212281241687555</v>
      </c>
      <c r="J136">
        <f t="shared" si="23"/>
        <v>0.11294739555002242</v>
      </c>
      <c r="K136">
        <f t="shared" si="24"/>
        <v>0.91902472286849213</v>
      </c>
      <c r="R136">
        <f t="shared" si="25"/>
        <v>-8.4442255063934574E-2</v>
      </c>
      <c r="S136">
        <f t="shared" si="26"/>
        <v>1.0235193779009497</v>
      </c>
      <c r="V136">
        <f t="shared" si="27"/>
        <v>0.91902472286849213</v>
      </c>
    </row>
    <row r="137" spans="1:22" x14ac:dyDescent="0.25">
      <c r="A137">
        <v>515</v>
      </c>
      <c r="B137">
        <f t="shared" si="28"/>
        <v>520.00935141968296</v>
      </c>
      <c r="C137">
        <f t="shared" si="29"/>
        <v>4.0233199561000001E-2</v>
      </c>
      <c r="D137" s="1">
        <v>2.9100000000000001E-2</v>
      </c>
      <c r="E137" s="1">
        <v>0.60819999999999996</v>
      </c>
      <c r="F137" s="1">
        <v>0.11169999999999999</v>
      </c>
      <c r="G137" s="5">
        <f t="shared" si="20"/>
        <v>0.96166461434940487</v>
      </c>
      <c r="H137">
        <f t="shared" si="21"/>
        <v>2.7984440277567683E-2</v>
      </c>
      <c r="I137">
        <f t="shared" si="22"/>
        <v>0.58488441844730799</v>
      </c>
      <c r="J137">
        <f t="shared" si="23"/>
        <v>0.10741793742282851</v>
      </c>
      <c r="K137">
        <f t="shared" si="24"/>
        <v>0.94322605005762084</v>
      </c>
      <c r="R137">
        <f t="shared" si="25"/>
        <v>-5.8449311334578369E-2</v>
      </c>
      <c r="S137">
        <f t="shared" si="26"/>
        <v>1.0195484044261263</v>
      </c>
      <c r="V137">
        <f t="shared" si="27"/>
        <v>0.94322605005762084</v>
      </c>
    </row>
    <row r="138" spans="1:22" x14ac:dyDescent="0.25">
      <c r="A138">
        <v>516</v>
      </c>
      <c r="B138">
        <f t="shared" si="28"/>
        <v>520.00935141968296</v>
      </c>
      <c r="C138">
        <f t="shared" si="29"/>
        <v>4.0233199561000001E-2</v>
      </c>
      <c r="D138" s="1">
        <v>3.4814850000000001E-2</v>
      </c>
      <c r="E138" s="1">
        <v>0.62934559999999995</v>
      </c>
      <c r="F138" s="1">
        <v>0.10390480000000001</v>
      </c>
      <c r="G138" s="5">
        <f t="shared" si="20"/>
        <v>0.97841883954152886</v>
      </c>
      <c r="H138">
        <f t="shared" si="21"/>
        <v>3.4063505135812397E-2</v>
      </c>
      <c r="I138">
        <f t="shared" si="22"/>
        <v>0.61576359162256711</v>
      </c>
      <c r="J138">
        <f t="shared" si="23"/>
        <v>0.10166241383879465</v>
      </c>
      <c r="K138">
        <f t="shared" si="24"/>
        <v>0.96338948607597363</v>
      </c>
      <c r="R138">
        <f t="shared" si="25"/>
        <v>-3.7297498198304191E-2</v>
      </c>
      <c r="S138">
        <f t="shared" si="26"/>
        <v>1.0156004956279645</v>
      </c>
      <c r="V138">
        <f t="shared" si="27"/>
        <v>0.96338948607597363</v>
      </c>
    </row>
    <row r="139" spans="1:22" x14ac:dyDescent="0.25">
      <c r="A139">
        <v>517</v>
      </c>
      <c r="B139">
        <f t="shared" si="28"/>
        <v>520.00935141968296</v>
      </c>
      <c r="C139">
        <f t="shared" si="29"/>
        <v>4.0233199561000001E-2</v>
      </c>
      <c r="D139" s="1">
        <v>4.1120160000000003E-2</v>
      </c>
      <c r="E139" s="1">
        <v>0.65030679999999996</v>
      </c>
      <c r="F139" s="1">
        <v>9.666748E-2</v>
      </c>
      <c r="G139" s="5">
        <f t="shared" si="20"/>
        <v>0.99071989907888147</v>
      </c>
      <c r="H139">
        <f t="shared" si="21"/>
        <v>4.0738560765307463E-2</v>
      </c>
      <c r="I139">
        <f t="shared" si="22"/>
        <v>0.64427188726631035</v>
      </c>
      <c r="J139">
        <f t="shared" si="23"/>
        <v>9.5770396029809787E-2</v>
      </c>
      <c r="K139">
        <f t="shared" si="24"/>
        <v>0.97928626846781008</v>
      </c>
      <c r="R139">
        <f t="shared" si="25"/>
        <v>-2.0931270136794453E-2</v>
      </c>
      <c r="S139">
        <f t="shared" si="26"/>
        <v>1.0116754732290492</v>
      </c>
      <c r="V139">
        <f t="shared" si="27"/>
        <v>0.97928626846781008</v>
      </c>
    </row>
    <row r="140" spans="1:22" x14ac:dyDescent="0.25">
      <c r="A140">
        <v>518</v>
      </c>
      <c r="B140">
        <f t="shared" si="28"/>
        <v>520.00935141968296</v>
      </c>
      <c r="C140">
        <f t="shared" si="29"/>
        <v>4.0233199561000001E-2</v>
      </c>
      <c r="D140" s="1">
        <v>4.798504E-2</v>
      </c>
      <c r="E140" s="1">
        <v>0.6708752</v>
      </c>
      <c r="F140" s="1">
        <v>8.9982720000000002E-2</v>
      </c>
      <c r="G140" s="5">
        <f t="shared" si="20"/>
        <v>0.99844858784908497</v>
      </c>
      <c r="H140">
        <f t="shared" si="21"/>
        <v>4.7910595425881858E-2</v>
      </c>
      <c r="I140">
        <f t="shared" si="22"/>
        <v>0.66983439606297246</v>
      </c>
      <c r="J140">
        <f t="shared" si="23"/>
        <v>8.9843119714819619E-2</v>
      </c>
      <c r="K140">
        <f t="shared" si="24"/>
        <v>0.99074734951679844</v>
      </c>
      <c r="R140">
        <f t="shared" si="25"/>
        <v>-9.2957221442415069E-3</v>
      </c>
      <c r="S140">
        <f t="shared" si="26"/>
        <v>1.0077731606711262</v>
      </c>
      <c r="V140">
        <f t="shared" si="27"/>
        <v>0.99074734951679844</v>
      </c>
    </row>
    <row r="141" spans="1:22" x14ac:dyDescent="0.25">
      <c r="A141">
        <v>519</v>
      </c>
      <c r="B141">
        <f t="shared" si="28"/>
        <v>520.00935141968296</v>
      </c>
      <c r="C141">
        <f t="shared" si="29"/>
        <v>4.0233199561000001E-2</v>
      </c>
      <c r="D141" s="1">
        <v>5.5378610000000002E-2</v>
      </c>
      <c r="E141" s="1">
        <v>0.69084239999999997</v>
      </c>
      <c r="F141" s="1">
        <v>8.3845310000000006E-2</v>
      </c>
      <c r="G141" s="5">
        <f t="shared" si="20"/>
        <v>1.001550442667668</v>
      </c>
      <c r="H141">
        <f t="shared" si="21"/>
        <v>5.5464471359820147E-2</v>
      </c>
      <c r="I141">
        <f t="shared" si="22"/>
        <v>0.69191351153359415</v>
      </c>
      <c r="J141">
        <f t="shared" si="23"/>
        <v>8.3975307346107864E-2</v>
      </c>
      <c r="K141">
        <f t="shared" si="24"/>
        <v>0.99766614615950855</v>
      </c>
      <c r="R141">
        <f t="shared" si="25"/>
        <v>-2.3365815221992074E-3</v>
      </c>
      <c r="S141">
        <f t="shared" si="26"/>
        <v>1.0038933830952488</v>
      </c>
      <c r="V141">
        <f t="shared" si="27"/>
        <v>0.99766614615950855</v>
      </c>
    </row>
    <row r="142" spans="1:22" x14ac:dyDescent="0.25">
      <c r="A142">
        <v>520</v>
      </c>
      <c r="B142">
        <f t="shared" si="28"/>
        <v>520.00935141968296</v>
      </c>
      <c r="C142">
        <f t="shared" si="29"/>
        <v>4.0233199561000001E-2</v>
      </c>
      <c r="D142" s="1">
        <v>6.3270000000000007E-2</v>
      </c>
      <c r="E142" s="1">
        <v>0.71</v>
      </c>
      <c r="F142" s="1">
        <v>7.8249990000000005E-2</v>
      </c>
      <c r="G142" s="5">
        <f t="shared" si="20"/>
        <v>1.0000357675224816</v>
      </c>
      <c r="H142">
        <f t="shared" si="21"/>
        <v>6.3272263011147412E-2</v>
      </c>
      <c r="I142">
        <f t="shared" si="22"/>
        <v>0.71002539494096184</v>
      </c>
      <c r="J142">
        <f t="shared" si="23"/>
        <v>7.8252788808276519E-2</v>
      </c>
      <c r="K142">
        <f t="shared" si="24"/>
        <v>0.9999998002074808</v>
      </c>
      <c r="R142">
        <f t="shared" si="25"/>
        <v>-1.9979253912679693E-7</v>
      </c>
      <c r="S142">
        <f t="shared" si="26"/>
        <v>1.0000359673221868</v>
      </c>
      <c r="V142">
        <f t="shared" si="27"/>
        <v>0.9999998002074808</v>
      </c>
    </row>
    <row r="143" spans="1:22" x14ac:dyDescent="0.25">
      <c r="A143">
        <v>521</v>
      </c>
      <c r="B143">
        <f t="shared" si="28"/>
        <v>520.00935141968296</v>
      </c>
      <c r="C143">
        <f t="shared" si="29"/>
        <v>4.0233199561000001E-2</v>
      </c>
      <c r="D143" s="1">
        <v>7.1635009999999999E-2</v>
      </c>
      <c r="E143" s="1">
        <v>0.72818519999999998</v>
      </c>
      <c r="F143" s="1">
        <v>7.3208990000000002E-2</v>
      </c>
      <c r="G143" s="5">
        <f t="shared" si="20"/>
        <v>0.99397816595483679</v>
      </c>
      <c r="H143">
        <f t="shared" si="21"/>
        <v>7.1203635857956388E-2</v>
      </c>
      <c r="I143">
        <f t="shared" si="22"/>
        <v>0.72380018957145598</v>
      </c>
      <c r="J143">
        <f t="shared" si="23"/>
        <v>7.2768137611605985E-2</v>
      </c>
      <c r="K143">
        <f t="shared" si="24"/>
        <v>0.99776894777835989</v>
      </c>
      <c r="R143">
        <f t="shared" si="25"/>
        <v>-2.2335447266105543E-3</v>
      </c>
      <c r="S143">
        <f t="shared" si="26"/>
        <v>0.99620074183310303</v>
      </c>
      <c r="V143">
        <f t="shared" si="27"/>
        <v>0.99776894777835989</v>
      </c>
    </row>
    <row r="144" spans="1:22" x14ac:dyDescent="0.25">
      <c r="A144">
        <v>522</v>
      </c>
      <c r="B144">
        <f t="shared" si="28"/>
        <v>520.00935141968296</v>
      </c>
      <c r="C144">
        <f t="shared" si="29"/>
        <v>4.0233199561000001E-2</v>
      </c>
      <c r="D144" s="1">
        <v>8.0462240000000004E-2</v>
      </c>
      <c r="E144" s="1">
        <v>0.7454636</v>
      </c>
      <c r="F144" s="1">
        <v>6.8678160000000002E-2</v>
      </c>
      <c r="G144" s="5">
        <f t="shared" si="20"/>
        <v>0.98351166705956639</v>
      </c>
      <c r="H144">
        <f t="shared" si="21"/>
        <v>7.9135551797746922E-2</v>
      </c>
      <c r="I144">
        <f t="shared" si="22"/>
        <v>0.73317214796822583</v>
      </c>
      <c r="J144">
        <f t="shared" si="23"/>
        <v>6.7545771632183629E-2</v>
      </c>
      <c r="K144">
        <f t="shared" si="24"/>
        <v>0.99105604477865306</v>
      </c>
      <c r="R144">
        <f t="shared" si="25"/>
        <v>-8.9841924887371256E-3</v>
      </c>
      <c r="S144">
        <f t="shared" si="26"/>
        <v>0.99238753675048552</v>
      </c>
      <c r="V144">
        <f t="shared" si="27"/>
        <v>0.99105604477865306</v>
      </c>
    </row>
    <row r="145" spans="1:22" x14ac:dyDescent="0.25">
      <c r="A145">
        <v>523</v>
      </c>
      <c r="B145">
        <f t="shared" si="28"/>
        <v>520.00935141968296</v>
      </c>
      <c r="C145">
        <f t="shared" si="29"/>
        <v>4.0233199561000001E-2</v>
      </c>
      <c r="D145" s="1">
        <v>8.9739959999999994E-2</v>
      </c>
      <c r="E145" s="1">
        <v>0.76196940000000002</v>
      </c>
      <c r="F145" s="1">
        <v>6.4567840000000001E-2</v>
      </c>
      <c r="G145" s="5">
        <f t="shared" si="20"/>
        <v>0.96882657314126386</v>
      </c>
      <c r="H145">
        <f t="shared" si="21"/>
        <v>8.6942457920634084E-2</v>
      </c>
      <c r="I145">
        <f t="shared" si="22"/>
        <v>0.73821620264050491</v>
      </c>
      <c r="J145">
        <f t="shared" si="23"/>
        <v>6.2555039162333417E-2</v>
      </c>
      <c r="K145">
        <f t="shared" si="24"/>
        <v>0.98000233967958994</v>
      </c>
      <c r="R145">
        <f t="shared" si="25"/>
        <v>-2.0200319892216313E-2</v>
      </c>
      <c r="S145">
        <f t="shared" si="26"/>
        <v>0.98859618381933656</v>
      </c>
      <c r="V145">
        <f t="shared" si="27"/>
        <v>0.98000233967958994</v>
      </c>
    </row>
    <row r="146" spans="1:22" x14ac:dyDescent="0.25">
      <c r="A146">
        <v>524</v>
      </c>
      <c r="B146">
        <f t="shared" si="28"/>
        <v>520.00935141968296</v>
      </c>
      <c r="C146">
        <f t="shared" si="29"/>
        <v>4.0233199561000001E-2</v>
      </c>
      <c r="D146" s="1">
        <v>9.9456450000000002E-2</v>
      </c>
      <c r="E146" s="1">
        <v>0.77783679999999999</v>
      </c>
      <c r="F146" s="1">
        <v>6.0788349999999998E-2</v>
      </c>
      <c r="G146" s="5">
        <f t="shared" si="20"/>
        <v>0.95016419205281</v>
      </c>
      <c r="H146">
        <f t="shared" si="21"/>
        <v>9.4499957458690692E-2</v>
      </c>
      <c r="I146">
        <f t="shared" si="22"/>
        <v>0.73907267462094317</v>
      </c>
      <c r="J146">
        <f t="shared" si="23"/>
        <v>5.7758913463973431E-2</v>
      </c>
      <c r="K146">
        <f t="shared" si="24"/>
        <v>0.96480362403024134</v>
      </c>
      <c r="R146">
        <f t="shared" si="25"/>
        <v>-3.5830696766020562E-2</v>
      </c>
      <c r="S146">
        <f t="shared" si="26"/>
        <v>0.98482651638861129</v>
      </c>
      <c r="V146">
        <f t="shared" si="27"/>
        <v>0.96480362403024134</v>
      </c>
    </row>
    <row r="147" spans="1:22" x14ac:dyDescent="0.25">
      <c r="A147">
        <v>525</v>
      </c>
      <c r="B147">
        <f t="shared" si="28"/>
        <v>520.00935141968296</v>
      </c>
      <c r="C147">
        <f t="shared" si="29"/>
        <v>4.0233199561000001E-2</v>
      </c>
      <c r="D147" s="1">
        <v>0.1096</v>
      </c>
      <c r="E147" s="1">
        <v>0.79320000000000002</v>
      </c>
      <c r="F147" s="1">
        <v>5.7250009999999997E-2</v>
      </c>
      <c r="G147" s="5">
        <f t="shared" si="20"/>
        <v>0.927810644596472</v>
      </c>
      <c r="H147">
        <f t="shared" si="21"/>
        <v>0.10168804664777334</v>
      </c>
      <c r="I147">
        <f t="shared" si="22"/>
        <v>0.7359394032939216</v>
      </c>
      <c r="J147">
        <f t="shared" si="23"/>
        <v>5.3117168681254462E-2</v>
      </c>
      <c r="K147">
        <f t="shared" si="24"/>
        <v>0.9457049238284656</v>
      </c>
      <c r="R147">
        <f t="shared" si="25"/>
        <v>-5.582467843043093E-2</v>
      </c>
      <c r="S147">
        <f t="shared" si="26"/>
        <v>0.98107836939290449</v>
      </c>
      <c r="V147">
        <f t="shared" si="27"/>
        <v>0.9457049238284656</v>
      </c>
    </row>
    <row r="148" spans="1:22" x14ac:dyDescent="0.25">
      <c r="A148">
        <v>526</v>
      </c>
      <c r="B148">
        <f t="shared" si="28"/>
        <v>520.00935141968296</v>
      </c>
      <c r="C148">
        <f t="shared" si="29"/>
        <v>4.0233199561000001E-2</v>
      </c>
      <c r="D148" s="1">
        <v>0.12016739999999999</v>
      </c>
      <c r="E148" s="1">
        <v>0.80811040000000001</v>
      </c>
      <c r="F148" s="1">
        <v>5.3904349999999997E-2</v>
      </c>
      <c r="G148" s="5">
        <f t="shared" si="20"/>
        <v>0.90208995642685585</v>
      </c>
      <c r="H148">
        <f t="shared" si="21"/>
        <v>0.10840180462992856</v>
      </c>
      <c r="I148">
        <f t="shared" si="22"/>
        <v>0.72898827552408907</v>
      </c>
      <c r="J148">
        <f t="shared" si="23"/>
        <v>4.8626572742717984E-2</v>
      </c>
      <c r="K148">
        <f t="shared" si="24"/>
        <v>0.92299432005954085</v>
      </c>
      <c r="R148">
        <f t="shared" si="25"/>
        <v>-8.0132198279865327E-2</v>
      </c>
      <c r="S148">
        <f t="shared" si="26"/>
        <v>0.97735157933438155</v>
      </c>
      <c r="V148">
        <f t="shared" si="27"/>
        <v>0.92299432005954085</v>
      </c>
    </row>
    <row r="149" spans="1:22" x14ac:dyDescent="0.25">
      <c r="A149">
        <v>527</v>
      </c>
      <c r="B149">
        <f t="shared" si="28"/>
        <v>520.00935141968296</v>
      </c>
      <c r="C149">
        <f t="shared" si="29"/>
        <v>4.0233199561000001E-2</v>
      </c>
      <c r="D149" s="1">
        <v>0.13111449999999999</v>
      </c>
      <c r="E149" s="1">
        <v>0.82249620000000001</v>
      </c>
      <c r="F149" s="1">
        <v>5.0746640000000003E-2</v>
      </c>
      <c r="G149" s="5">
        <f t="shared" si="20"/>
        <v>0.87335665441099675</v>
      </c>
      <c r="H149">
        <f t="shared" si="21"/>
        <v>0.11450972106477063</v>
      </c>
      <c r="I149">
        <f t="shared" si="22"/>
        <v>0.71833252949775805</v>
      </c>
      <c r="J149">
        <f t="shared" si="23"/>
        <v>4.4319915732999267E-2</v>
      </c>
      <c r="K149">
        <f t="shared" si="24"/>
        <v>0.89699610384603701</v>
      </c>
      <c r="R149">
        <f t="shared" si="25"/>
        <v>-0.10870376047119443</v>
      </c>
      <c r="S149">
        <f t="shared" si="26"/>
        <v>0.97364598426494642</v>
      </c>
      <c r="V149">
        <f t="shared" si="27"/>
        <v>0.89699610384603701</v>
      </c>
    </row>
    <row r="150" spans="1:22" x14ac:dyDescent="0.25">
      <c r="A150">
        <v>528</v>
      </c>
      <c r="B150">
        <f t="shared" si="28"/>
        <v>520.00935141968296</v>
      </c>
      <c r="C150">
        <f t="shared" si="29"/>
        <v>4.0233199561000001E-2</v>
      </c>
      <c r="D150" s="1">
        <v>0.14236789999999999</v>
      </c>
      <c r="E150" s="1">
        <v>0.83630680000000002</v>
      </c>
      <c r="F150" s="1">
        <v>4.7752759999999998E-2</v>
      </c>
      <c r="G150" s="5">
        <f t="shared" si="20"/>
        <v>0.84198808952082071</v>
      </c>
      <c r="H150">
        <f t="shared" si="21"/>
        <v>0.11987207613009125</v>
      </c>
      <c r="I150">
        <f t="shared" si="22"/>
        <v>0.70416036478527111</v>
      </c>
      <c r="J150">
        <f t="shared" si="23"/>
        <v>4.0207255161746266E-2</v>
      </c>
      <c r="K150">
        <f t="shared" si="24"/>
        <v>0.86806348055512683</v>
      </c>
      <c r="R150">
        <f t="shared" si="25"/>
        <v>-0.14149043271586795</v>
      </c>
      <c r="S150">
        <f t="shared" si="26"/>
        <v>0.96996142376865002</v>
      </c>
      <c r="V150">
        <f t="shared" si="27"/>
        <v>0.86806348055512683</v>
      </c>
    </row>
    <row r="151" spans="1:22" x14ac:dyDescent="0.25">
      <c r="A151">
        <v>529</v>
      </c>
      <c r="B151">
        <f t="shared" si="28"/>
        <v>520.00935141968296</v>
      </c>
      <c r="C151">
        <f t="shared" si="29"/>
        <v>4.0233199561000001E-2</v>
      </c>
      <c r="D151" s="1">
        <v>0.1538542</v>
      </c>
      <c r="E151" s="1">
        <v>0.84949160000000001</v>
      </c>
      <c r="F151" s="1">
        <v>4.4898590000000002E-2</v>
      </c>
      <c r="G151" s="5">
        <f t="shared" si="20"/>
        <v>0.80837670256152783</v>
      </c>
      <c r="H151">
        <f t="shared" si="21"/>
        <v>0.12437215087124182</v>
      </c>
      <c r="I151">
        <f t="shared" si="22"/>
        <v>0.6867092184617164</v>
      </c>
      <c r="J151">
        <f t="shared" si="23"/>
        <v>3.6294974133861992E-2</v>
      </c>
      <c r="K151">
        <f t="shared" si="24"/>
        <v>0.83657103807846378</v>
      </c>
      <c r="R151">
        <f t="shared" si="25"/>
        <v>-0.17844383917420439</v>
      </c>
      <c r="S151">
        <f t="shared" si="26"/>
        <v>0.96629773894432669</v>
      </c>
      <c r="V151">
        <f t="shared" si="27"/>
        <v>0.83657103807846378</v>
      </c>
    </row>
    <row r="152" spans="1:22" x14ac:dyDescent="0.25">
      <c r="A152">
        <v>530</v>
      </c>
      <c r="B152">
        <f t="shared" si="28"/>
        <v>520.00935141968296</v>
      </c>
      <c r="C152">
        <f t="shared" si="29"/>
        <v>4.0233199561000001E-2</v>
      </c>
      <c r="D152" s="1">
        <v>0.16550000000000001</v>
      </c>
      <c r="E152" s="1">
        <v>0.86199999999999999</v>
      </c>
      <c r="F152" s="1">
        <v>4.2160000000000003E-2</v>
      </c>
      <c r="G152" s="5">
        <f t="shared" si="20"/>
        <v>0.77292243618515089</v>
      </c>
      <c r="H152">
        <f t="shared" si="21"/>
        <v>0.12791866318864248</v>
      </c>
      <c r="I152">
        <f t="shared" si="22"/>
        <v>0.66625913999160002</v>
      </c>
      <c r="J152">
        <f t="shared" si="23"/>
        <v>3.2586409909565961E-2</v>
      </c>
      <c r="K152">
        <f t="shared" si="24"/>
        <v>0.80290718786698223</v>
      </c>
      <c r="R152">
        <f t="shared" si="25"/>
        <v>-0.2195161534502256</v>
      </c>
      <c r="S152">
        <f t="shared" si="26"/>
        <v>0.9626547723884632</v>
      </c>
      <c r="V152">
        <f t="shared" si="27"/>
        <v>0.80290718786698223</v>
      </c>
    </row>
    <row r="153" spans="1:22" x14ac:dyDescent="0.25">
      <c r="A153">
        <v>531</v>
      </c>
      <c r="B153">
        <f t="shared" si="28"/>
        <v>520.00935141968296</v>
      </c>
      <c r="C153">
        <f t="shared" si="29"/>
        <v>4.0233199561000001E-2</v>
      </c>
      <c r="D153" s="1">
        <v>0.1772571</v>
      </c>
      <c r="E153" s="1">
        <v>0.8738108</v>
      </c>
      <c r="F153" s="1">
        <v>3.9507279999999999E-2</v>
      </c>
      <c r="G153" s="5">
        <f t="shared" si="20"/>
        <v>0.73602547775091753</v>
      </c>
      <c r="H153">
        <f t="shared" si="21"/>
        <v>0.13046574171224218</v>
      </c>
      <c r="I153">
        <f t="shared" si="22"/>
        <v>0.64314701153391141</v>
      </c>
      <c r="J153">
        <f t="shared" si="23"/>
        <v>2.9078364636639268E-2</v>
      </c>
      <c r="K153">
        <f t="shared" si="24"/>
        <v>0.7674667739828408</v>
      </c>
      <c r="R153">
        <f t="shared" si="25"/>
        <v>-0.26466009168544607</v>
      </c>
      <c r="S153">
        <f t="shared" si="26"/>
        <v>0.95903236817829174</v>
      </c>
      <c r="V153">
        <f t="shared" si="27"/>
        <v>0.7674667739828408</v>
      </c>
    </row>
    <row r="154" spans="1:22" x14ac:dyDescent="0.25">
      <c r="A154">
        <v>532</v>
      </c>
      <c r="B154">
        <f t="shared" si="28"/>
        <v>520.00935141968296</v>
      </c>
      <c r="C154">
        <f t="shared" si="29"/>
        <v>4.0233199561000001E-2</v>
      </c>
      <c r="D154" s="1">
        <v>0.18914</v>
      </c>
      <c r="E154" s="1">
        <v>0.88496240000000004</v>
      </c>
      <c r="F154" s="1">
        <v>3.6935639999999999E-2</v>
      </c>
      <c r="G154" s="5">
        <f t="shared" si="20"/>
        <v>0.69807949389205648</v>
      </c>
      <c r="H154">
        <f t="shared" si="21"/>
        <v>0.13203475547474355</v>
      </c>
      <c r="I154">
        <f t="shared" si="22"/>
        <v>0.61777410430549962</v>
      </c>
      <c r="J154">
        <f t="shared" si="23"/>
        <v>2.5784012877779195E-2</v>
      </c>
      <c r="K154">
        <f t="shared" si="24"/>
        <v>0.73064402645755844</v>
      </c>
      <c r="R154">
        <f t="shared" si="25"/>
        <v>-0.31382890575005501</v>
      </c>
      <c r="S154">
        <f t="shared" si="26"/>
        <v>0.95543037185510538</v>
      </c>
      <c r="V154">
        <f t="shared" si="27"/>
        <v>0.73064402645755844</v>
      </c>
    </row>
    <row r="155" spans="1:22" x14ac:dyDescent="0.25">
      <c r="A155">
        <v>533</v>
      </c>
      <c r="B155">
        <f t="shared" si="28"/>
        <v>520.00935141968296</v>
      </c>
      <c r="C155">
        <f t="shared" si="29"/>
        <v>4.0233199561000001E-2</v>
      </c>
      <c r="D155" s="1">
        <v>0.2011694</v>
      </c>
      <c r="E155" s="1">
        <v>0.8954936</v>
      </c>
      <c r="F155" s="1">
        <v>3.445836E-2</v>
      </c>
      <c r="G155" s="5">
        <f t="shared" si="20"/>
        <v>0.65946549044805902</v>
      </c>
      <c r="H155">
        <f t="shared" si="21"/>
        <v>0.13266427703414177</v>
      </c>
      <c r="I155">
        <f t="shared" si="22"/>
        <v>0.59054712611709803</v>
      </c>
      <c r="J155">
        <f t="shared" si="23"/>
        <v>2.272409927743578E-2</v>
      </c>
      <c r="K155">
        <f t="shared" si="24"/>
        <v>0.69282601180560599</v>
      </c>
      <c r="R155">
        <f t="shared" si="25"/>
        <v>-0.36697637652995696</v>
      </c>
      <c r="S155">
        <f t="shared" si="26"/>
        <v>0.95184863040779233</v>
      </c>
      <c r="V155">
        <f t="shared" si="27"/>
        <v>0.69282601180560599</v>
      </c>
    </row>
    <row r="156" spans="1:22" x14ac:dyDescent="0.25">
      <c r="A156">
        <v>534</v>
      </c>
      <c r="B156">
        <f t="shared" si="28"/>
        <v>520.00935141968296</v>
      </c>
      <c r="C156">
        <f t="shared" si="29"/>
        <v>4.0233199561000001E-2</v>
      </c>
      <c r="D156" s="1">
        <v>0.21336579999999999</v>
      </c>
      <c r="E156" s="1">
        <v>0.9054432</v>
      </c>
      <c r="F156" s="1">
        <v>3.2088720000000001E-2</v>
      </c>
      <c r="G156" s="5">
        <f t="shared" si="20"/>
        <v>0.62054640206424838</v>
      </c>
      <c r="H156">
        <f t="shared" si="21"/>
        <v>0.13240337951356002</v>
      </c>
      <c r="I156">
        <f t="shared" si="22"/>
        <v>0.56186952003353963</v>
      </c>
      <c r="J156">
        <f t="shared" si="23"/>
        <v>1.9912539742847089E-2</v>
      </c>
      <c r="K156">
        <f t="shared" si="24"/>
        <v>0.6543867069056466</v>
      </c>
      <c r="R156">
        <f t="shared" si="25"/>
        <v>-0.42405680730816159</v>
      </c>
      <c r="S156">
        <f t="shared" si="26"/>
        <v>0.94828699225658708</v>
      </c>
      <c r="V156">
        <f t="shared" si="27"/>
        <v>0.6543867069056466</v>
      </c>
    </row>
    <row r="157" spans="1:22" x14ac:dyDescent="0.25">
      <c r="A157">
        <v>535</v>
      </c>
      <c r="B157">
        <f t="shared" si="28"/>
        <v>520.00935141968296</v>
      </c>
      <c r="C157">
        <f t="shared" si="29"/>
        <v>4.0233199561000001E-2</v>
      </c>
      <c r="D157" s="1">
        <v>0.2257499</v>
      </c>
      <c r="E157" s="1">
        <v>0.9148501</v>
      </c>
      <c r="F157" s="1">
        <v>2.9839999999999998E-2</v>
      </c>
      <c r="G157" s="5">
        <f t="shared" si="20"/>
        <v>0.58166248555058819</v>
      </c>
      <c r="H157">
        <f t="shared" si="21"/>
        <v>0.13131024794679674</v>
      </c>
      <c r="I157">
        <f t="shared" si="22"/>
        <v>0.53213398307220416</v>
      </c>
      <c r="J157">
        <f t="shared" si="23"/>
        <v>1.7356808568829551E-2</v>
      </c>
      <c r="K157">
        <f t="shared" si="24"/>
        <v>0.6156817939130047</v>
      </c>
      <c r="R157">
        <f t="shared" si="25"/>
        <v>-0.48502501723904318</v>
      </c>
      <c r="S157">
        <f t="shared" si="26"/>
        <v>0.94474530723703132</v>
      </c>
      <c r="V157">
        <f t="shared" si="27"/>
        <v>0.6156817939130047</v>
      </c>
    </row>
    <row r="158" spans="1:22" x14ac:dyDescent="0.25">
      <c r="A158">
        <v>536</v>
      </c>
      <c r="B158">
        <f t="shared" si="28"/>
        <v>520.00935141968296</v>
      </c>
      <c r="C158">
        <f t="shared" si="29"/>
        <v>4.0233199561000001E-2</v>
      </c>
      <c r="D158" s="1">
        <v>0.2383209</v>
      </c>
      <c r="E158" s="1">
        <v>0.92373479999999997</v>
      </c>
      <c r="F158" s="1">
        <v>2.771181E-2</v>
      </c>
      <c r="G158" s="5">
        <f t="shared" si="20"/>
        <v>0.54312756123862738</v>
      </c>
      <c r="H158">
        <f t="shared" si="21"/>
        <v>0.12943864920919479</v>
      </c>
      <c r="I158">
        <f t="shared" si="22"/>
        <v>0.50170582915525119</v>
      </c>
      <c r="J158">
        <f t="shared" si="23"/>
        <v>1.5051047782808207E-2</v>
      </c>
      <c r="K158">
        <f t="shared" si="24"/>
        <v>0.57704424464839887</v>
      </c>
      <c r="R158">
        <f t="shared" si="25"/>
        <v>-0.54983633491401196</v>
      </c>
      <c r="S158">
        <f t="shared" si="26"/>
        <v>0.94122342658414793</v>
      </c>
      <c r="V158">
        <f t="shared" si="27"/>
        <v>0.57704424464839887</v>
      </c>
    </row>
    <row r="159" spans="1:22" x14ac:dyDescent="0.25">
      <c r="A159">
        <v>537</v>
      </c>
      <c r="B159">
        <f t="shared" si="28"/>
        <v>520.00935141968296</v>
      </c>
      <c r="C159">
        <f t="shared" si="29"/>
        <v>4.0233199561000001E-2</v>
      </c>
      <c r="D159" s="1">
        <v>0.25106679999999998</v>
      </c>
      <c r="E159" s="1">
        <v>0.93209240000000004</v>
      </c>
      <c r="F159" s="1">
        <v>2.5694439999999999E-2</v>
      </c>
      <c r="G159" s="5">
        <f t="shared" si="20"/>
        <v>0.50522611814967255</v>
      </c>
      <c r="H159">
        <f t="shared" si="21"/>
        <v>0.12684550476026019</v>
      </c>
      <c r="I159">
        <f t="shared" si="22"/>
        <v>0.4709174250088119</v>
      </c>
      <c r="J159">
        <f t="shared" si="23"/>
        <v>1.2981502179229672E-2</v>
      </c>
      <c r="K159">
        <f t="shared" si="24"/>
        <v>0.53878073416506767</v>
      </c>
      <c r="R159">
        <f t="shared" si="25"/>
        <v>-0.61844659201716812</v>
      </c>
      <c r="S159">
        <f t="shared" si="26"/>
        <v>0.93772120291681604</v>
      </c>
      <c r="V159">
        <f t="shared" si="27"/>
        <v>0.53878073416506767</v>
      </c>
    </row>
    <row r="160" spans="1:22" x14ac:dyDescent="0.25">
      <c r="A160">
        <v>538</v>
      </c>
      <c r="B160">
        <f t="shared" si="28"/>
        <v>520.00935141968296</v>
      </c>
      <c r="C160">
        <f t="shared" si="29"/>
        <v>4.0233199561000001E-2</v>
      </c>
      <c r="D160" s="1">
        <v>0.26399220000000001</v>
      </c>
      <c r="E160" s="1">
        <v>0.93992260000000005</v>
      </c>
      <c r="F160" s="1">
        <v>2.3787160000000002E-2</v>
      </c>
      <c r="G160" s="5">
        <f t="shared" si="20"/>
        <v>0.46821127268677581</v>
      </c>
      <c r="H160">
        <f t="shared" si="21"/>
        <v>0.12360412394138186</v>
      </c>
      <c r="I160">
        <f t="shared" si="22"/>
        <v>0.44008235677306334</v>
      </c>
      <c r="J160">
        <f t="shared" si="23"/>
        <v>1.1137416457203966E-2</v>
      </c>
      <c r="K160">
        <f t="shared" si="24"/>
        <v>0.50116889593720171</v>
      </c>
      <c r="R160">
        <f t="shared" si="25"/>
        <v>-0.69081211706953072</v>
      </c>
      <c r="S160">
        <f t="shared" si="26"/>
        <v>0.93423849022235494</v>
      </c>
      <c r="V160">
        <f t="shared" si="27"/>
        <v>0.50116889593720171</v>
      </c>
    </row>
    <row r="161" spans="1:22" x14ac:dyDescent="0.25">
      <c r="A161">
        <v>539</v>
      </c>
      <c r="B161">
        <f t="shared" si="28"/>
        <v>520.00935141968296</v>
      </c>
      <c r="C161">
        <f t="shared" si="29"/>
        <v>4.0233199561000001E-2</v>
      </c>
      <c r="D161" s="1">
        <v>0.27710170000000001</v>
      </c>
      <c r="E161" s="1">
        <v>0.94722519999999999</v>
      </c>
      <c r="F161" s="1">
        <v>2.1989249999999998E-2</v>
      </c>
      <c r="G161" s="5">
        <f t="shared" si="20"/>
        <v>0.43230354749274397</v>
      </c>
      <c r="H161">
        <f t="shared" si="21"/>
        <v>0.11979204792627009</v>
      </c>
      <c r="I161">
        <f t="shared" si="22"/>
        <v>0.40948881423452388</v>
      </c>
      <c r="J161">
        <f t="shared" si="23"/>
        <v>9.5060307817048193E-3</v>
      </c>
      <c r="K161">
        <f t="shared" si="24"/>
        <v>0.46445540617751119</v>
      </c>
      <c r="R161">
        <f t="shared" si="25"/>
        <v>-0.76688972926046517</v>
      </c>
      <c r="S161">
        <f t="shared" si="26"/>
        <v>0.93077514384130344</v>
      </c>
      <c r="V161">
        <f t="shared" si="27"/>
        <v>0.46445540617751119</v>
      </c>
    </row>
    <row r="162" spans="1:22" x14ac:dyDescent="0.25">
      <c r="A162">
        <v>540</v>
      </c>
      <c r="B162">
        <f t="shared" si="28"/>
        <v>520.00935141968296</v>
      </c>
      <c r="C162">
        <f t="shared" si="29"/>
        <v>4.0233199561000001E-2</v>
      </c>
      <c r="D162" s="1">
        <v>0.29039999999999999</v>
      </c>
      <c r="E162" s="1">
        <v>0.95399999999999996</v>
      </c>
      <c r="F162" s="1">
        <v>2.0299999999999999E-2</v>
      </c>
      <c r="G162" s="5">
        <f t="shared" si="20"/>
        <v>0.39769041757897639</v>
      </c>
      <c r="H162">
        <f t="shared" si="21"/>
        <v>0.11548929726493475</v>
      </c>
      <c r="I162">
        <f t="shared" si="22"/>
        <v>0.37939665837034348</v>
      </c>
      <c r="J162">
        <f t="shared" si="23"/>
        <v>8.0731154768532206E-3</v>
      </c>
      <c r="K162">
        <f t="shared" si="24"/>
        <v>0.42885486283523999</v>
      </c>
      <c r="R162">
        <f t="shared" si="25"/>
        <v>-0.84663673236494463</v>
      </c>
      <c r="S162">
        <f t="shared" si="26"/>
        <v>0.92733102045239824</v>
      </c>
      <c r="V162">
        <f t="shared" si="27"/>
        <v>0.42885486283523999</v>
      </c>
    </row>
    <row r="163" spans="1:22" x14ac:dyDescent="0.25">
      <c r="A163">
        <v>541</v>
      </c>
      <c r="B163">
        <f t="shared" si="28"/>
        <v>520.00935141968296</v>
      </c>
      <c r="C163">
        <f t="shared" si="29"/>
        <v>4.0233199561000001E-2</v>
      </c>
      <c r="D163" s="1">
        <v>0.30389119999999997</v>
      </c>
      <c r="E163" s="1">
        <v>0.96025609999999995</v>
      </c>
      <c r="F163" s="1">
        <v>1.871805E-2</v>
      </c>
      <c r="G163" s="5">
        <f t="shared" si="20"/>
        <v>0.36452655512814658</v>
      </c>
      <c r="H163">
        <f t="shared" si="21"/>
        <v>0.11077641226975861</v>
      </c>
      <c r="I163">
        <f t="shared" si="22"/>
        <v>0.350038848173789</v>
      </c>
      <c r="J163">
        <f t="shared" si="23"/>
        <v>6.8232262852164043E-3</v>
      </c>
      <c r="K163">
        <f t="shared" si="24"/>
        <v>0.39454940630913715</v>
      </c>
      <c r="R163">
        <f t="shared" si="25"/>
        <v>-0.93001090874531611</v>
      </c>
      <c r="S163">
        <f t="shared" si="26"/>
        <v>0.92390597805774655</v>
      </c>
      <c r="V163">
        <f t="shared" si="27"/>
        <v>0.39454940630913715</v>
      </c>
    </row>
    <row r="164" spans="1:22" x14ac:dyDescent="0.25">
      <c r="A164">
        <v>542</v>
      </c>
      <c r="B164">
        <f t="shared" si="28"/>
        <v>520.00935141968296</v>
      </c>
      <c r="C164">
        <f t="shared" si="29"/>
        <v>4.0233199561000001E-2</v>
      </c>
      <c r="D164" s="1">
        <v>0.31757259999999998</v>
      </c>
      <c r="E164" s="1">
        <v>0.96600739999999996</v>
      </c>
      <c r="F164" s="1">
        <v>1.724036E-2</v>
      </c>
      <c r="G164" s="5">
        <f t="shared" si="20"/>
        <v>0.33293469262147246</v>
      </c>
      <c r="H164">
        <f t="shared" si="21"/>
        <v>0.10573093596600182</v>
      </c>
      <c r="I164">
        <f t="shared" si="22"/>
        <v>0.32161737678906777</v>
      </c>
      <c r="J164">
        <f t="shared" si="23"/>
        <v>5.7399139572835286E-3</v>
      </c>
      <c r="K164">
        <f t="shared" si="24"/>
        <v>0.36168901410365628</v>
      </c>
      <c r="R164">
        <f t="shared" si="25"/>
        <v>-1.016970513436261</v>
      </c>
      <c r="S164">
        <f t="shared" si="26"/>
        <v>0.92049987596818983</v>
      </c>
      <c r="V164">
        <f t="shared" si="27"/>
        <v>0.36168901410365628</v>
      </c>
    </row>
    <row r="165" spans="1:22" x14ac:dyDescent="0.25">
      <c r="A165">
        <v>543</v>
      </c>
      <c r="B165">
        <f t="shared" si="28"/>
        <v>520.00935141968296</v>
      </c>
      <c r="C165">
        <f t="shared" si="29"/>
        <v>4.0233199561000001E-2</v>
      </c>
      <c r="D165" s="1">
        <v>0.33143840000000002</v>
      </c>
      <c r="E165" s="1">
        <v>0.97126060000000003</v>
      </c>
      <c r="F165" s="1">
        <v>1.5863639999999998E-2</v>
      </c>
      <c r="G165" s="5">
        <f t="shared" si="20"/>
        <v>0.303007016082457</v>
      </c>
      <c r="H165">
        <f t="shared" si="21"/>
        <v>0.10042816059914382</v>
      </c>
      <c r="I165">
        <f t="shared" si="22"/>
        <v>0.29429877624445683</v>
      </c>
      <c r="J165">
        <f t="shared" si="23"/>
        <v>4.806794220606308E-3</v>
      </c>
      <c r="K165">
        <f t="shared" si="24"/>
        <v>0.33039239065304221</v>
      </c>
      <c r="R165">
        <f t="shared" si="25"/>
        <v>-1.1074742683116563</v>
      </c>
      <c r="S165">
        <f t="shared" si="26"/>
        <v>0.91711257478885577</v>
      </c>
      <c r="V165">
        <f t="shared" si="27"/>
        <v>0.33039239065304221</v>
      </c>
    </row>
    <row r="166" spans="1:22" x14ac:dyDescent="0.25">
      <c r="A166">
        <v>544</v>
      </c>
      <c r="B166">
        <f t="shared" si="28"/>
        <v>520.00935141968296</v>
      </c>
      <c r="C166">
        <f t="shared" si="29"/>
        <v>4.0233199561000001E-2</v>
      </c>
      <c r="D166" s="1">
        <v>0.34548279999999998</v>
      </c>
      <c r="E166" s="1">
        <v>0.97602250000000002</v>
      </c>
      <c r="F166" s="1">
        <v>1.458461E-2</v>
      </c>
      <c r="G166" s="5">
        <f t="shared" si="20"/>
        <v>0.27480699606185499</v>
      </c>
      <c r="H166">
        <f t="shared" si="21"/>
        <v>9.4941090459038632E-2</v>
      </c>
      <c r="I166">
        <f t="shared" si="22"/>
        <v>0.26821781131378186</v>
      </c>
      <c r="J166">
        <f t="shared" si="23"/>
        <v>4.0079528628336912E-3</v>
      </c>
      <c r="K166">
        <f t="shared" si="24"/>
        <v>0.30074836626886592</v>
      </c>
      <c r="R166">
        <f t="shared" si="25"/>
        <v>-1.2014813563320752</v>
      </c>
      <c r="S166">
        <f t="shared" si="26"/>
        <v>0.91374393640489604</v>
      </c>
      <c r="V166">
        <f t="shared" si="27"/>
        <v>0.30074836626886592</v>
      </c>
    </row>
    <row r="167" spans="1:22" x14ac:dyDescent="0.25">
      <c r="A167">
        <v>545</v>
      </c>
      <c r="B167">
        <f t="shared" si="28"/>
        <v>520.00935141968296</v>
      </c>
      <c r="C167">
        <f t="shared" si="29"/>
        <v>4.0233199561000001E-2</v>
      </c>
      <c r="D167" s="1">
        <v>0.35970000000000002</v>
      </c>
      <c r="E167" s="1">
        <v>0.98029999999999995</v>
      </c>
      <c r="F167" s="1">
        <v>1.34E-2</v>
      </c>
      <c r="G167" s="5">
        <f t="shared" si="20"/>
        <v>0.24837156319390583</v>
      </c>
      <c r="H167">
        <f t="shared" si="21"/>
        <v>8.9339251280847937E-2</v>
      </c>
      <c r="I167">
        <f t="shared" si="22"/>
        <v>0.24347864339898587</v>
      </c>
      <c r="J167">
        <f t="shared" si="23"/>
        <v>3.3281789467983383E-3</v>
      </c>
      <c r="K167">
        <f t="shared" si="24"/>
        <v>0.27281771542729349</v>
      </c>
      <c r="R167">
        <f t="shared" si="25"/>
        <v>-1.2989514158716822</v>
      </c>
      <c r="S167">
        <f t="shared" si="26"/>
        <v>0.91039382396740798</v>
      </c>
      <c r="V167">
        <f t="shared" si="27"/>
        <v>0.27281771542729349</v>
      </c>
    </row>
    <row r="168" spans="1:22" x14ac:dyDescent="0.25">
      <c r="A168">
        <v>546</v>
      </c>
      <c r="B168">
        <f t="shared" si="28"/>
        <v>520.00935141968296</v>
      </c>
      <c r="C168">
        <f t="shared" si="29"/>
        <v>4.0233199561000001E-2</v>
      </c>
      <c r="D168" s="1">
        <v>0.37408390000000002</v>
      </c>
      <c r="E168" s="1">
        <v>0.98409239999999998</v>
      </c>
      <c r="F168" s="1">
        <v>1.2307230000000001E-2</v>
      </c>
      <c r="G168" s="5">
        <f t="shared" si="20"/>
        <v>0.22371353732412033</v>
      </c>
      <c r="H168">
        <f t="shared" si="21"/>
        <v>8.3687632525002498E-2</v>
      </c>
      <c r="I168">
        <f t="shared" si="22"/>
        <v>0.22015479185778314</v>
      </c>
      <c r="J168">
        <f t="shared" si="23"/>
        <v>2.7532939579615334E-3</v>
      </c>
      <c r="K168">
        <f t="shared" si="24"/>
        <v>0.24663530408839787</v>
      </c>
      <c r="R168">
        <f t="shared" si="25"/>
        <v>-1.3998445351232929</v>
      </c>
      <c r="S168">
        <f t="shared" si="26"/>
        <v>0.90706210187953451</v>
      </c>
      <c r="V168">
        <f t="shared" si="27"/>
        <v>0.24663530408839787</v>
      </c>
    </row>
    <row r="169" spans="1:22" x14ac:dyDescent="0.25">
      <c r="A169">
        <v>547</v>
      </c>
      <c r="B169">
        <f t="shared" si="28"/>
        <v>520.00935141968296</v>
      </c>
      <c r="C169">
        <f t="shared" si="29"/>
        <v>4.0233199561000001E-2</v>
      </c>
      <c r="D169" s="1">
        <v>0.38863959999999997</v>
      </c>
      <c r="E169" s="1">
        <v>0.98741820000000002</v>
      </c>
      <c r="F169" s="1">
        <v>1.130188E-2</v>
      </c>
      <c r="G169" s="5">
        <f t="shared" si="20"/>
        <v>0.20082422387798551</v>
      </c>
      <c r="H169">
        <f t="shared" si="21"/>
        <v>7.8048246038250738E-2</v>
      </c>
      <c r="I169">
        <f t="shared" si="22"/>
        <v>0.19829749365799748</v>
      </c>
      <c r="J169">
        <f t="shared" si="23"/>
        <v>2.2696912793621271E-3</v>
      </c>
      <c r="K169">
        <f t="shared" si="24"/>
        <v>0.2222124780349459</v>
      </c>
      <c r="R169">
        <f t="shared" si="25"/>
        <v>-1.5041212465804061</v>
      </c>
      <c r="S169">
        <f t="shared" si="26"/>
        <v>0.90374863578274489</v>
      </c>
      <c r="V169">
        <f t="shared" si="27"/>
        <v>0.2222124780349459</v>
      </c>
    </row>
    <row r="170" spans="1:22" x14ac:dyDescent="0.25">
      <c r="A170">
        <v>548</v>
      </c>
      <c r="B170">
        <f t="shared" si="28"/>
        <v>520.00935141968296</v>
      </c>
      <c r="C170">
        <f t="shared" si="29"/>
        <v>4.0233199561000001E-2</v>
      </c>
      <c r="D170" s="1">
        <v>0.40337840000000003</v>
      </c>
      <c r="E170" s="1">
        <v>0.99031279999999999</v>
      </c>
      <c r="F170" s="1">
        <v>1.0377920000000001E-2</v>
      </c>
      <c r="G170" s="5">
        <f t="shared" si="20"/>
        <v>0.17967609781093932</v>
      </c>
      <c r="H170">
        <f t="shared" si="21"/>
        <v>7.2477456853220212E-2</v>
      </c>
      <c r="I170">
        <f t="shared" si="22"/>
        <v>0.17793553951622518</v>
      </c>
      <c r="J170">
        <f t="shared" si="23"/>
        <v>1.8646641689941035E-3</v>
      </c>
      <c r="K170">
        <f t="shared" si="24"/>
        <v>0.19953960888238054</v>
      </c>
      <c r="R170">
        <f t="shared" si="25"/>
        <v>-1.6117425215950159</v>
      </c>
      <c r="S170">
        <f t="shared" si="26"/>
        <v>0.90045329254328732</v>
      </c>
      <c r="V170">
        <f t="shared" si="27"/>
        <v>0.19953960888238054</v>
      </c>
    </row>
    <row r="171" spans="1:22" x14ac:dyDescent="0.25">
      <c r="A171">
        <v>549</v>
      </c>
      <c r="B171">
        <f t="shared" si="28"/>
        <v>520.00935141968296</v>
      </c>
      <c r="C171">
        <f t="shared" si="29"/>
        <v>4.0233199561000001E-2</v>
      </c>
      <c r="D171" s="1">
        <v>0.4183115</v>
      </c>
      <c r="E171" s="1">
        <v>0.99281160000000002</v>
      </c>
      <c r="F171" s="1">
        <v>9.5293059999999995E-3</v>
      </c>
      <c r="G171" s="5">
        <f t="shared" si="20"/>
        <v>0.1602255036503035</v>
      </c>
      <c r="H171">
        <f t="shared" si="21"/>
        <v>6.7024170770213928E-2</v>
      </c>
      <c r="I171">
        <f t="shared" si="22"/>
        <v>0.15907373863986365</v>
      </c>
      <c r="J171">
        <f t="shared" si="23"/>
        <v>1.5268378532878588E-3</v>
      </c>
      <c r="K171">
        <f t="shared" si="24"/>
        <v>0.1785887209677666</v>
      </c>
      <c r="R171">
        <f t="shared" si="25"/>
        <v>-1.7226697650100509</v>
      </c>
      <c r="S171">
        <f t="shared" si="26"/>
        <v>0.89717594023881575</v>
      </c>
      <c r="V171">
        <f t="shared" si="27"/>
        <v>0.1785887209677666</v>
      </c>
    </row>
    <row r="172" spans="1:22" x14ac:dyDescent="0.25">
      <c r="A172">
        <v>550</v>
      </c>
      <c r="B172">
        <f t="shared" si="28"/>
        <v>520.00935141968296</v>
      </c>
      <c r="C172">
        <f t="shared" si="29"/>
        <v>4.0233199561000001E-2</v>
      </c>
      <c r="D172" s="1">
        <v>0.4334499</v>
      </c>
      <c r="E172" s="1">
        <v>0.99495009999999995</v>
      </c>
      <c r="F172" s="1">
        <v>8.7499989999999996E-3</v>
      </c>
      <c r="G172" s="5">
        <f t="shared" si="20"/>
        <v>0.14241530932303417</v>
      </c>
      <c r="H172">
        <f t="shared" si="21"/>
        <v>6.1729901584538227E-2</v>
      </c>
      <c r="I172">
        <f t="shared" si="22"/>
        <v>0.14169612625248376</v>
      </c>
      <c r="J172">
        <f t="shared" si="23"/>
        <v>1.2461338141612397E-3</v>
      </c>
      <c r="K172">
        <f t="shared" si="24"/>
        <v>0.15931613029219419</v>
      </c>
      <c r="R172">
        <f t="shared" si="25"/>
        <v>-1.836864809865292</v>
      </c>
      <c r="S172">
        <f t="shared" si="26"/>
        <v>0.89391644814518778</v>
      </c>
      <c r="V172">
        <f t="shared" si="27"/>
        <v>0.15931613029219419</v>
      </c>
    </row>
    <row r="173" spans="1:22" x14ac:dyDescent="0.25">
      <c r="A173">
        <v>551</v>
      </c>
      <c r="B173">
        <f t="shared" si="28"/>
        <v>520.00935141968296</v>
      </c>
      <c r="C173">
        <f t="shared" si="29"/>
        <v>4.0233199561000001E-2</v>
      </c>
      <c r="D173" s="1">
        <v>0.44879530000000001</v>
      </c>
      <c r="E173" s="1">
        <v>0.99671080000000001</v>
      </c>
      <c r="F173" s="1">
        <v>8.0351999999999993E-3</v>
      </c>
      <c r="G173" s="5">
        <f t="shared" si="20"/>
        <v>0.12617746120625459</v>
      </c>
      <c r="H173">
        <f t="shared" si="21"/>
        <v>5.662785155529939E-2</v>
      </c>
      <c r="I173">
        <f t="shared" si="22"/>
        <v>0.12576243830085498</v>
      </c>
      <c r="J173">
        <f t="shared" si="23"/>
        <v>1.0138611362844967E-3</v>
      </c>
      <c r="K173">
        <f t="shared" si="24"/>
        <v>0.14166503560399851</v>
      </c>
      <c r="R173">
        <f t="shared" si="25"/>
        <v>-1.9542899121756494</v>
      </c>
      <c r="S173">
        <f t="shared" si="26"/>
        <v>0.89067468672342753</v>
      </c>
      <c r="V173">
        <f t="shared" si="27"/>
        <v>0.14166503560399851</v>
      </c>
    </row>
    <row r="174" spans="1:22" x14ac:dyDescent="0.25">
      <c r="A174">
        <v>552</v>
      </c>
      <c r="B174">
        <f t="shared" si="28"/>
        <v>520.00935141968296</v>
      </c>
      <c r="C174">
        <f t="shared" si="29"/>
        <v>4.0233199561000001E-2</v>
      </c>
      <c r="D174" s="1">
        <v>0.46433600000000003</v>
      </c>
      <c r="E174" s="1">
        <v>0.99809829999999999</v>
      </c>
      <c r="F174" s="1">
        <v>7.3816000000000003E-3</v>
      </c>
      <c r="G174" s="5">
        <f t="shared" si="20"/>
        <v>0.11143539773470135</v>
      </c>
      <c r="H174">
        <f t="shared" si="21"/>
        <v>5.1743466842540289E-2</v>
      </c>
      <c r="I174">
        <f t="shared" si="22"/>
        <v>0.11122348103882926</v>
      </c>
      <c r="J174">
        <f t="shared" si="23"/>
        <v>8.2257153191847153E-4</v>
      </c>
      <c r="K174">
        <f t="shared" si="24"/>
        <v>0.12556801113770671</v>
      </c>
      <c r="R174">
        <f t="shared" si="25"/>
        <v>-2.0749077457806906</v>
      </c>
      <c r="S174">
        <f t="shared" si="26"/>
        <v>0.88745052760685561</v>
      </c>
      <c r="V174">
        <f t="shared" si="27"/>
        <v>0.12556801113770671</v>
      </c>
    </row>
    <row r="175" spans="1:22" x14ac:dyDescent="0.25">
      <c r="A175">
        <v>553</v>
      </c>
      <c r="B175">
        <f t="shared" si="28"/>
        <v>520.00935141968296</v>
      </c>
      <c r="C175">
        <f t="shared" si="29"/>
        <v>4.0233199561000001E-2</v>
      </c>
      <c r="D175" s="1">
        <v>0.48006399999999999</v>
      </c>
      <c r="E175" s="1">
        <v>0.999112</v>
      </c>
      <c r="F175" s="1">
        <v>6.7853999999999996E-3</v>
      </c>
      <c r="G175" s="5">
        <f t="shared" si="20"/>
        <v>9.8106288600703195E-2</v>
      </c>
      <c r="H175">
        <f t="shared" si="21"/>
        <v>4.7097297330807975E-2</v>
      </c>
      <c r="I175">
        <f t="shared" si="22"/>
        <v>9.8019170216425769E-2</v>
      </c>
      <c r="J175">
        <f t="shared" si="23"/>
        <v>6.6569041067121137E-4</v>
      </c>
      <c r="K175">
        <f t="shared" si="24"/>
        <v>0.1109493600798786</v>
      </c>
      <c r="R175">
        <f t="shared" si="25"/>
        <v>-2.1986813972643438</v>
      </c>
      <c r="S175">
        <f t="shared" si="26"/>
        <v>0.88424384358838148</v>
      </c>
      <c r="V175">
        <f t="shared" si="27"/>
        <v>0.1109493600798786</v>
      </c>
    </row>
    <row r="176" spans="1:22" x14ac:dyDescent="0.25">
      <c r="A176">
        <v>554</v>
      </c>
      <c r="B176">
        <f t="shared" si="28"/>
        <v>520.00935141968296</v>
      </c>
      <c r="C176">
        <f t="shared" si="29"/>
        <v>4.0233199561000001E-2</v>
      </c>
      <c r="D176" s="1">
        <v>0.4959713</v>
      </c>
      <c r="E176" s="1">
        <v>0.99974819999999998</v>
      </c>
      <c r="F176" s="1">
        <v>6.2427999999999997E-3</v>
      </c>
      <c r="G176" s="5">
        <f t="shared" si="20"/>
        <v>8.6103075799771639E-2</v>
      </c>
      <c r="H176">
        <f t="shared" si="21"/>
        <v>4.2704654438411281E-2</v>
      </c>
      <c r="I176">
        <f t="shared" si="22"/>
        <v>8.6081395045285253E-2</v>
      </c>
      <c r="J176">
        <f t="shared" si="23"/>
        <v>5.3752428160281436E-4</v>
      </c>
      <c r="K176">
        <f t="shared" si="24"/>
        <v>9.772729718597363E-2</v>
      </c>
      <c r="R176">
        <f t="shared" si="25"/>
        <v>-2.3255743609436967</v>
      </c>
      <c r="S176">
        <f t="shared" si="26"/>
        <v>0.88105450860795564</v>
      </c>
      <c r="V176">
        <f t="shared" si="27"/>
        <v>9.772729718597363E-2</v>
      </c>
    </row>
    <row r="177" spans="1:22" x14ac:dyDescent="0.25">
      <c r="A177">
        <v>555</v>
      </c>
      <c r="B177">
        <f t="shared" si="28"/>
        <v>520.00935141968296</v>
      </c>
      <c r="C177">
        <f t="shared" si="29"/>
        <v>4.0233199561000001E-2</v>
      </c>
      <c r="D177" s="1">
        <v>0.51205009999999995</v>
      </c>
      <c r="E177" s="1">
        <v>1</v>
      </c>
      <c r="F177" s="1">
        <v>5.7499990000000004E-3</v>
      </c>
      <c r="G177" s="5">
        <f t="shared" si="20"/>
        <v>7.5336301282975776E-2</v>
      </c>
      <c r="H177">
        <f t="shared" si="21"/>
        <v>3.8575960605577872E-2</v>
      </c>
      <c r="I177">
        <f t="shared" si="22"/>
        <v>7.5336301282975776E-2</v>
      </c>
      <c r="J177">
        <f t="shared" si="23"/>
        <v>4.3318365704080947E-4</v>
      </c>
      <c r="K177">
        <f t="shared" si="24"/>
        <v>8.5815937848741752E-2</v>
      </c>
      <c r="R177">
        <f t="shared" si="25"/>
        <v>-2.4555505339258543</v>
      </c>
      <c r="S177">
        <f t="shared" si="26"/>
        <v>0.87788239774018118</v>
      </c>
      <c r="V177">
        <f t="shared" si="27"/>
        <v>8.5815937848741752E-2</v>
      </c>
    </row>
    <row r="178" spans="1:22" x14ac:dyDescent="0.25">
      <c r="A178">
        <v>556</v>
      </c>
      <c r="B178">
        <f t="shared" si="28"/>
        <v>520.00935141968296</v>
      </c>
      <c r="C178">
        <f t="shared" si="29"/>
        <v>4.0233199561000001E-2</v>
      </c>
      <c r="D178" s="1">
        <v>0.52829590000000004</v>
      </c>
      <c r="E178" s="1">
        <v>0.99985670000000004</v>
      </c>
      <c r="F178" s="1">
        <v>5.3036000000000003E-3</v>
      </c>
      <c r="G178" s="5">
        <f t="shared" si="20"/>
        <v>6.5715713612358853E-2</v>
      </c>
      <c r="H178">
        <f t="shared" si="21"/>
        <v>3.4717342066983375E-2</v>
      </c>
      <c r="I178">
        <f t="shared" si="22"/>
        <v>6.5706296550598203E-2</v>
      </c>
      <c r="J178">
        <f t="shared" si="23"/>
        <v>3.4852985871450644E-4</v>
      </c>
      <c r="K178">
        <f t="shared" si="24"/>
        <v>7.5127079105252417E-2</v>
      </c>
      <c r="R178">
        <f t="shared" si="25"/>
        <v>-2.5885742112318164</v>
      </c>
      <c r="S178">
        <f t="shared" si="26"/>
        <v>0.87472738718207954</v>
      </c>
      <c r="V178">
        <f t="shared" si="27"/>
        <v>7.5127079105252417E-2</v>
      </c>
    </row>
    <row r="179" spans="1:22" x14ac:dyDescent="0.25">
      <c r="A179">
        <v>557</v>
      </c>
      <c r="B179">
        <f t="shared" si="28"/>
        <v>520.00935141968296</v>
      </c>
      <c r="C179">
        <f t="shared" si="29"/>
        <v>4.0233199561000001E-2</v>
      </c>
      <c r="D179" s="1">
        <v>0.54469160000000005</v>
      </c>
      <c r="E179" s="1">
        <v>0.99930459999999999</v>
      </c>
      <c r="F179" s="1">
        <v>4.8998000000000002E-3</v>
      </c>
      <c r="G179" s="5">
        <f t="shared" si="20"/>
        <v>5.7151652671977096E-2</v>
      </c>
      <c r="H179">
        <f t="shared" si="21"/>
        <v>3.1130025136543484E-2</v>
      </c>
      <c r="I179">
        <f t="shared" si="22"/>
        <v>5.7111909412709001E-2</v>
      </c>
      <c r="J179">
        <f t="shared" si="23"/>
        <v>2.8003166776215338E-4</v>
      </c>
      <c r="K179">
        <f t="shared" si="24"/>
        <v>6.5571765412102093E-2</v>
      </c>
      <c r="R179">
        <f t="shared" si="25"/>
        <v>-2.724610080986364</v>
      </c>
      <c r="S179">
        <f t="shared" si="26"/>
        <v>0.87158935424101058</v>
      </c>
      <c r="V179">
        <f t="shared" si="27"/>
        <v>6.5571765412102093E-2</v>
      </c>
    </row>
    <row r="180" spans="1:22" x14ac:dyDescent="0.25">
      <c r="A180">
        <v>558</v>
      </c>
      <c r="B180">
        <f t="shared" si="28"/>
        <v>520.00935141968296</v>
      </c>
      <c r="C180">
        <f t="shared" si="29"/>
        <v>4.0233199561000001E-2</v>
      </c>
      <c r="D180" s="1">
        <v>0.56120939999999997</v>
      </c>
      <c r="E180" s="1">
        <v>0.99832549999999998</v>
      </c>
      <c r="F180" s="1">
        <v>4.5342000000000004E-3</v>
      </c>
      <c r="G180" s="5">
        <f t="shared" si="20"/>
        <v>4.9556217111228262E-2</v>
      </c>
      <c r="H180">
        <f t="shared" si="21"/>
        <v>2.7811414871262145E-2</v>
      </c>
      <c r="I180">
        <f t="shared" si="22"/>
        <v>4.947323522567551E-2</v>
      </c>
      <c r="J180">
        <f t="shared" si="23"/>
        <v>2.2469779962573121E-4</v>
      </c>
      <c r="K180">
        <f t="shared" si="24"/>
        <v>5.7061638417191966E-2</v>
      </c>
      <c r="R180">
        <f t="shared" si="25"/>
        <v>-2.8636232196729536</v>
      </c>
      <c r="S180">
        <f t="shared" si="26"/>
        <v>0.8684681773227455</v>
      </c>
      <c r="V180">
        <f t="shared" si="27"/>
        <v>5.7061638417191966E-2</v>
      </c>
    </row>
    <row r="181" spans="1:22" x14ac:dyDescent="0.25">
      <c r="A181">
        <v>559</v>
      </c>
      <c r="B181">
        <f t="shared" si="28"/>
        <v>520.00935141968296</v>
      </c>
      <c r="C181">
        <f t="shared" si="29"/>
        <v>4.0233199561000001E-2</v>
      </c>
      <c r="D181" s="1">
        <v>0.57782149999999999</v>
      </c>
      <c r="E181" s="1">
        <v>0.99689870000000003</v>
      </c>
      <c r="F181" s="1">
        <v>4.2024000000000002E-3</v>
      </c>
      <c r="G181" s="5">
        <f t="shared" si="20"/>
        <v>4.2844223780932819E-2</v>
      </c>
      <c r="H181">
        <f t="shared" si="21"/>
        <v>2.4756313651434273E-2</v>
      </c>
      <c r="I181">
        <f t="shared" si="22"/>
        <v>4.2711350989721016E-2</v>
      </c>
      <c r="J181">
        <f t="shared" si="23"/>
        <v>1.800485660169921E-4</v>
      </c>
      <c r="K181">
        <f t="shared" si="24"/>
        <v>4.9510075362008452E-2</v>
      </c>
      <c r="R181">
        <f t="shared" si="25"/>
        <v>-3.0055790874526531</v>
      </c>
      <c r="S181">
        <f t="shared" si="26"/>
        <v>0.86536373591968574</v>
      </c>
      <c r="V181">
        <f t="shared" si="27"/>
        <v>4.9510075362008452E-2</v>
      </c>
    </row>
    <row r="182" spans="1:22" x14ac:dyDescent="0.25">
      <c r="A182">
        <v>560</v>
      </c>
      <c r="B182">
        <f t="shared" si="28"/>
        <v>520.00935141968296</v>
      </c>
      <c r="C182">
        <f t="shared" si="29"/>
        <v>4.0233199561000001E-2</v>
      </c>
      <c r="D182" s="1">
        <v>0.59450000000000003</v>
      </c>
      <c r="E182" s="1">
        <v>0.995</v>
      </c>
      <c r="F182" s="1">
        <v>3.8999999999999998E-3</v>
      </c>
      <c r="G182" s="5">
        <f t="shared" si="20"/>
        <v>3.693397199592259E-2</v>
      </c>
      <c r="H182">
        <f t="shared" si="21"/>
        <v>2.195724635157598E-2</v>
      </c>
      <c r="I182">
        <f t="shared" si="22"/>
        <v>3.6749302135942977E-2</v>
      </c>
      <c r="J182">
        <f t="shared" si="23"/>
        <v>1.4404249078409811E-4</v>
      </c>
      <c r="K182">
        <f t="shared" si="24"/>
        <v>4.2833125153937779E-2</v>
      </c>
      <c r="R182">
        <f t="shared" si="25"/>
        <v>-3.1504435235461345</v>
      </c>
      <c r="S182">
        <f t="shared" si="26"/>
        <v>0.86227591059923259</v>
      </c>
      <c r="V182">
        <f t="shared" si="27"/>
        <v>4.2833125153937779E-2</v>
      </c>
    </row>
    <row r="183" spans="1:22" x14ac:dyDescent="0.25">
      <c r="A183">
        <v>561</v>
      </c>
      <c r="B183">
        <f t="shared" si="28"/>
        <v>520.00935141968296</v>
      </c>
      <c r="C183">
        <f t="shared" si="29"/>
        <v>4.0233199561000001E-2</v>
      </c>
      <c r="D183" s="1">
        <v>0.61122089999999996</v>
      </c>
      <c r="E183" s="1">
        <v>0.9926005</v>
      </c>
      <c r="F183" s="1">
        <v>3.6232E-3</v>
      </c>
      <c r="G183" s="5">
        <f t="shared" si="20"/>
        <v>3.1747828080494533E-2</v>
      </c>
      <c r="H183">
        <f t="shared" si="21"/>
        <v>1.940493605240514E-2</v>
      </c>
      <c r="I183">
        <f t="shared" si="22"/>
        <v>3.1512910026612911E-2</v>
      </c>
      <c r="J183">
        <f t="shared" si="23"/>
        <v>1.150287307012478E-4</v>
      </c>
      <c r="K183">
        <f t="shared" si="24"/>
        <v>3.6950254583056723E-2</v>
      </c>
      <c r="R183">
        <f t="shared" si="25"/>
        <v>-3.2981827416777856</v>
      </c>
      <c r="S183">
        <f t="shared" si="26"/>
        <v>0.85920458299229885</v>
      </c>
      <c r="V183">
        <f t="shared" si="27"/>
        <v>3.6950254583056723E-2</v>
      </c>
    </row>
    <row r="184" spans="1:22" x14ac:dyDescent="0.25">
      <c r="A184">
        <v>562</v>
      </c>
      <c r="B184">
        <f t="shared" si="28"/>
        <v>520.00935141968296</v>
      </c>
      <c r="C184">
        <f t="shared" si="29"/>
        <v>4.0233199561000001E-2</v>
      </c>
      <c r="D184" s="1">
        <v>0.62797579999999997</v>
      </c>
      <c r="E184" s="1">
        <v>0.98974260000000003</v>
      </c>
      <c r="F184" s="1">
        <v>3.3706000000000001E-3</v>
      </c>
      <c r="G184" s="5">
        <f t="shared" si="20"/>
        <v>2.7212647407229631E-2</v>
      </c>
      <c r="H184">
        <f t="shared" si="21"/>
        <v>1.7088884025672952E-2</v>
      </c>
      <c r="I184">
        <f t="shared" si="22"/>
        <v>2.6933516397714716E-2</v>
      </c>
      <c r="J184">
        <f t="shared" si="23"/>
        <v>9.1722949350808198E-5</v>
      </c>
      <c r="K184">
        <f t="shared" si="24"/>
        <v>3.1784919679811459E-2</v>
      </c>
      <c r="R184">
        <f t="shared" si="25"/>
        <v>-3.4487633255810239</v>
      </c>
      <c r="S184">
        <f t="shared" si="26"/>
        <v>0.85614963578196623</v>
      </c>
      <c r="V184">
        <f t="shared" si="27"/>
        <v>3.1784919679811459E-2</v>
      </c>
    </row>
    <row r="185" spans="1:22" x14ac:dyDescent="0.25">
      <c r="A185">
        <v>563</v>
      </c>
      <c r="B185">
        <f t="shared" si="28"/>
        <v>520.00935141968296</v>
      </c>
      <c r="C185">
        <f t="shared" si="29"/>
        <v>4.0233199561000001E-2</v>
      </c>
      <c r="D185" s="1">
        <v>0.64476020000000001</v>
      </c>
      <c r="E185" s="1">
        <v>0.9864444</v>
      </c>
      <c r="F185" s="1">
        <v>3.1413999999999999E-3</v>
      </c>
      <c r="G185" s="5">
        <f t="shared" si="20"/>
        <v>2.3260052122803864E-2</v>
      </c>
      <c r="H185">
        <f t="shared" si="21"/>
        <v>1.4997155858709444E-2</v>
      </c>
      <c r="I185">
        <f t="shared" si="22"/>
        <v>2.2944748160247982E-2</v>
      </c>
      <c r="J185">
        <f t="shared" si="23"/>
        <v>7.3069127738576052E-5</v>
      </c>
      <c r="K185">
        <f t="shared" si="24"/>
        <v>2.7264978897995513E-2</v>
      </c>
      <c r="R185">
        <f t="shared" si="25"/>
        <v>-3.6021522245638646</v>
      </c>
      <c r="S185">
        <f t="shared" si="26"/>
        <v>0.85311095269227999</v>
      </c>
      <c r="V185">
        <f t="shared" si="27"/>
        <v>2.7264978897995513E-2</v>
      </c>
    </row>
    <row r="186" spans="1:22" x14ac:dyDescent="0.25">
      <c r="A186">
        <v>564</v>
      </c>
      <c r="B186">
        <f t="shared" si="28"/>
        <v>520.00935141968296</v>
      </c>
      <c r="C186">
        <f t="shared" si="29"/>
        <v>4.0233199561000001E-2</v>
      </c>
      <c r="D186" s="1">
        <v>0.66156970000000004</v>
      </c>
      <c r="E186" s="1">
        <v>0.98272409999999999</v>
      </c>
      <c r="F186" s="1">
        <v>2.9348E-3</v>
      </c>
      <c r="G186" s="5">
        <f t="shared" si="20"/>
        <v>1.9826583072751456E-2</v>
      </c>
      <c r="H186">
        <f t="shared" si="21"/>
        <v>1.3116666615465259E-2</v>
      </c>
      <c r="I186">
        <f t="shared" si="22"/>
        <v>1.9484061006244908E-2</v>
      </c>
      <c r="J186">
        <f t="shared" si="23"/>
        <v>5.8187056001910971E-5</v>
      </c>
      <c r="K186">
        <f t="shared" si="24"/>
        <v>2.3322965754865789E-2</v>
      </c>
      <c r="R186">
        <f t="shared" si="25"/>
        <v>-3.758316749133864</v>
      </c>
      <c r="S186">
        <f t="shared" si="26"/>
        <v>0.85008841847718719</v>
      </c>
      <c r="V186">
        <f t="shared" si="27"/>
        <v>2.3322965754865789E-2</v>
      </c>
    </row>
    <row r="187" spans="1:22" x14ac:dyDescent="0.25">
      <c r="A187">
        <v>565</v>
      </c>
      <c r="B187">
        <f t="shared" si="28"/>
        <v>520.00935141968296</v>
      </c>
      <c r="C187">
        <f t="shared" si="29"/>
        <v>4.0233199561000001E-2</v>
      </c>
      <c r="D187" s="1">
        <v>0.6784</v>
      </c>
      <c r="E187" s="1">
        <v>0.97860000000000003</v>
      </c>
      <c r="F187" s="1">
        <v>2.7499989999999999E-3</v>
      </c>
      <c r="G187" s="5">
        <f t="shared" si="20"/>
        <v>1.6853744200084196E-2</v>
      </c>
      <c r="H187">
        <f t="shared" si="21"/>
        <v>1.1433580065337118E-2</v>
      </c>
      <c r="I187">
        <f t="shared" si="22"/>
        <v>1.6493074074202394E-2</v>
      </c>
      <c r="J187">
        <f t="shared" si="23"/>
        <v>4.6347779696487335E-5</v>
      </c>
      <c r="K187">
        <f t="shared" si="24"/>
        <v>1.9896238868820283E-2</v>
      </c>
      <c r="R187">
        <f t="shared" si="25"/>
        <v>-3.9172245666815573</v>
      </c>
      <c r="S187">
        <f t="shared" si="26"/>
        <v>0.84708191890960705</v>
      </c>
      <c r="V187">
        <f t="shared" si="27"/>
        <v>1.9896238868820283E-2</v>
      </c>
    </row>
    <row r="188" spans="1:22" x14ac:dyDescent="0.25">
      <c r="A188">
        <v>566</v>
      </c>
      <c r="B188">
        <f t="shared" si="28"/>
        <v>520.00935141968296</v>
      </c>
      <c r="C188">
        <f t="shared" si="29"/>
        <v>4.0233199561000001E-2</v>
      </c>
      <c r="D188" s="1">
        <v>0.69523919999999995</v>
      </c>
      <c r="E188" s="1">
        <v>0.9740837</v>
      </c>
      <c r="F188" s="1">
        <v>2.5852000000000002E-3</v>
      </c>
      <c r="G188" s="5">
        <f t="shared" si="20"/>
        <v>1.4287957008136606E-2</v>
      </c>
      <c r="H188">
        <f t="shared" si="21"/>
        <v>9.9335477999712863E-3</v>
      </c>
      <c r="I188">
        <f t="shared" si="22"/>
        <v>1.3917666027926635E-2</v>
      </c>
      <c r="J188">
        <f t="shared" si="23"/>
        <v>3.6937226457434757E-5</v>
      </c>
      <c r="K188">
        <f t="shared" si="24"/>
        <v>1.6927027109521053E-2</v>
      </c>
      <c r="R188">
        <f t="shared" si="25"/>
        <v>-4.078843697221485</v>
      </c>
      <c r="S188">
        <f t="shared" si="26"/>
        <v>0.84409134077064063</v>
      </c>
      <c r="V188">
        <f t="shared" si="27"/>
        <v>1.6927027109521053E-2</v>
      </c>
    </row>
    <row r="189" spans="1:22" x14ac:dyDescent="0.25">
      <c r="A189">
        <v>567</v>
      </c>
      <c r="B189">
        <f t="shared" si="28"/>
        <v>520.00935141968296</v>
      </c>
      <c r="C189">
        <f t="shared" si="29"/>
        <v>4.0233199561000001E-2</v>
      </c>
      <c r="D189" s="1">
        <v>0.71205859999999999</v>
      </c>
      <c r="E189" s="1">
        <v>0.96917120000000001</v>
      </c>
      <c r="F189" s="1">
        <v>2.4386E-3</v>
      </c>
      <c r="G189" s="5">
        <f t="shared" si="20"/>
        <v>1.2080441648721173E-2</v>
      </c>
      <c r="H189">
        <f t="shared" si="21"/>
        <v>8.6019823677700898E-3</v>
      </c>
      <c r="I189">
        <f t="shared" si="22"/>
        <v>1.1708016129221078E-2</v>
      </c>
      <c r="J189">
        <f t="shared" si="23"/>
        <v>2.9459365004571453E-5</v>
      </c>
      <c r="K189">
        <f t="shared" si="24"/>
        <v>1.4362386918985602E-2</v>
      </c>
      <c r="R189">
        <f t="shared" si="25"/>
        <v>-4.2431425091900001</v>
      </c>
      <c r="S189">
        <f t="shared" si="26"/>
        <v>0.84111657183890987</v>
      </c>
      <c r="V189">
        <f t="shared" si="27"/>
        <v>1.4362386918985602E-2</v>
      </c>
    </row>
    <row r="190" spans="1:22" x14ac:dyDescent="0.25">
      <c r="A190">
        <v>568</v>
      </c>
      <c r="B190">
        <f t="shared" si="28"/>
        <v>520.00935141968296</v>
      </c>
      <c r="C190">
        <f t="shared" si="29"/>
        <v>4.0233199561000001E-2</v>
      </c>
      <c r="D190" s="1">
        <v>0.72882840000000004</v>
      </c>
      <c r="E190" s="1">
        <v>0.96385679999999996</v>
      </c>
      <c r="F190" s="1">
        <v>2.3094000000000001E-3</v>
      </c>
      <c r="G190" s="5">
        <f t="shared" si="20"/>
        <v>1.0187039917422732E-2</v>
      </c>
      <c r="H190">
        <f t="shared" si="21"/>
        <v>7.4246040037513417E-3</v>
      </c>
      <c r="I190">
        <f t="shared" si="22"/>
        <v>9.8188476962793383E-3</v>
      </c>
      <c r="J190">
        <f t="shared" si="23"/>
        <v>2.3525949985296058E-5</v>
      </c>
      <c r="K190">
        <f t="shared" si="24"/>
        <v>1.2154087873373144E-2</v>
      </c>
      <c r="R190">
        <f t="shared" si="25"/>
        <v>-4.4100897152989651</v>
      </c>
      <c r="S190">
        <f t="shared" si="26"/>
        <v>0.8381575008800316</v>
      </c>
      <c r="V190">
        <f t="shared" si="27"/>
        <v>1.2154087873373144E-2</v>
      </c>
    </row>
    <row r="191" spans="1:22" x14ac:dyDescent="0.25">
      <c r="A191">
        <v>569</v>
      </c>
      <c r="B191">
        <f t="shared" si="28"/>
        <v>520.00935141968296</v>
      </c>
      <c r="C191">
        <f t="shared" si="29"/>
        <v>4.0233199561000001E-2</v>
      </c>
      <c r="D191" s="1">
        <v>0.74551880000000004</v>
      </c>
      <c r="E191" s="1">
        <v>0.95813490000000001</v>
      </c>
      <c r="F191" s="1">
        <v>2.1968000000000001E-3</v>
      </c>
      <c r="G191" s="5">
        <f t="shared" si="20"/>
        <v>8.5679939935411238E-3</v>
      </c>
      <c r="H191">
        <f t="shared" si="21"/>
        <v>6.3876006004719866E-3</v>
      </c>
      <c r="I191">
        <f t="shared" si="22"/>
        <v>8.2092940682021252E-3</v>
      </c>
      <c r="J191">
        <f t="shared" si="23"/>
        <v>1.8822169205011141E-5</v>
      </c>
      <c r="K191">
        <f t="shared" si="24"/>
        <v>1.0258441324763504E-2</v>
      </c>
      <c r="R191">
        <f t="shared" si="25"/>
        <v>-4.5796543684445465</v>
      </c>
      <c r="S191">
        <f t="shared" si="26"/>
        <v>0.83521401763621717</v>
      </c>
      <c r="V191">
        <f t="shared" si="27"/>
        <v>1.0258441324763504E-2</v>
      </c>
    </row>
    <row r="192" spans="1:22" x14ac:dyDescent="0.25">
      <c r="A192">
        <v>570</v>
      </c>
      <c r="B192">
        <f t="shared" si="28"/>
        <v>520.00935141968296</v>
      </c>
      <c r="C192">
        <f t="shared" si="29"/>
        <v>4.0233199561000001E-2</v>
      </c>
      <c r="D192" s="1">
        <v>0.7621</v>
      </c>
      <c r="E192" s="1">
        <v>0.95199999999999996</v>
      </c>
      <c r="F192" s="1">
        <v>2.0999999999999999E-3</v>
      </c>
      <c r="G192" s="5">
        <f t="shared" si="20"/>
        <v>7.1876932267295971E-3</v>
      </c>
      <c r="H192">
        <f t="shared" si="21"/>
        <v>5.4777410080906258E-3</v>
      </c>
      <c r="I192">
        <f t="shared" si="22"/>
        <v>6.842683951846576E-3</v>
      </c>
      <c r="J192">
        <f t="shared" si="23"/>
        <v>1.5094155776132153E-5</v>
      </c>
      <c r="K192">
        <f t="shared" si="24"/>
        <v>8.6360855716057939E-3</v>
      </c>
      <c r="R192">
        <f t="shared" si="25"/>
        <v>-4.7518058576702611</v>
      </c>
      <c r="S192">
        <f t="shared" si="26"/>
        <v>0.8322860128160029</v>
      </c>
      <c r="V192">
        <f t="shared" si="27"/>
        <v>8.6360855716057939E-3</v>
      </c>
    </row>
    <row r="193" spans="1:22" x14ac:dyDescent="0.25">
      <c r="A193">
        <v>571</v>
      </c>
      <c r="B193">
        <f t="shared" si="28"/>
        <v>520.00935141968296</v>
      </c>
      <c r="C193">
        <f t="shared" si="29"/>
        <v>4.0233199561000001E-2</v>
      </c>
      <c r="D193" s="1">
        <v>0.77854319999999999</v>
      </c>
      <c r="E193" s="1">
        <v>0.94545040000000002</v>
      </c>
      <c r="F193" s="1">
        <v>2.0177329999999999E-3</v>
      </c>
      <c r="G193" s="5">
        <f t="shared" si="20"/>
        <v>6.0143997082123674E-3</v>
      </c>
      <c r="H193">
        <f t="shared" si="21"/>
        <v>4.6824699949107231E-3</v>
      </c>
      <c r="I193">
        <f t="shared" si="22"/>
        <v>5.6863166098892661E-3</v>
      </c>
      <c r="J193">
        <f t="shared" si="23"/>
        <v>1.2135452766450464E-5</v>
      </c>
      <c r="K193">
        <f t="shared" si="24"/>
        <v>7.2517395266604124E-3</v>
      </c>
      <c r="R193">
        <f t="shared" si="25"/>
        <v>-4.9265139041835022</v>
      </c>
      <c r="S193">
        <f t="shared" si="26"/>
        <v>0.82937337808410394</v>
      </c>
      <c r="V193">
        <f t="shared" si="27"/>
        <v>7.2517395266604124E-3</v>
      </c>
    </row>
    <row r="194" spans="1:22" x14ac:dyDescent="0.25">
      <c r="A194">
        <v>572</v>
      </c>
      <c r="B194">
        <f t="shared" si="28"/>
        <v>520.00935141968296</v>
      </c>
      <c r="C194">
        <f t="shared" si="29"/>
        <v>4.0233199561000001E-2</v>
      </c>
      <c r="D194" s="1">
        <v>0.79482560000000002</v>
      </c>
      <c r="E194" s="1">
        <v>0.93849919999999998</v>
      </c>
      <c r="F194" s="1">
        <v>1.9482E-3</v>
      </c>
      <c r="G194" s="5">
        <f t="shared" si="20"/>
        <v>5.0199618226461056E-3</v>
      </c>
      <c r="H194">
        <f t="shared" si="21"/>
        <v>3.9899941676617848E-3</v>
      </c>
      <c r="I194">
        <f t="shared" si="22"/>
        <v>4.7112301545839119E-3</v>
      </c>
      <c r="J194">
        <f t="shared" si="23"/>
        <v>9.7798896228791431E-6</v>
      </c>
      <c r="K194">
        <f t="shared" si="24"/>
        <v>6.0739353422123929E-3</v>
      </c>
      <c r="R194">
        <f t="shared" si="25"/>
        <v>-5.1037485574247228</v>
      </c>
      <c r="S194">
        <f t="shared" si="26"/>
        <v>0.82647600605139404</v>
      </c>
      <c r="V194">
        <f t="shared" si="27"/>
        <v>6.0739353422123929E-3</v>
      </c>
    </row>
    <row r="195" spans="1:22" x14ac:dyDescent="0.25">
      <c r="A195">
        <v>573</v>
      </c>
      <c r="B195">
        <f t="shared" si="28"/>
        <v>520.00935141968296</v>
      </c>
      <c r="C195">
        <f t="shared" si="29"/>
        <v>4.0233199561000001E-2</v>
      </c>
      <c r="D195" s="1">
        <v>0.81092640000000005</v>
      </c>
      <c r="E195" s="1">
        <v>0.93116279999999996</v>
      </c>
      <c r="F195" s="1">
        <v>1.8898000000000001E-3</v>
      </c>
      <c r="G195" s="5">
        <f t="shared" ref="G195:G258" si="30">(B195/A195)*(B195/A195)*K195</f>
        <v>4.1795234973545578E-3</v>
      </c>
      <c r="H195">
        <f t="shared" ref="H195:H258" si="31">G195*D195</f>
        <v>3.3892859434251411E-3</v>
      </c>
      <c r="I195">
        <f t="shared" ref="I195:I258" si="32">G195*E195</f>
        <v>3.8918168024624626E-3</v>
      </c>
      <c r="J195">
        <f t="shared" ref="J195:J258" si="33">G195*F195</f>
        <v>7.8984635053006433E-6</v>
      </c>
      <c r="K195">
        <f t="shared" ref="K195:K258" si="34">EXP(R195)</f>
        <v>5.0747389632572609E-3</v>
      </c>
      <c r="R195">
        <f t="shared" ref="R195:R258" si="35">-(((B195-A195)/(C195*A195))^2)</f>
        <v>-5.2834801911885299</v>
      </c>
      <c r="S195">
        <f t="shared" ref="S195:S258" si="36">(B195/A195)*(B195/A195)</f>
        <v>0.82359379026500656</v>
      </c>
      <c r="V195">
        <f t="shared" ref="V195:V258" si="37">EXP(-(((B195-A195)/(C195*A195))^2))</f>
        <v>5.0747389632572609E-3</v>
      </c>
    </row>
    <row r="196" spans="1:22" x14ac:dyDescent="0.25">
      <c r="A196">
        <v>574</v>
      </c>
      <c r="B196">
        <f t="shared" ref="B196:B259" si="38">B195</f>
        <v>520.00935141968296</v>
      </c>
      <c r="C196">
        <f t="shared" ref="C196:C259" si="39">C195</f>
        <v>4.0233199561000001E-2</v>
      </c>
      <c r="D196" s="1">
        <v>0.82682480000000003</v>
      </c>
      <c r="E196" s="1">
        <v>0.92345759999999999</v>
      </c>
      <c r="F196" s="1">
        <v>1.8409329999999999E-3</v>
      </c>
      <c r="G196" s="5">
        <f t="shared" si="30"/>
        <v>3.4712354788701385E-3</v>
      </c>
      <c r="H196">
        <f t="shared" si="31"/>
        <v>2.8701035805697066E-3</v>
      </c>
      <c r="I196">
        <f t="shared" si="32"/>
        <v>3.2055387843522689E-3</v>
      </c>
      <c r="J196">
        <f t="shared" si="33"/>
        <v>6.3903119438228403E-6</v>
      </c>
      <c r="K196">
        <f t="shared" si="34"/>
        <v>4.2294661490119853E-3</v>
      </c>
      <c r="R196">
        <f t="shared" si="35"/>
        <v>-5.4656794997959182</v>
      </c>
      <c r="S196">
        <f t="shared" si="36"/>
        <v>0.82072662519855566</v>
      </c>
      <c r="V196">
        <f t="shared" si="37"/>
        <v>4.2294661490119853E-3</v>
      </c>
    </row>
    <row r="197" spans="1:22" x14ac:dyDescent="0.25">
      <c r="A197">
        <v>575</v>
      </c>
      <c r="B197">
        <f t="shared" si="38"/>
        <v>520.00935141968296</v>
      </c>
      <c r="C197">
        <f t="shared" si="39"/>
        <v>4.0233199561000001E-2</v>
      </c>
      <c r="D197" s="1">
        <v>0.84250000000000003</v>
      </c>
      <c r="E197" s="1">
        <v>0.91539999999999999</v>
      </c>
      <c r="F197" s="1">
        <v>1.8E-3</v>
      </c>
      <c r="G197" s="5">
        <f t="shared" si="30"/>
        <v>2.8759736934578875E-3</v>
      </c>
      <c r="H197">
        <f t="shared" si="31"/>
        <v>2.4230078367382703E-3</v>
      </c>
      <c r="I197">
        <f t="shared" si="32"/>
        <v>2.6326663189913503E-3</v>
      </c>
      <c r="J197">
        <f t="shared" si="33"/>
        <v>5.1767526482241972E-6</v>
      </c>
      <c r="K197">
        <f t="shared" si="34"/>
        <v>3.5164001605953632E-3</v>
      </c>
      <c r="R197">
        <f t="shared" si="35"/>
        <v>-5.6503174943168606</v>
      </c>
      <c r="S197">
        <f t="shared" si="36"/>
        <v>0.81787440624247809</v>
      </c>
      <c r="V197">
        <f t="shared" si="37"/>
        <v>3.5164001605953632E-3</v>
      </c>
    </row>
    <row r="198" spans="1:22" x14ac:dyDescent="0.25">
      <c r="A198">
        <v>576</v>
      </c>
      <c r="B198">
        <f t="shared" si="38"/>
        <v>520.00935141968296</v>
      </c>
      <c r="C198">
        <f t="shared" si="39"/>
        <v>4.0233199561000001E-2</v>
      </c>
      <c r="D198" s="1">
        <v>0.85793249999999999</v>
      </c>
      <c r="E198" s="1">
        <v>0.90700639999999999</v>
      </c>
      <c r="F198" s="1">
        <v>1.766267E-3</v>
      </c>
      <c r="G198" s="5">
        <f t="shared" si="30"/>
        <v>2.3770686016759122E-3</v>
      </c>
      <c r="H198">
        <f t="shared" si="31"/>
        <v>2.0393644081073193E-3</v>
      </c>
      <c r="I198">
        <f t="shared" si="32"/>
        <v>2.1560164349591032E-3</v>
      </c>
      <c r="J198">
        <f t="shared" si="33"/>
        <v>4.1985378278763087E-6</v>
      </c>
      <c r="K198">
        <f t="shared" si="34"/>
        <v>2.9165160784988325E-3</v>
      </c>
      <c r="R198">
        <f t="shared" si="35"/>
        <v>-5.8373654988425816</v>
      </c>
      <c r="S198">
        <f t="shared" si="36"/>
        <v>0.81503702969449066</v>
      </c>
      <c r="V198">
        <f t="shared" si="37"/>
        <v>2.9165160784988325E-3</v>
      </c>
    </row>
    <row r="199" spans="1:22" x14ac:dyDescent="0.25">
      <c r="A199">
        <v>577</v>
      </c>
      <c r="B199">
        <f t="shared" si="38"/>
        <v>520.00935141968296</v>
      </c>
      <c r="C199">
        <f t="shared" si="39"/>
        <v>4.0233199561000001E-2</v>
      </c>
      <c r="D199" s="1">
        <v>0.87308160000000001</v>
      </c>
      <c r="E199" s="1">
        <v>0.8982772</v>
      </c>
      <c r="F199" s="1">
        <v>1.7378000000000001E-3</v>
      </c>
      <c r="G199" s="5">
        <f t="shared" si="30"/>
        <v>1.9600484434551713E-3</v>
      </c>
      <c r="H199">
        <f t="shared" si="31"/>
        <v>1.7112822310893505E-3</v>
      </c>
      <c r="I199">
        <f t="shared" si="32"/>
        <v>1.7606668276512695E-3</v>
      </c>
      <c r="J199">
        <f t="shared" si="33"/>
        <v>3.4061721850363969E-6</v>
      </c>
      <c r="K199">
        <f t="shared" si="34"/>
        <v>2.4132156004013092E-3</v>
      </c>
      <c r="R199">
        <f t="shared" si="35"/>
        <v>-6.026795146806716</v>
      </c>
      <c r="S199">
        <f t="shared" si="36"/>
        <v>0.81221439275016383</v>
      </c>
      <c r="V199">
        <f t="shared" si="37"/>
        <v>2.4132156004013092E-3</v>
      </c>
    </row>
    <row r="200" spans="1:22" x14ac:dyDescent="0.25">
      <c r="A200">
        <v>578</v>
      </c>
      <c r="B200">
        <f t="shared" si="38"/>
        <v>520.00935141968296</v>
      </c>
      <c r="C200">
        <f t="shared" si="39"/>
        <v>4.0233199561000001E-2</v>
      </c>
      <c r="D200" s="1">
        <v>0.88789439999999997</v>
      </c>
      <c r="E200" s="1">
        <v>0.88920480000000002</v>
      </c>
      <c r="F200" s="1">
        <v>1.7112E-3</v>
      </c>
      <c r="G200" s="5">
        <f t="shared" si="30"/>
        <v>1.6123983905807675E-3</v>
      </c>
      <c r="H200">
        <f t="shared" si="31"/>
        <v>1.4316395015656761E-3</v>
      </c>
      <c r="I200">
        <f t="shared" si="32"/>
        <v>1.4337523884166933E-3</v>
      </c>
      <c r="J200">
        <f t="shared" si="33"/>
        <v>2.7591361259618093E-6</v>
      </c>
      <c r="K200">
        <f t="shared" si="34"/>
        <v>1.9920751844091978E-3</v>
      </c>
      <c r="R200">
        <f t="shared" si="35"/>
        <v>-6.2185783773546781</v>
      </c>
      <c r="S200">
        <f t="shared" si="36"/>
        <v>0.80940639349361032</v>
      </c>
      <c r="V200">
        <f t="shared" si="37"/>
        <v>1.9920751844091978E-3</v>
      </c>
    </row>
    <row r="201" spans="1:22" x14ac:dyDescent="0.25">
      <c r="A201">
        <v>579</v>
      </c>
      <c r="B201">
        <f t="shared" si="38"/>
        <v>520.00935141968296</v>
      </c>
      <c r="C201">
        <f t="shared" si="39"/>
        <v>4.0233199561000001E-2</v>
      </c>
      <c r="D201" s="1">
        <v>0.90231810000000001</v>
      </c>
      <c r="E201" s="1">
        <v>0.87978160000000005</v>
      </c>
      <c r="F201" s="1">
        <v>1.6830669999999999E-3</v>
      </c>
      <c r="G201" s="5">
        <f t="shared" si="30"/>
        <v>1.3233368744072647E-3</v>
      </c>
      <c r="H201">
        <f t="shared" si="31"/>
        <v>1.1940708141751017E-3</v>
      </c>
      <c r="I201">
        <f t="shared" si="32"/>
        <v>1.1642474327050224E-3</v>
      </c>
      <c r="J201">
        <f t="shared" si="33"/>
        <v>2.2272646231980117E-6</v>
      </c>
      <c r="K201">
        <f t="shared" si="34"/>
        <v>1.6406095460804687E-3</v>
      </c>
      <c r="R201">
        <f t="shared" si="35"/>
        <v>-6.4126874317605544</v>
      </c>
      <c r="S201">
        <f t="shared" si="36"/>
        <v>0.80661293088828445</v>
      </c>
      <c r="V201">
        <f t="shared" si="37"/>
        <v>1.6406095460804687E-3</v>
      </c>
    </row>
    <row r="202" spans="1:22" x14ac:dyDescent="0.25">
      <c r="A202">
        <v>580</v>
      </c>
      <c r="B202">
        <f t="shared" si="38"/>
        <v>520.00935141968296</v>
      </c>
      <c r="C202">
        <f t="shared" si="39"/>
        <v>4.0233199561000001E-2</v>
      </c>
      <c r="D202" s="1">
        <v>0.9163</v>
      </c>
      <c r="E202" s="1">
        <v>0.87</v>
      </c>
      <c r="F202" s="1">
        <v>1.6500009999999999E-3</v>
      </c>
      <c r="G202" s="5">
        <f t="shared" si="30"/>
        <v>1.0836097314304894E-3</v>
      </c>
      <c r="H202">
        <f t="shared" si="31"/>
        <v>9.9291159690975748E-4</v>
      </c>
      <c r="I202">
        <f t="shared" si="32"/>
        <v>9.4274046634452578E-4</v>
      </c>
      <c r="J202">
        <f t="shared" si="33"/>
        <v>1.7879571404700389E-6</v>
      </c>
      <c r="K202">
        <f t="shared" si="34"/>
        <v>1.3480517865732239E-3</v>
      </c>
      <c r="R202">
        <f t="shared" si="35"/>
        <v>-6.609094849890762</v>
      </c>
      <c r="S202">
        <f t="shared" si="36"/>
        <v>0.8038339047678934</v>
      </c>
      <c r="V202">
        <f t="shared" si="37"/>
        <v>1.3480517865732239E-3</v>
      </c>
    </row>
    <row r="203" spans="1:22" x14ac:dyDescent="0.25">
      <c r="A203">
        <v>581</v>
      </c>
      <c r="B203">
        <f t="shared" si="38"/>
        <v>520.00935141968296</v>
      </c>
      <c r="C203">
        <f t="shared" si="39"/>
        <v>4.0233199561000001E-2</v>
      </c>
      <c r="D203" s="1">
        <v>0.9297995</v>
      </c>
      <c r="E203" s="1">
        <v>0.85986130000000005</v>
      </c>
      <c r="F203" s="1">
        <v>1.6101329999999999E-3</v>
      </c>
      <c r="G203" s="5">
        <f t="shared" si="30"/>
        <v>8.8530229891099776E-4</v>
      </c>
      <c r="H203">
        <f t="shared" si="31"/>
        <v>8.2315363487629625E-4</v>
      </c>
      <c r="I203">
        <f t="shared" si="32"/>
        <v>7.6123718563459917E-4</v>
      </c>
      <c r="J203">
        <f t="shared" si="33"/>
        <v>1.4254544464524616E-6</v>
      </c>
      <c r="K203">
        <f t="shared" si="34"/>
        <v>1.1051508177062767E-3</v>
      </c>
      <c r="R203">
        <f t="shared" si="35"/>
        <v>-6.8077734667138561</v>
      </c>
      <c r="S203">
        <f t="shared" si="36"/>
        <v>0.80106921582741886</v>
      </c>
      <c r="V203">
        <f t="shared" si="37"/>
        <v>1.1051508177062767E-3</v>
      </c>
    </row>
    <row r="204" spans="1:22" x14ac:dyDescent="0.25">
      <c r="A204">
        <v>582</v>
      </c>
      <c r="B204">
        <f t="shared" si="38"/>
        <v>520.00935141968296</v>
      </c>
      <c r="C204">
        <f t="shared" si="39"/>
        <v>4.0233199561000001E-2</v>
      </c>
      <c r="D204" s="1">
        <v>0.94279840000000004</v>
      </c>
      <c r="E204" s="1">
        <v>0.84939200000000004</v>
      </c>
      <c r="F204" s="1">
        <v>1.5644000000000001E-3</v>
      </c>
      <c r="G204" s="5">
        <f t="shared" si="30"/>
        <v>7.2166918651705362E-4</v>
      </c>
      <c r="H204">
        <f t="shared" si="31"/>
        <v>6.8038855437757974E-4</v>
      </c>
      <c r="I204">
        <f t="shared" si="32"/>
        <v>6.1298003367409319E-4</v>
      </c>
      <c r="J204">
        <f t="shared" si="33"/>
        <v>1.1289792753872787E-6</v>
      </c>
      <c r="K204">
        <f t="shared" si="34"/>
        <v>9.0398624910412216E-4</v>
      </c>
      <c r="R204">
        <f t="shared" si="35"/>
        <v>-7.008696408855795</v>
      </c>
      <c r="S204">
        <f t="shared" si="36"/>
        <v>0.79831876561424431</v>
      </c>
      <c r="V204">
        <f t="shared" si="37"/>
        <v>9.0398624910412216E-4</v>
      </c>
    </row>
    <row r="205" spans="1:22" x14ac:dyDescent="0.25">
      <c r="A205">
        <v>583</v>
      </c>
      <c r="B205">
        <f t="shared" si="38"/>
        <v>520.00935141968296</v>
      </c>
      <c r="C205">
        <f t="shared" si="39"/>
        <v>4.0233199561000001E-2</v>
      </c>
      <c r="D205" s="1">
        <v>0.95527759999999995</v>
      </c>
      <c r="E205" s="1">
        <v>0.83862199999999998</v>
      </c>
      <c r="F205" s="1">
        <v>1.5135999999999999E-3</v>
      </c>
      <c r="G205" s="5">
        <f t="shared" si="30"/>
        <v>5.8698113650720732E-4</v>
      </c>
      <c r="H205">
        <f t="shared" si="31"/>
        <v>5.6072993132787738E-4</v>
      </c>
      <c r="I205">
        <f t="shared" si="32"/>
        <v>4.9225529465994719E-4</v>
      </c>
      <c r="J205">
        <f t="shared" si="33"/>
        <v>8.8845464821730891E-7</v>
      </c>
      <c r="K205">
        <f t="shared" si="34"/>
        <v>7.3780050288590115E-4</v>
      </c>
      <c r="R205">
        <f t="shared" si="35"/>
        <v>-7.2118370912000049</v>
      </c>
      <c r="S205">
        <f t="shared" si="36"/>
        <v>0.79558245651939108</v>
      </c>
      <c r="V205">
        <f t="shared" si="37"/>
        <v>7.3780050288590115E-4</v>
      </c>
    </row>
    <row r="206" spans="1:22" x14ac:dyDescent="0.25">
      <c r="A206">
        <v>584</v>
      </c>
      <c r="B206">
        <f t="shared" si="38"/>
        <v>520.00935141968296</v>
      </c>
      <c r="C206">
        <f t="shared" si="39"/>
        <v>4.0233199561000001E-2</v>
      </c>
      <c r="D206" s="1">
        <v>0.96721789999999996</v>
      </c>
      <c r="E206" s="1">
        <v>0.82758129999999996</v>
      </c>
      <c r="F206" s="1">
        <v>1.4585329999999999E-3</v>
      </c>
      <c r="G206" s="5">
        <f t="shared" si="30"/>
        <v>4.763881526135738E-4</v>
      </c>
      <c r="H206">
        <f t="shared" si="31"/>
        <v>4.6077114855578037E-4</v>
      </c>
      <c r="I206">
        <f t="shared" si="32"/>
        <v>3.942499266445398E-4</v>
      </c>
      <c r="J206">
        <f t="shared" si="33"/>
        <v>6.9482784139593357E-7</v>
      </c>
      <c r="K206">
        <f t="shared" si="34"/>
        <v>6.0084761167130893E-4</v>
      </c>
      <c r="R206">
        <f t="shared" si="35"/>
        <v>-7.4171692135315519</v>
      </c>
      <c r="S206">
        <f t="shared" si="36"/>
        <v>0.79286019176885714</v>
      </c>
      <c r="V206">
        <f t="shared" si="37"/>
        <v>6.0084761167130893E-4</v>
      </c>
    </row>
    <row r="207" spans="1:22" x14ac:dyDescent="0.25">
      <c r="A207">
        <v>585</v>
      </c>
      <c r="B207">
        <f t="shared" si="38"/>
        <v>520.00935141968296</v>
      </c>
      <c r="C207">
        <f t="shared" si="39"/>
        <v>4.0233199561000001E-2</v>
      </c>
      <c r="D207" s="1">
        <v>0.97860000000000003</v>
      </c>
      <c r="E207" s="1">
        <v>0.81630000000000003</v>
      </c>
      <c r="F207" s="1">
        <v>1.4E-3</v>
      </c>
      <c r="G207" s="5">
        <f t="shared" si="30"/>
        <v>3.8579791499982944E-4</v>
      </c>
      <c r="H207">
        <f t="shared" si="31"/>
        <v>3.7754183961883307E-4</v>
      </c>
      <c r="I207">
        <f t="shared" si="32"/>
        <v>3.149268380143608E-4</v>
      </c>
      <c r="J207">
        <f t="shared" si="33"/>
        <v>5.4011708099976118E-7</v>
      </c>
      <c r="K207">
        <f t="shared" si="34"/>
        <v>4.8825792484156604E-4</v>
      </c>
      <c r="R207">
        <f t="shared" si="35"/>
        <v>-7.6246667572248903</v>
      </c>
      <c r="S207">
        <f t="shared" si="36"/>
        <v>0.79015187541506127</v>
      </c>
      <c r="V207">
        <f t="shared" si="37"/>
        <v>4.8825792484156604E-4</v>
      </c>
    </row>
    <row r="208" spans="1:22" x14ac:dyDescent="0.25">
      <c r="A208">
        <v>586</v>
      </c>
      <c r="B208">
        <f t="shared" si="38"/>
        <v>520.00935141968296</v>
      </c>
      <c r="C208">
        <f t="shared" si="39"/>
        <v>4.0233199561000001E-2</v>
      </c>
      <c r="D208" s="1">
        <v>0.98938559999999998</v>
      </c>
      <c r="E208" s="1">
        <v>0.80479469999999997</v>
      </c>
      <c r="F208" s="1">
        <v>1.3366669999999999E-3</v>
      </c>
      <c r="G208" s="5">
        <f t="shared" si="30"/>
        <v>3.1176839444794872E-4</v>
      </c>
      <c r="H208">
        <f t="shared" si="31"/>
        <v>3.0845916000192043E-4</v>
      </c>
      <c r="I208">
        <f t="shared" si="32"/>
        <v>2.5090955147921853E-4</v>
      </c>
      <c r="J208">
        <f t="shared" si="33"/>
        <v>4.1673052450155626E-7</v>
      </c>
      <c r="K208">
        <f t="shared" si="34"/>
        <v>3.9591778497087007E-4</v>
      </c>
      <c r="R208">
        <f t="shared" si="35"/>
        <v>-7.8343039819744273</v>
      </c>
      <c r="S208">
        <f t="shared" si="36"/>
        <v>0.78745741232838862</v>
      </c>
      <c r="V208">
        <f t="shared" si="37"/>
        <v>3.9591778497087007E-4</v>
      </c>
    </row>
    <row r="209" spans="1:22" x14ac:dyDescent="0.25">
      <c r="A209">
        <v>587</v>
      </c>
      <c r="B209">
        <f t="shared" si="38"/>
        <v>520.00935141968296</v>
      </c>
      <c r="C209">
        <f t="shared" si="39"/>
        <v>4.0233199561000001E-2</v>
      </c>
      <c r="D209" s="1">
        <v>0.99954880000000002</v>
      </c>
      <c r="E209" s="1">
        <v>0.79308199999999995</v>
      </c>
      <c r="F209" s="1">
        <v>1.2700000000000001E-3</v>
      </c>
      <c r="G209" s="5">
        <f t="shared" si="30"/>
        <v>2.5141352302158543E-4</v>
      </c>
      <c r="H209">
        <f t="shared" si="31"/>
        <v>2.5130008523999809E-4</v>
      </c>
      <c r="I209">
        <f t="shared" si="32"/>
        <v>1.99391539665005E-4</v>
      </c>
      <c r="J209">
        <f t="shared" si="33"/>
        <v>3.1929517423741351E-7</v>
      </c>
      <c r="K209">
        <f t="shared" si="34"/>
        <v>3.2036313055444182E-4</v>
      </c>
      <c r="R209">
        <f t="shared" si="35"/>
        <v>-8.0460554225673953</v>
      </c>
      <c r="S209">
        <f t="shared" si="36"/>
        <v>0.78477670818883694</v>
      </c>
      <c r="V209">
        <f t="shared" si="37"/>
        <v>3.2036313055444182E-4</v>
      </c>
    </row>
    <row r="210" spans="1:22" x14ac:dyDescent="0.25">
      <c r="A210">
        <v>588</v>
      </c>
      <c r="B210">
        <f t="shared" si="38"/>
        <v>520.00935141968296</v>
      </c>
      <c r="C210">
        <f t="shared" si="39"/>
        <v>4.0233199561000001E-2</v>
      </c>
      <c r="D210" s="1">
        <v>1.0090892</v>
      </c>
      <c r="E210" s="1">
        <v>0.781192</v>
      </c>
      <c r="F210" s="1">
        <v>1.2049999999999999E-3</v>
      </c>
      <c r="G210" s="5">
        <f t="shared" si="30"/>
        <v>2.0232076152041457E-4</v>
      </c>
      <c r="H210">
        <f t="shared" si="31"/>
        <v>2.0415969538602592E-4</v>
      </c>
      <c r="I210">
        <f t="shared" si="32"/>
        <v>1.5805136033365569E-4</v>
      </c>
      <c r="J210">
        <f t="shared" si="33"/>
        <v>2.4379651763209952E-7</v>
      </c>
      <c r="K210">
        <f t="shared" si="34"/>
        <v>2.5868592272425191E-4</v>
      </c>
      <c r="R210">
        <f t="shared" si="35"/>
        <v>-8.259895885698354</v>
      </c>
      <c r="S210">
        <f t="shared" si="36"/>
        <v>0.78210966947776206</v>
      </c>
      <c r="V210">
        <f t="shared" si="37"/>
        <v>2.5868592272425191E-4</v>
      </c>
    </row>
    <row r="211" spans="1:22" x14ac:dyDescent="0.25">
      <c r="A211">
        <v>589</v>
      </c>
      <c r="B211">
        <f t="shared" si="38"/>
        <v>520.00935141968296</v>
      </c>
      <c r="C211">
        <f t="shared" si="39"/>
        <v>4.0233199561000001E-2</v>
      </c>
      <c r="D211" s="1">
        <v>1.0180064</v>
      </c>
      <c r="E211" s="1">
        <v>0.76915469999999997</v>
      </c>
      <c r="F211" s="1">
        <v>1.1466670000000001E-3</v>
      </c>
      <c r="G211" s="5">
        <f t="shared" si="30"/>
        <v>1.62479417736179E-4</v>
      </c>
      <c r="H211">
        <f t="shared" si="31"/>
        <v>1.6540508712370374E-4</v>
      </c>
      <c r="I211">
        <f t="shared" si="32"/>
        <v>1.2497180780504544E-4</v>
      </c>
      <c r="J211">
        <f t="shared" si="33"/>
        <v>1.8630978649729119E-7</v>
      </c>
      <c r="K211">
        <f t="shared" si="34"/>
        <v>2.084522735375094E-4</v>
      </c>
      <c r="R211">
        <f t="shared" si="35"/>
        <v>-8.475800446824751</v>
      </c>
      <c r="S211">
        <f t="shared" si="36"/>
        <v>0.77945620346972166</v>
      </c>
      <c r="V211">
        <f t="shared" si="37"/>
        <v>2.084522735375094E-4</v>
      </c>
    </row>
    <row r="212" spans="1:22" x14ac:dyDescent="0.25">
      <c r="A212">
        <v>590</v>
      </c>
      <c r="B212">
        <f t="shared" si="38"/>
        <v>520.00935141968296</v>
      </c>
      <c r="C212">
        <f t="shared" si="39"/>
        <v>4.0233199561000001E-2</v>
      </c>
      <c r="D212" s="1">
        <v>1.0263</v>
      </c>
      <c r="E212" s="1">
        <v>0.75700000000000001</v>
      </c>
      <c r="F212" s="1">
        <v>1.1000000000000001E-3</v>
      </c>
      <c r="G212" s="5">
        <f t="shared" si="30"/>
        <v>1.3021860653878155E-4</v>
      </c>
      <c r="H212">
        <f t="shared" si="31"/>
        <v>1.3364335589075151E-4</v>
      </c>
      <c r="I212">
        <f t="shared" si="32"/>
        <v>9.8575485149857636E-5</v>
      </c>
      <c r="J212">
        <f t="shared" si="33"/>
        <v>1.4324046719265971E-7</v>
      </c>
      <c r="K212">
        <f t="shared" si="34"/>
        <v>1.6763116356713651E-4</v>
      </c>
      <c r="R212">
        <f t="shared" si="35"/>
        <v>-8.6937444470629703</v>
      </c>
      <c r="S212">
        <f t="shared" si="36"/>
        <v>0.77681621822441638</v>
      </c>
      <c r="V212">
        <f t="shared" si="37"/>
        <v>1.6763116356713651E-4</v>
      </c>
    </row>
    <row r="213" spans="1:22" x14ac:dyDescent="0.25">
      <c r="A213">
        <v>591</v>
      </c>
      <c r="B213">
        <f t="shared" si="38"/>
        <v>520.00935141968296</v>
      </c>
      <c r="C213">
        <f t="shared" si="39"/>
        <v>4.0233199561000001E-2</v>
      </c>
      <c r="D213" s="1">
        <v>1.0339826999999999</v>
      </c>
      <c r="E213" s="1">
        <v>0.74475409999999997</v>
      </c>
      <c r="F213" s="1">
        <v>1.0688E-3</v>
      </c>
      <c r="G213" s="5">
        <f t="shared" si="30"/>
        <v>1.0415379687278684E-4</v>
      </c>
      <c r="H213">
        <f t="shared" si="31"/>
        <v>1.0769322410577569E-4</v>
      </c>
      <c r="I213">
        <f t="shared" si="32"/>
        <v>7.7568967251575167E-5</v>
      </c>
      <c r="J213">
        <f t="shared" si="33"/>
        <v>1.1131957809763456E-7</v>
      </c>
      <c r="K213">
        <f t="shared" si="34"/>
        <v>1.3453266982043003E-4</v>
      </c>
      <c r="R213">
        <f t="shared" si="35"/>
        <v>-8.9137034901242345</v>
      </c>
      <c r="S213">
        <f t="shared" si="36"/>
        <v>0.77418962257872415</v>
      </c>
      <c r="V213">
        <f t="shared" si="37"/>
        <v>1.3453266982043003E-4</v>
      </c>
    </row>
    <row r="214" spans="1:22" x14ac:dyDescent="0.25">
      <c r="A214">
        <v>592</v>
      </c>
      <c r="B214">
        <f t="shared" si="38"/>
        <v>520.00935141968296</v>
      </c>
      <c r="C214">
        <f t="shared" si="39"/>
        <v>4.0233199561000001E-2</v>
      </c>
      <c r="D214" s="1">
        <v>1.040986</v>
      </c>
      <c r="E214" s="1">
        <v>0.73242240000000003</v>
      </c>
      <c r="F214" s="1">
        <v>1.0494E-3</v>
      </c>
      <c r="G214" s="5">
        <f t="shared" si="30"/>
        <v>8.3140956523574452E-5</v>
      </c>
      <c r="H214">
        <f t="shared" si="31"/>
        <v>8.6548571767649677E-5</v>
      </c>
      <c r="I214">
        <f t="shared" si="32"/>
        <v>6.0894298915292058E-5</v>
      </c>
      <c r="J214">
        <f t="shared" si="33"/>
        <v>8.724811977583903E-8</v>
      </c>
      <c r="K214">
        <f t="shared" si="34"/>
        <v>1.0775467534058937E-4</v>
      </c>
      <c r="R214">
        <f t="shared" si="35"/>
        <v>-9.1356534392898432</v>
      </c>
      <c r="S214">
        <f t="shared" si="36"/>
        <v>0.77157632613883109</v>
      </c>
      <c r="V214">
        <f t="shared" si="37"/>
        <v>1.0775467534058937E-4</v>
      </c>
    </row>
    <row r="215" spans="1:22" x14ac:dyDescent="0.25">
      <c r="A215">
        <v>593</v>
      </c>
      <c r="B215">
        <f t="shared" si="38"/>
        <v>520.00935141968296</v>
      </c>
      <c r="C215">
        <f t="shared" si="39"/>
        <v>4.0233199561000001E-2</v>
      </c>
      <c r="D215" s="1">
        <v>1.047188</v>
      </c>
      <c r="E215" s="1">
        <v>0.72000359999999997</v>
      </c>
      <c r="F215" s="1">
        <v>1.0356E-3</v>
      </c>
      <c r="G215" s="5">
        <f t="shared" si="30"/>
        <v>6.6237378623276323E-5</v>
      </c>
      <c r="H215">
        <f t="shared" si="31"/>
        <v>6.9362988045751489E-5</v>
      </c>
      <c r="I215">
        <f t="shared" si="32"/>
        <v>4.7691151063321995E-5</v>
      </c>
      <c r="J215">
        <f t="shared" si="33"/>
        <v>6.8595429302264959E-8</v>
      </c>
      <c r="K215">
        <f t="shared" si="34"/>
        <v>8.6137094022495402E-5</v>
      </c>
      <c r="R215">
        <f t="shared" si="35"/>
        <v>-9.3595704144251801</v>
      </c>
      <c r="S215">
        <f t="shared" si="36"/>
        <v>0.7689762392724544</v>
      </c>
      <c r="V215">
        <f t="shared" si="37"/>
        <v>8.6137094022495402E-5</v>
      </c>
    </row>
    <row r="216" spans="1:22" x14ac:dyDescent="0.25">
      <c r="A216">
        <v>594</v>
      </c>
      <c r="B216">
        <f t="shared" si="38"/>
        <v>520.00935141968296</v>
      </c>
      <c r="C216">
        <f t="shared" si="39"/>
        <v>4.0233199561000001E-2</v>
      </c>
      <c r="D216" s="1">
        <v>1.0524667000000001</v>
      </c>
      <c r="E216" s="1">
        <v>0.70749649999999997</v>
      </c>
      <c r="F216" s="1">
        <v>1.0212000000000001E-3</v>
      </c>
      <c r="G216" s="5">
        <f t="shared" si="30"/>
        <v>5.2668350745784533E-5</v>
      </c>
      <c r="H216">
        <f t="shared" si="31"/>
        <v>5.5431685303858391E-5</v>
      </c>
      <c r="I216">
        <f t="shared" si="32"/>
        <v>3.7262673813414946E-5</v>
      </c>
      <c r="J216">
        <f t="shared" si="33"/>
        <v>5.3784919781595171E-8</v>
      </c>
      <c r="K216">
        <f t="shared" si="34"/>
        <v>6.8722713892725449E-5</v>
      </c>
      <c r="R216">
        <f t="shared" si="35"/>
        <v>-9.5854307890318964</v>
      </c>
      <c r="S216">
        <f t="shared" si="36"/>
        <v>0.76638927310115545</v>
      </c>
      <c r="V216">
        <f t="shared" si="37"/>
        <v>6.8722713892725449E-5</v>
      </c>
    </row>
    <row r="217" spans="1:22" x14ac:dyDescent="0.25">
      <c r="A217">
        <v>595</v>
      </c>
      <c r="B217">
        <f t="shared" si="38"/>
        <v>520.00935141968296</v>
      </c>
      <c r="C217">
        <f t="shared" si="39"/>
        <v>4.0233199561000001E-2</v>
      </c>
      <c r="D217" s="1">
        <v>1.0567</v>
      </c>
      <c r="E217" s="1">
        <v>0.69489999999999996</v>
      </c>
      <c r="F217" s="1">
        <v>1E-3</v>
      </c>
      <c r="G217" s="5">
        <f t="shared" si="30"/>
        <v>4.1798905265266356E-5</v>
      </c>
      <c r="H217">
        <f t="shared" si="31"/>
        <v>4.4168903193806957E-5</v>
      </c>
      <c r="I217">
        <f t="shared" si="32"/>
        <v>2.9046059268833588E-5</v>
      </c>
      <c r="J217">
        <f t="shared" si="33"/>
        <v>4.1798905265266356E-8</v>
      </c>
      <c r="K217">
        <f t="shared" si="34"/>
        <v>5.4723835859365241E-5</v>
      </c>
      <c r="R217">
        <f t="shared" si="35"/>
        <v>-9.8132111873377514</v>
      </c>
      <c r="S217">
        <f t="shared" si="36"/>
        <v>0.76381533949274583</v>
      </c>
      <c r="V217">
        <f t="shared" si="37"/>
        <v>5.4723835859365241E-5</v>
      </c>
    </row>
    <row r="218" spans="1:22" x14ac:dyDescent="0.25">
      <c r="A218">
        <v>596</v>
      </c>
      <c r="B218">
        <f t="shared" si="38"/>
        <v>520.00935141968296</v>
      </c>
      <c r="C218">
        <f t="shared" si="39"/>
        <v>4.0233199561000001E-2</v>
      </c>
      <c r="D218" s="1">
        <v>1.0597943999999999</v>
      </c>
      <c r="E218" s="1">
        <v>0.68221920000000003</v>
      </c>
      <c r="F218" s="1">
        <v>9.6864E-4</v>
      </c>
      <c r="G218" s="5">
        <f t="shared" si="30"/>
        <v>3.3109966250237229E-5</v>
      </c>
      <c r="H218">
        <f t="shared" si="31"/>
        <v>3.5089756816190415E-5</v>
      </c>
      <c r="I218">
        <f t="shared" si="32"/>
        <v>2.2588254687263844E-5</v>
      </c>
      <c r="J218">
        <f t="shared" si="33"/>
        <v>3.2071637708629793E-8</v>
      </c>
      <c r="K218">
        <f t="shared" si="34"/>
        <v>4.3493959941777914E-5</v>
      </c>
      <c r="R218">
        <f t="shared" si="35"/>
        <v>-10.042888481423606</v>
      </c>
      <c r="S218">
        <f t="shared" si="36"/>
        <v>0.76125435105377948</v>
      </c>
      <c r="V218">
        <f t="shared" si="37"/>
        <v>4.3493959941777914E-5</v>
      </c>
    </row>
    <row r="219" spans="1:22" x14ac:dyDescent="0.25">
      <c r="A219">
        <v>597</v>
      </c>
      <c r="B219">
        <f t="shared" si="38"/>
        <v>520.00935141968296</v>
      </c>
      <c r="C219">
        <f t="shared" si="39"/>
        <v>4.0233199561000001E-2</v>
      </c>
      <c r="D219" s="1">
        <v>1.0617992000000001</v>
      </c>
      <c r="E219" s="1">
        <v>0.66947159999999994</v>
      </c>
      <c r="F219" s="1">
        <v>9.2991999999999999E-4</v>
      </c>
      <c r="G219" s="5">
        <f t="shared" si="30"/>
        <v>2.6178281918914922E-5</v>
      </c>
      <c r="H219">
        <f t="shared" si="31"/>
        <v>2.7796078798878331E-5</v>
      </c>
      <c r="I219">
        <f t="shared" si="32"/>
        <v>1.752561628150704E-5</v>
      </c>
      <c r="J219">
        <f t="shared" si="33"/>
        <v>2.4343707922037363E-8</v>
      </c>
      <c r="K219">
        <f t="shared" si="34"/>
        <v>3.4503845085383533E-5</v>
      </c>
      <c r="R219">
        <f t="shared" si="35"/>
        <v>-10.274439788386998</v>
      </c>
      <c r="S219">
        <f t="shared" si="36"/>
        <v>0.75870622112213593</v>
      </c>
      <c r="V219">
        <f t="shared" si="37"/>
        <v>3.4503845085383533E-5</v>
      </c>
    </row>
    <row r="220" spans="1:22" x14ac:dyDescent="0.25">
      <c r="A220">
        <v>598</v>
      </c>
      <c r="B220">
        <f t="shared" si="38"/>
        <v>520.00935141968296</v>
      </c>
      <c r="C220">
        <f t="shared" si="39"/>
        <v>4.0233199561000001E-2</v>
      </c>
      <c r="D220" s="1">
        <v>1.0628067999999999</v>
      </c>
      <c r="E220" s="1">
        <v>0.65667439999999999</v>
      </c>
      <c r="F220" s="1">
        <v>8.8688000000000005E-4</v>
      </c>
      <c r="G220" s="5">
        <f t="shared" si="30"/>
        <v>2.0659601444678861E-5</v>
      </c>
      <c r="H220">
        <f t="shared" si="31"/>
        <v>2.1957164900694516E-5</v>
      </c>
      <c r="I220">
        <f t="shared" si="32"/>
        <v>1.3566631382923624E-5</v>
      </c>
      <c r="J220">
        <f t="shared" si="33"/>
        <v>1.832258732925679E-8</v>
      </c>
      <c r="K220">
        <f t="shared" si="34"/>
        <v>2.7321340235140979E-5</v>
      </c>
      <c r="R220">
        <f t="shared" si="35"/>
        <v>-10.507842467541767</v>
      </c>
      <c r="S220">
        <f t="shared" si="36"/>
        <v>0.75617086375968756</v>
      </c>
      <c r="V220">
        <f t="shared" si="37"/>
        <v>2.7321340235140979E-5</v>
      </c>
    </row>
    <row r="221" spans="1:22" x14ac:dyDescent="0.25">
      <c r="A221">
        <v>599</v>
      </c>
      <c r="B221">
        <f t="shared" si="38"/>
        <v>520.00935141968296</v>
      </c>
      <c r="C221">
        <f t="shared" si="39"/>
        <v>4.0233199561000001E-2</v>
      </c>
      <c r="D221" s="1">
        <v>1.0629096</v>
      </c>
      <c r="E221" s="1">
        <v>0.64384479999999999</v>
      </c>
      <c r="F221" s="1">
        <v>8.4256000000000001E-4</v>
      </c>
      <c r="G221" s="5">
        <f t="shared" si="30"/>
        <v>1.6274619915024774E-5</v>
      </c>
      <c r="H221">
        <f t="shared" si="31"/>
        <v>1.7298449744031018E-5</v>
      </c>
      <c r="I221">
        <f t="shared" si="32"/>
        <v>1.0478329404265143E-5</v>
      </c>
      <c r="J221">
        <f t="shared" si="33"/>
        <v>1.3712343755603274E-8</v>
      </c>
      <c r="K221">
        <f t="shared" si="34"/>
        <v>2.1594452225981424E-5</v>
      </c>
      <c r="R221">
        <f t="shared" si="35"/>
        <v>-10.743074117653302</v>
      </c>
      <c r="S221">
        <f t="shared" si="36"/>
        <v>0.75364819374505465</v>
      </c>
      <c r="V221">
        <f t="shared" si="37"/>
        <v>2.1594452225981424E-5</v>
      </c>
    </row>
    <row r="222" spans="1:22" x14ac:dyDescent="0.25">
      <c r="A222">
        <v>600</v>
      </c>
      <c r="B222">
        <f t="shared" si="38"/>
        <v>520.00935141968296</v>
      </c>
      <c r="C222">
        <f t="shared" si="39"/>
        <v>4.0233199561000001E-2</v>
      </c>
      <c r="D222" s="1">
        <v>1.0622</v>
      </c>
      <c r="E222" s="1">
        <v>0.63100000000000001</v>
      </c>
      <c r="F222" s="1">
        <v>8.0000000000000004E-4</v>
      </c>
      <c r="G222" s="5">
        <f t="shared" si="30"/>
        <v>1.2797275070555854E-5</v>
      </c>
      <c r="H222">
        <f t="shared" si="31"/>
        <v>1.359326557994443E-5</v>
      </c>
      <c r="I222">
        <f t="shared" si="32"/>
        <v>8.0750805695207441E-6</v>
      </c>
      <c r="J222">
        <f t="shared" si="33"/>
        <v>1.0237820056444683E-8</v>
      </c>
      <c r="K222">
        <f t="shared" si="34"/>
        <v>1.7037179471975397E-5</v>
      </c>
      <c r="R222">
        <f t="shared" si="35"/>
        <v>-10.98011257420881</v>
      </c>
      <c r="S222">
        <f t="shared" si="36"/>
        <v>0.75113812656644263</v>
      </c>
      <c r="V222">
        <f t="shared" si="37"/>
        <v>1.7037179471975397E-5</v>
      </c>
    </row>
    <row r="223" spans="1:22" x14ac:dyDescent="0.25">
      <c r="A223">
        <v>601</v>
      </c>
      <c r="B223">
        <f t="shared" si="38"/>
        <v>520.00935141968296</v>
      </c>
      <c r="C223">
        <f t="shared" si="39"/>
        <v>4.0233199561000001E-2</v>
      </c>
      <c r="D223" s="1">
        <v>1.0607352000000001</v>
      </c>
      <c r="E223" s="1">
        <v>0.61815549999999997</v>
      </c>
      <c r="F223" s="1">
        <v>7.6095999999999998E-4</v>
      </c>
      <c r="G223" s="5">
        <f t="shared" si="30"/>
        <v>1.0045033889186316E-5</v>
      </c>
      <c r="H223">
        <f t="shared" si="31"/>
        <v>1.0655121031452825E-5</v>
      </c>
      <c r="I223">
        <f t="shared" si="32"/>
        <v>6.2093929462869111E-6</v>
      </c>
      <c r="J223">
        <f t="shared" si="33"/>
        <v>7.6438689883152186E-9</v>
      </c>
      <c r="K223">
        <f t="shared" si="34"/>
        <v>1.34176989316545E-5</v>
      </c>
      <c r="R223">
        <f t="shared" si="35"/>
        <v>-11.218935906722161</v>
      </c>
      <c r="S223">
        <f t="shared" si="36"/>
        <v>0.74864057841456499</v>
      </c>
      <c r="V223">
        <f t="shared" si="37"/>
        <v>1.34176989316545E-5</v>
      </c>
    </row>
    <row r="224" spans="1:22" x14ac:dyDescent="0.25">
      <c r="A224">
        <v>602</v>
      </c>
      <c r="B224">
        <f t="shared" si="38"/>
        <v>520.00935141968296</v>
      </c>
      <c r="C224">
        <f t="shared" si="39"/>
        <v>4.0233199561000001E-2</v>
      </c>
      <c r="D224" s="1">
        <v>1.0584435999999999</v>
      </c>
      <c r="E224" s="1">
        <v>0.60531440000000003</v>
      </c>
      <c r="F224" s="1">
        <v>7.2367999999999998E-4</v>
      </c>
      <c r="G224" s="5">
        <f t="shared" si="30"/>
        <v>7.8708561347029575E-6</v>
      </c>
      <c r="H224">
        <f t="shared" si="31"/>
        <v>8.3308573022970829E-6</v>
      </c>
      <c r="I224">
        <f t="shared" si="32"/>
        <v>4.7643425586640398E-6</v>
      </c>
      <c r="J224">
        <f t="shared" si="33"/>
        <v>5.695981167561836E-9</v>
      </c>
      <c r="K224">
        <f t="shared" si="34"/>
        <v>1.0548547174819104E-5</v>
      </c>
      <c r="R224">
        <f t="shared" si="35"/>
        <v>-11.459522416072843</v>
      </c>
      <c r="S224">
        <f t="shared" si="36"/>
        <v>0.74615546617564754</v>
      </c>
      <c r="V224">
        <f t="shared" si="37"/>
        <v>1.0548547174819104E-5</v>
      </c>
    </row>
    <row r="225" spans="1:22" x14ac:dyDescent="0.25">
      <c r="A225">
        <v>603</v>
      </c>
      <c r="B225">
        <f t="shared" si="38"/>
        <v>520.00935141968296</v>
      </c>
      <c r="C225">
        <f t="shared" si="39"/>
        <v>4.0233199561000001E-2</v>
      </c>
      <c r="D225" s="1">
        <v>1.0552244</v>
      </c>
      <c r="E225" s="1">
        <v>0.59247559999999999</v>
      </c>
      <c r="F225" s="1">
        <v>6.8592000000000002E-4</v>
      </c>
      <c r="G225" s="5">
        <f t="shared" si="30"/>
        <v>6.1565658022977032E-6</v>
      </c>
      <c r="H225">
        <f t="shared" si="31"/>
        <v>6.4965584547901124E-6</v>
      </c>
      <c r="I225">
        <f t="shared" si="32"/>
        <v>3.6476150176558129E-6</v>
      </c>
      <c r="J225">
        <f t="shared" si="33"/>
        <v>4.2229116151120405E-9</v>
      </c>
      <c r="K225">
        <f t="shared" si="34"/>
        <v>8.2784845483618168E-6</v>
      </c>
      <c r="R225">
        <f t="shared" si="35"/>
        <v>-11.701850631878495</v>
      </c>
      <c r="S225">
        <f t="shared" si="36"/>
        <v>0.74368270742451181</v>
      </c>
      <c r="V225">
        <f t="shared" si="37"/>
        <v>8.2784845483618168E-6</v>
      </c>
    </row>
    <row r="226" spans="1:22" x14ac:dyDescent="0.25">
      <c r="A226">
        <v>604</v>
      </c>
      <c r="B226">
        <f t="shared" si="38"/>
        <v>520.00935141968296</v>
      </c>
      <c r="C226">
        <f t="shared" si="39"/>
        <v>4.0233199561000001E-2</v>
      </c>
      <c r="D226" s="1">
        <v>1.0509767999999999</v>
      </c>
      <c r="E226" s="1">
        <v>0.57963790000000004</v>
      </c>
      <c r="F226" s="1">
        <v>6.4543999999999995E-4</v>
      </c>
      <c r="G226" s="5">
        <f t="shared" si="30"/>
        <v>4.8074002143522844E-6</v>
      </c>
      <c r="H226">
        <f t="shared" si="31"/>
        <v>5.0524660935992776E-6</v>
      </c>
      <c r="I226">
        <f t="shared" si="32"/>
        <v>2.7865513647067083E-6</v>
      </c>
      <c r="J226">
        <f t="shared" si="33"/>
        <v>3.1028883943515382E-9</v>
      </c>
      <c r="K226">
        <f t="shared" si="34"/>
        <v>6.4857745517166199E-6</v>
      </c>
      <c r="R226">
        <f t="shared" si="35"/>
        <v>-11.945899309900559</v>
      </c>
      <c r="S226">
        <f t="shared" si="36"/>
        <v>0.74122222041774299</v>
      </c>
      <c r="V226">
        <f t="shared" si="37"/>
        <v>6.4857745517166199E-6</v>
      </c>
    </row>
    <row r="227" spans="1:22" x14ac:dyDescent="0.25">
      <c r="A227">
        <v>605</v>
      </c>
      <c r="B227">
        <f t="shared" si="38"/>
        <v>520.00935141968296</v>
      </c>
      <c r="C227">
        <f t="shared" si="39"/>
        <v>4.0233199561000001E-2</v>
      </c>
      <c r="D227" s="1">
        <v>1.0456000000000001</v>
      </c>
      <c r="E227" s="1">
        <v>0.56679999999999997</v>
      </c>
      <c r="F227" s="1">
        <v>5.9999999999999995E-4</v>
      </c>
      <c r="G227" s="5">
        <f t="shared" si="30"/>
        <v>3.7475406652861524E-6</v>
      </c>
      <c r="H227">
        <f t="shared" si="31"/>
        <v>3.9184285196232014E-6</v>
      </c>
      <c r="I227">
        <f t="shared" si="32"/>
        <v>2.1241060490841912E-6</v>
      </c>
      <c r="J227">
        <f t="shared" si="33"/>
        <v>2.2485243991716913E-9</v>
      </c>
      <c r="K227">
        <f t="shared" si="34"/>
        <v>5.0726488078444631E-6</v>
      </c>
      <c r="R227">
        <f t="shared" si="35"/>
        <v>-12.191647429482661</v>
      </c>
      <c r="S227">
        <f t="shared" si="36"/>
        <v>0.73877392408693221</v>
      </c>
      <c r="V227">
        <f t="shared" si="37"/>
        <v>5.0726488078444631E-6</v>
      </c>
    </row>
    <row r="228" spans="1:22" x14ac:dyDescent="0.25">
      <c r="A228">
        <v>606</v>
      </c>
      <c r="B228">
        <f t="shared" si="38"/>
        <v>520.00935141968296</v>
      </c>
      <c r="C228">
        <f t="shared" si="39"/>
        <v>4.0233199561000001E-2</v>
      </c>
      <c r="D228" s="1">
        <v>1.0390368999999999</v>
      </c>
      <c r="E228" s="1">
        <v>0.55396109999999998</v>
      </c>
      <c r="F228" s="1">
        <v>5.4786699999999995E-4</v>
      </c>
      <c r="G228" s="5">
        <f t="shared" si="30"/>
        <v>2.9164583451508561E-6</v>
      </c>
      <c r="H228">
        <f t="shared" si="31"/>
        <v>3.0303078379246753E-6</v>
      </c>
      <c r="I228">
        <f t="shared" si="32"/>
        <v>1.6156044729839479E-6</v>
      </c>
      <c r="J228">
        <f t="shared" si="33"/>
        <v>1.5978312841827638E-9</v>
      </c>
      <c r="K228">
        <f t="shared" si="34"/>
        <v>3.9607617462954402E-6</v>
      </c>
      <c r="R228">
        <f t="shared" si="35"/>
        <v>-12.439074191021115</v>
      </c>
      <c r="S228">
        <f t="shared" si="36"/>
        <v>0.73633773803199931</v>
      </c>
      <c r="V228">
        <f t="shared" si="37"/>
        <v>3.9607617462954402E-6</v>
      </c>
    </row>
    <row r="229" spans="1:22" x14ac:dyDescent="0.25">
      <c r="A229">
        <v>607</v>
      </c>
      <c r="B229">
        <f t="shared" si="38"/>
        <v>520.00935141968296</v>
      </c>
      <c r="C229">
        <f t="shared" si="39"/>
        <v>4.0233199561000001E-2</v>
      </c>
      <c r="D229" s="1">
        <v>1.0313608000000001</v>
      </c>
      <c r="E229" s="1">
        <v>0.54113719999999998</v>
      </c>
      <c r="F229" s="1">
        <v>4.9160000000000002E-4</v>
      </c>
      <c r="G229" s="5">
        <f t="shared" si="30"/>
        <v>2.2659351697576614E-6</v>
      </c>
      <c r="H229">
        <f t="shared" si="31"/>
        <v>2.3369967094293975E-6</v>
      </c>
      <c r="I229">
        <f t="shared" si="32"/>
        <v>1.2261818131441855E-6</v>
      </c>
      <c r="J229">
        <f t="shared" si="33"/>
        <v>1.1139337294528663E-9</v>
      </c>
      <c r="K229">
        <f t="shared" si="34"/>
        <v>3.0874686390105133E-6</v>
      </c>
      <c r="R229">
        <f t="shared" si="35"/>
        <v>-12.688159013467267</v>
      </c>
      <c r="S229">
        <f t="shared" si="36"/>
        <v>0.73391358251459327</v>
      </c>
      <c r="V229">
        <f t="shared" si="37"/>
        <v>3.0874686390105133E-6</v>
      </c>
    </row>
    <row r="230" spans="1:22" x14ac:dyDescent="0.25">
      <c r="A230">
        <v>608</v>
      </c>
      <c r="B230">
        <f t="shared" si="38"/>
        <v>520.00935141968296</v>
      </c>
      <c r="C230">
        <f t="shared" si="39"/>
        <v>4.0233199561000001E-2</v>
      </c>
      <c r="D230" s="1">
        <v>1.0226662</v>
      </c>
      <c r="E230" s="1">
        <v>0.52835279999999996</v>
      </c>
      <c r="F230" s="1">
        <v>4.3540000000000001E-4</v>
      </c>
      <c r="G230" s="5">
        <f t="shared" si="30"/>
        <v>1.7576414972657379E-6</v>
      </c>
      <c r="H230">
        <f t="shared" si="31"/>
        <v>1.7974805509710626E-6</v>
      </c>
      <c r="I230">
        <f t="shared" si="32"/>
        <v>9.2865480647654493E-7</v>
      </c>
      <c r="J230">
        <f t="shared" si="33"/>
        <v>7.6527710790950233E-10</v>
      </c>
      <c r="K230">
        <f t="shared" si="34"/>
        <v>2.4027863091472176E-6</v>
      </c>
      <c r="R230">
        <f t="shared" si="35"/>
        <v>-12.93888153186111</v>
      </c>
      <c r="S230">
        <f t="shared" si="36"/>
        <v>0.73150137845156504</v>
      </c>
      <c r="V230">
        <f t="shared" si="37"/>
        <v>2.4027863091472176E-6</v>
      </c>
    </row>
    <row r="231" spans="1:22" x14ac:dyDescent="0.25">
      <c r="A231">
        <v>609</v>
      </c>
      <c r="B231">
        <f t="shared" si="38"/>
        <v>520.00935141968296</v>
      </c>
      <c r="C231">
        <f t="shared" si="39"/>
        <v>4.0233199561000001E-2</v>
      </c>
      <c r="D231" s="1">
        <v>1.0130477</v>
      </c>
      <c r="E231" s="1">
        <v>0.51563230000000004</v>
      </c>
      <c r="F231" s="1">
        <v>3.8346700000000002E-4</v>
      </c>
      <c r="G231" s="5">
        <f t="shared" si="30"/>
        <v>1.3611718967240769E-6</v>
      </c>
      <c r="H231">
        <f t="shared" si="31"/>
        <v>1.3789320592809636E-6</v>
      </c>
      <c r="I231">
        <f t="shared" si="32"/>
        <v>7.0186419580319829E-7</v>
      </c>
      <c r="J231">
        <f t="shared" si="33"/>
        <v>5.2196450372109164E-10</v>
      </c>
      <c r="K231">
        <f t="shared" si="34"/>
        <v>1.8669180377152899E-6</v>
      </c>
      <c r="R231">
        <f t="shared" si="35"/>
        <v>-13.191221594895774</v>
      </c>
      <c r="S231">
        <f t="shared" si="36"/>
        <v>0.72910104740852011</v>
      </c>
      <c r="V231">
        <f t="shared" si="37"/>
        <v>1.8669180377152899E-6</v>
      </c>
    </row>
    <row r="232" spans="1:22" x14ac:dyDescent="0.25">
      <c r="A232">
        <v>610</v>
      </c>
      <c r="B232">
        <f t="shared" si="38"/>
        <v>520.00935141968296</v>
      </c>
      <c r="C232">
        <f t="shared" si="39"/>
        <v>4.0233199561000001E-2</v>
      </c>
      <c r="D232" s="1">
        <v>1.0025999999999999</v>
      </c>
      <c r="E232" s="1">
        <v>0.503</v>
      </c>
      <c r="F232" s="1">
        <v>3.4000000000000002E-4</v>
      </c>
      <c r="G232" s="5">
        <f t="shared" si="30"/>
        <v>1.0524565161966312E-6</v>
      </c>
      <c r="H232">
        <f t="shared" si="31"/>
        <v>1.0551929031387424E-6</v>
      </c>
      <c r="I232">
        <f t="shared" si="32"/>
        <v>5.2938562764690545E-7</v>
      </c>
      <c r="J232">
        <f t="shared" si="33"/>
        <v>3.5783521550685462E-10</v>
      </c>
      <c r="K232">
        <f t="shared" si="34"/>
        <v>1.448243286590651E-6</v>
      </c>
      <c r="R232">
        <f t="shared" si="35"/>
        <v>-13.445159262512512</v>
      </c>
      <c r="S232">
        <f t="shared" si="36"/>
        <v>0.72671251159344075</v>
      </c>
      <c r="V232">
        <f t="shared" si="37"/>
        <v>1.448243286590651E-6</v>
      </c>
    </row>
    <row r="233" spans="1:22" x14ac:dyDescent="0.25">
      <c r="A233">
        <v>611</v>
      </c>
      <c r="B233">
        <f t="shared" si="38"/>
        <v>520.00935141968296</v>
      </c>
      <c r="C233">
        <f t="shared" si="39"/>
        <v>4.0233199561000001E-2</v>
      </c>
      <c r="D233" s="1">
        <v>0.99136749999999996</v>
      </c>
      <c r="E233" s="1">
        <v>0.49046879999999998</v>
      </c>
      <c r="F233" s="1">
        <v>3.0725300000000001E-4</v>
      </c>
      <c r="G233" s="5">
        <f t="shared" si="30"/>
        <v>8.1247951770191172E-7</v>
      </c>
      <c r="H233">
        <f t="shared" si="31"/>
        <v>8.0546578826534995E-7</v>
      </c>
      <c r="I233">
        <f t="shared" si="32"/>
        <v>3.9849585407183541E-7</v>
      </c>
      <c r="J233">
        <f t="shared" si="33"/>
        <v>2.4963676925246547E-10</v>
      </c>
      <c r="K233">
        <f t="shared" si="34"/>
        <v>1.1216891899707125E-6</v>
      </c>
      <c r="R233">
        <f t="shared" si="35"/>
        <v>-13.700674803525667</v>
      </c>
      <c r="S233">
        <f t="shared" si="36"/>
        <v>0.72433569385038443</v>
      </c>
      <c r="V233">
        <f t="shared" si="37"/>
        <v>1.1216891899707125E-6</v>
      </c>
    </row>
    <row r="234" spans="1:22" x14ac:dyDescent="0.25">
      <c r="A234">
        <v>612</v>
      </c>
      <c r="B234">
        <f t="shared" si="38"/>
        <v>520.00935141968296</v>
      </c>
      <c r="C234">
        <f t="shared" si="39"/>
        <v>4.0233199561000001E-2</v>
      </c>
      <c r="D234" s="1">
        <v>0.97933139999999996</v>
      </c>
      <c r="E234" s="1">
        <v>0.47803040000000002</v>
      </c>
      <c r="F234" s="1">
        <v>2.8316000000000002E-4</v>
      </c>
      <c r="G234" s="5">
        <f t="shared" si="30"/>
        <v>6.2624781819373757E-7</v>
      </c>
      <c r="H234">
        <f t="shared" si="31"/>
        <v>6.1330415253861845E-7</v>
      </c>
      <c r="I234">
        <f t="shared" si="32"/>
        <v>2.9936549503027966E-7</v>
      </c>
      <c r="J234">
        <f t="shared" si="33"/>
        <v>1.7732833219973875E-10</v>
      </c>
      <c r="K234">
        <f t="shared" si="34"/>
        <v>8.6741466982521942E-7</v>
      </c>
      <c r="R234">
        <f t="shared" si="35"/>
        <v>-13.957748693277253</v>
      </c>
      <c r="S234">
        <f t="shared" si="36"/>
        <v>0.72197051765325115</v>
      </c>
      <c r="V234">
        <f t="shared" si="37"/>
        <v>8.6741466982521942E-7</v>
      </c>
    </row>
    <row r="235" spans="1:22" x14ac:dyDescent="0.25">
      <c r="A235">
        <v>613</v>
      </c>
      <c r="B235">
        <f t="shared" si="38"/>
        <v>520.00935141968296</v>
      </c>
      <c r="C235">
        <f t="shared" si="39"/>
        <v>4.0233199561000001E-2</v>
      </c>
      <c r="D235" s="1">
        <v>0.96649160000000001</v>
      </c>
      <c r="E235" s="1">
        <v>0.46567760000000002</v>
      </c>
      <c r="F235" s="1">
        <v>2.6543999999999998E-4</v>
      </c>
      <c r="G235" s="5">
        <f t="shared" si="30"/>
        <v>4.819632872311785E-7</v>
      </c>
      <c r="H235">
        <f t="shared" si="31"/>
        <v>4.6581346861732126E-7</v>
      </c>
      <c r="I235">
        <f t="shared" si="32"/>
        <v>2.2443950688592587E-7</v>
      </c>
      <c r="J235">
        <f t="shared" si="33"/>
        <v>1.2793233496264401E-10</v>
      </c>
      <c r="K235">
        <f t="shared" si="34"/>
        <v>6.6974981059533962E-7</v>
      </c>
      <c r="R235">
        <f t="shared" si="35"/>
        <v>-14.216361611320778</v>
      </c>
      <c r="S235">
        <f t="shared" si="36"/>
        <v>0.71961690709962589</v>
      </c>
      <c r="V235">
        <f t="shared" si="37"/>
        <v>6.6974981059533962E-7</v>
      </c>
    </row>
    <row r="236" spans="1:22" x14ac:dyDescent="0.25">
      <c r="A236">
        <v>614</v>
      </c>
      <c r="B236">
        <f t="shared" si="38"/>
        <v>520.00935141968296</v>
      </c>
      <c r="C236">
        <f t="shared" si="39"/>
        <v>4.0233199561000001E-2</v>
      </c>
      <c r="D236" s="1">
        <v>0.95284789999999997</v>
      </c>
      <c r="E236" s="1">
        <v>0.45340320000000001</v>
      </c>
      <c r="F236" s="1">
        <v>2.5181299999999998E-4</v>
      </c>
      <c r="G236" s="5">
        <f t="shared" si="30"/>
        <v>3.7035986139827289E-7</v>
      </c>
      <c r="H236">
        <f t="shared" si="31"/>
        <v>3.5289661617763541E-7</v>
      </c>
      <c r="I236">
        <f t="shared" si="32"/>
        <v>1.6792234630953342E-7</v>
      </c>
      <c r="J236">
        <f t="shared" si="33"/>
        <v>9.3261427778283291E-11</v>
      </c>
      <c r="K236">
        <f t="shared" si="34"/>
        <v>5.1634306427598872E-7</v>
      </c>
      <c r="R236">
        <f t="shared" si="35"/>
        <v>-14.476494439133816</v>
      </c>
      <c r="S236">
        <f t="shared" si="36"/>
        <v>0.71727478690468693</v>
      </c>
      <c r="V236">
        <f t="shared" si="37"/>
        <v>5.1634306427598872E-7</v>
      </c>
    </row>
    <row r="237" spans="1:22" x14ac:dyDescent="0.25">
      <c r="A237">
        <v>615</v>
      </c>
      <c r="B237">
        <f t="shared" si="38"/>
        <v>520.00935141968296</v>
      </c>
      <c r="C237">
        <f t="shared" si="39"/>
        <v>4.0233199561000001E-2</v>
      </c>
      <c r="D237" s="1">
        <v>0.93840000000000001</v>
      </c>
      <c r="E237" s="1">
        <v>0.44119999999999998</v>
      </c>
      <c r="F237" s="1">
        <v>2.4000000000000001E-4</v>
      </c>
      <c r="G237" s="5">
        <f t="shared" si="30"/>
        <v>2.8417397348443942E-7</v>
      </c>
      <c r="H237">
        <f t="shared" si="31"/>
        <v>2.6666885671779798E-7</v>
      </c>
      <c r="I237">
        <f t="shared" si="32"/>
        <v>1.2537755710133466E-7</v>
      </c>
      <c r="J237">
        <f t="shared" si="33"/>
        <v>6.8201753636265458E-11</v>
      </c>
      <c r="K237">
        <f t="shared" si="34"/>
        <v>3.9747720203852512E-7</v>
      </c>
      <c r="R237">
        <f t="shared" si="35"/>
        <v>-14.738128257858992</v>
      </c>
      <c r="S237">
        <f t="shared" si="36"/>
        <v>0.71494408239518636</v>
      </c>
      <c r="V237">
        <f t="shared" si="37"/>
        <v>3.9747720203852512E-7</v>
      </c>
    </row>
    <row r="238" spans="1:22" x14ac:dyDescent="0.25">
      <c r="A238">
        <v>616</v>
      </c>
      <c r="B238">
        <f t="shared" si="38"/>
        <v>520.00935141968296</v>
      </c>
      <c r="C238">
        <f t="shared" si="39"/>
        <v>4.0233199561000001E-2</v>
      </c>
      <c r="D238" s="1">
        <v>0.92319399999999996</v>
      </c>
      <c r="E238" s="1">
        <v>0.42908000000000002</v>
      </c>
      <c r="F238" s="1">
        <v>2.29547E-4</v>
      </c>
      <c r="G238" s="5">
        <f t="shared" si="30"/>
        <v>2.177224646188719E-7</v>
      </c>
      <c r="H238">
        <f t="shared" si="31"/>
        <v>2.0100007300135482E-7</v>
      </c>
      <c r="I238">
        <f t="shared" si="32"/>
        <v>9.342035511866556E-8</v>
      </c>
      <c r="J238">
        <f t="shared" si="33"/>
        <v>4.9977538585868187E-11</v>
      </c>
      <c r="K238">
        <f t="shared" si="34"/>
        <v>3.0552190888152766E-7</v>
      </c>
      <c r="R238">
        <f t="shared" si="35"/>
        <v>-15.001244346072996</v>
      </c>
      <c r="S238">
        <f t="shared" si="36"/>
        <v>0.71262471950349793</v>
      </c>
      <c r="V238">
        <f t="shared" si="37"/>
        <v>3.0552190888152766E-7</v>
      </c>
    </row>
    <row r="239" spans="1:22" x14ac:dyDescent="0.25">
      <c r="A239">
        <v>617</v>
      </c>
      <c r="B239">
        <f t="shared" si="38"/>
        <v>520.00935141968296</v>
      </c>
      <c r="C239">
        <f t="shared" si="39"/>
        <v>4.0233199561000001E-2</v>
      </c>
      <c r="D239" s="1">
        <v>0.90724400000000005</v>
      </c>
      <c r="E239" s="1">
        <v>0.41703600000000002</v>
      </c>
      <c r="F239" s="1">
        <v>2.2064E-4</v>
      </c>
      <c r="G239" s="5">
        <f t="shared" si="30"/>
        <v>1.6656692845915709E-7</v>
      </c>
      <c r="H239">
        <f t="shared" si="31"/>
        <v>1.5111684644299951E-7</v>
      </c>
      <c r="I239">
        <f t="shared" si="32"/>
        <v>6.9464405576893037E-8</v>
      </c>
      <c r="J239">
        <f t="shared" si="33"/>
        <v>3.6751327095228424E-11</v>
      </c>
      <c r="K239">
        <f t="shared" si="34"/>
        <v>2.3449673378407828E-7</v>
      </c>
      <c r="R239">
        <f t="shared" si="35"/>
        <v>-15.265824177583184</v>
      </c>
      <c r="S239">
        <f t="shared" si="36"/>
        <v>0.71031662476173285</v>
      </c>
      <c r="V239">
        <f t="shared" si="37"/>
        <v>2.3449673378407828E-7</v>
      </c>
    </row>
    <row r="240" spans="1:22" x14ac:dyDescent="0.25">
      <c r="A240">
        <v>618</v>
      </c>
      <c r="B240">
        <f t="shared" si="38"/>
        <v>520.00935141968296</v>
      </c>
      <c r="C240">
        <f t="shared" si="39"/>
        <v>4.0233199561000001E-2</v>
      </c>
      <c r="D240" s="1">
        <v>0.89050200000000002</v>
      </c>
      <c r="E240" s="1">
        <v>0.405032</v>
      </c>
      <c r="F240" s="1">
        <v>2.1196E-4</v>
      </c>
      <c r="G240" s="5">
        <f t="shared" si="30"/>
        <v>1.2724738340745719E-7</v>
      </c>
      <c r="H240">
        <f t="shared" si="31"/>
        <v>1.1331404941910745E-7</v>
      </c>
      <c r="I240">
        <f t="shared" si="32"/>
        <v>5.1539262196289205E-8</v>
      </c>
      <c r="J240">
        <f t="shared" si="33"/>
        <v>2.6971355387044625E-11</v>
      </c>
      <c r="K240">
        <f t="shared" si="34"/>
        <v>1.7972293547933767E-7</v>
      </c>
      <c r="R240">
        <f t="shared" si="35"/>
        <v>-15.531849419251438</v>
      </c>
      <c r="S240">
        <f t="shared" si="36"/>
        <v>0.70801972529592094</v>
      </c>
      <c r="V240">
        <f t="shared" si="37"/>
        <v>1.7972293547933767E-7</v>
      </c>
    </row>
    <row r="241" spans="1:22" x14ac:dyDescent="0.25">
      <c r="A241">
        <v>619</v>
      </c>
      <c r="B241">
        <f t="shared" si="38"/>
        <v>520.00935141968296</v>
      </c>
      <c r="C241">
        <f t="shared" si="39"/>
        <v>4.0233199561000001E-2</v>
      </c>
      <c r="D241" s="1">
        <v>0.87292000000000003</v>
      </c>
      <c r="E241" s="1">
        <v>0.39303199999999999</v>
      </c>
      <c r="F241" s="1">
        <v>2.0218699999999999E-4</v>
      </c>
      <c r="G241" s="5">
        <f t="shared" si="30"/>
        <v>9.7071415760210223E-8</v>
      </c>
      <c r="H241">
        <f t="shared" si="31"/>
        <v>8.4735580245402713E-8</v>
      </c>
      <c r="I241">
        <f t="shared" si="32"/>
        <v>3.8152172679066941E-8</v>
      </c>
      <c r="J241">
        <f t="shared" si="33"/>
        <v>1.9626578338309623E-11</v>
      </c>
      <c r="K241">
        <f t="shared" si="34"/>
        <v>1.3754675670977676E-7</v>
      </c>
      <c r="R241">
        <f t="shared" si="35"/>
        <v>-15.799301928844898</v>
      </c>
      <c r="S241">
        <f t="shared" si="36"/>
        <v>0.70573394882025908</v>
      </c>
      <c r="V241">
        <f t="shared" si="37"/>
        <v>1.3754675670977676E-7</v>
      </c>
    </row>
    <row r="242" spans="1:22" x14ac:dyDescent="0.25">
      <c r="A242">
        <v>620</v>
      </c>
      <c r="B242">
        <f t="shared" si="38"/>
        <v>520.00935141968296</v>
      </c>
      <c r="C242">
        <f t="shared" si="39"/>
        <v>4.0233199561000001E-2</v>
      </c>
      <c r="D242" s="1">
        <v>0.85444989999999998</v>
      </c>
      <c r="E242" s="1">
        <v>0.38100000000000001</v>
      </c>
      <c r="F242" s="1">
        <v>1.9000000000000001E-4</v>
      </c>
      <c r="G242" s="5">
        <f t="shared" si="30"/>
        <v>7.3947598780765436E-8</v>
      </c>
      <c r="H242">
        <f t="shared" si="31"/>
        <v>6.3184518383465148E-8</v>
      </c>
      <c r="I242">
        <f t="shared" si="32"/>
        <v>2.8174035135471633E-8</v>
      </c>
      <c r="J242">
        <f t="shared" si="33"/>
        <v>1.4050043768345433E-11</v>
      </c>
      <c r="K242">
        <f t="shared" si="34"/>
        <v>1.0511995051970511E-7</v>
      </c>
      <c r="R242">
        <f t="shared" si="35"/>
        <v>-16.068163752913179</v>
      </c>
      <c r="S242">
        <f t="shared" si="36"/>
        <v>0.70345922363142377</v>
      </c>
      <c r="V242">
        <f t="shared" si="37"/>
        <v>1.0511995051970511E-7</v>
      </c>
    </row>
    <row r="243" spans="1:22" x14ac:dyDescent="0.25">
      <c r="A243">
        <v>621</v>
      </c>
      <c r="B243">
        <f t="shared" si="38"/>
        <v>520.00935141968296</v>
      </c>
      <c r="C243">
        <f t="shared" si="39"/>
        <v>4.0233199561000001E-2</v>
      </c>
      <c r="D243" s="1">
        <v>0.83508400000000005</v>
      </c>
      <c r="E243" s="1">
        <v>0.36891839999999998</v>
      </c>
      <c r="F243" s="1">
        <v>1.7421299999999999E-4</v>
      </c>
      <c r="G243" s="5">
        <f t="shared" si="30"/>
        <v>5.6254168117956666E-8</v>
      </c>
      <c r="H243">
        <f t="shared" si="31"/>
        <v>4.6976955728615729E-8</v>
      </c>
      <c r="I243">
        <f t="shared" si="32"/>
        <v>2.0753197695407585E-8</v>
      </c>
      <c r="J243">
        <f t="shared" si="33"/>
        <v>9.8002073903335847E-12</v>
      </c>
      <c r="K243">
        <f t="shared" si="34"/>
        <v>8.0226085071222524E-8</v>
      </c>
      <c r="R243">
        <f t="shared" si="35"/>
        <v>-16.338417124691723</v>
      </c>
      <c r="S243">
        <f t="shared" si="36"/>
        <v>0.70119547860294762</v>
      </c>
      <c r="V243">
        <f t="shared" si="37"/>
        <v>8.0226085071222524E-8</v>
      </c>
    </row>
    <row r="244" spans="1:22" x14ac:dyDescent="0.25">
      <c r="A244">
        <v>622</v>
      </c>
      <c r="B244">
        <f t="shared" si="38"/>
        <v>520.00935141968296</v>
      </c>
      <c r="C244">
        <f t="shared" si="39"/>
        <v>4.0233199561000001E-2</v>
      </c>
      <c r="D244" s="1">
        <v>0.81494599999999995</v>
      </c>
      <c r="E244" s="1">
        <v>0.35682720000000001</v>
      </c>
      <c r="F244" s="1">
        <v>1.5563999999999999E-4</v>
      </c>
      <c r="G244" s="5">
        <f t="shared" si="30"/>
        <v>4.2735706101085705E-8</v>
      </c>
      <c r="H244">
        <f t="shared" si="31"/>
        <v>3.4827292744255391E-8</v>
      </c>
      <c r="I244">
        <f t="shared" si="32"/>
        <v>1.5249262348073331E-8</v>
      </c>
      <c r="J244">
        <f t="shared" si="33"/>
        <v>6.6513852975729787E-12</v>
      </c>
      <c r="K244">
        <f t="shared" si="34"/>
        <v>6.1143366366474123E-8</v>
      </c>
      <c r="R244">
        <f t="shared" si="35"/>
        <v>-16.610044462030967</v>
      </c>
      <c r="S244">
        <f t="shared" si="36"/>
        <v>0.69894264317965926</v>
      </c>
      <c r="V244">
        <f t="shared" si="37"/>
        <v>6.1143366366474123E-8</v>
      </c>
    </row>
    <row r="245" spans="1:22" x14ac:dyDescent="0.25">
      <c r="A245">
        <v>623</v>
      </c>
      <c r="B245">
        <f t="shared" si="38"/>
        <v>520.00935141968296</v>
      </c>
      <c r="C245">
        <f t="shared" si="39"/>
        <v>4.0233199561000001E-2</v>
      </c>
      <c r="D245" s="1">
        <v>0.79418599999999995</v>
      </c>
      <c r="E245" s="1">
        <v>0.34477679999999999</v>
      </c>
      <c r="F245" s="1">
        <v>1.3595999999999999E-4</v>
      </c>
      <c r="G245" s="5">
        <f t="shared" si="30"/>
        <v>3.2422026557764948E-8</v>
      </c>
      <c r="H245">
        <f t="shared" si="31"/>
        <v>2.574911958380511E-8</v>
      </c>
      <c r="I245">
        <f t="shared" si="32"/>
        <v>1.1178362566101214E-8</v>
      </c>
      <c r="J245">
        <f t="shared" si="33"/>
        <v>4.4080987307937219E-12</v>
      </c>
      <c r="K245">
        <f t="shared" si="34"/>
        <v>4.6536524230391144E-8</v>
      </c>
      <c r="R245">
        <f t="shared" si="35"/>
        <v>-16.883028365350878</v>
      </c>
      <c r="S245">
        <f t="shared" si="36"/>
        <v>0.6967006473721864</v>
      </c>
      <c r="V245">
        <f t="shared" si="37"/>
        <v>4.6536524230391144E-8</v>
      </c>
    </row>
    <row r="246" spans="1:22" x14ac:dyDescent="0.25">
      <c r="A246">
        <v>624</v>
      </c>
      <c r="B246">
        <f t="shared" si="38"/>
        <v>520.00935141968296</v>
      </c>
      <c r="C246">
        <f t="shared" si="39"/>
        <v>4.0233199561000001E-2</v>
      </c>
      <c r="D246" s="1">
        <v>0.77295400000000003</v>
      </c>
      <c r="E246" s="1">
        <v>0.33281759999999999</v>
      </c>
      <c r="F246" s="1">
        <v>1.16853E-4</v>
      </c>
      <c r="G246" s="5">
        <f t="shared" si="30"/>
        <v>2.456461700497772E-8</v>
      </c>
      <c r="H246">
        <f t="shared" si="31"/>
        <v>1.8987318972465549E-8</v>
      </c>
      <c r="I246">
        <f t="shared" si="32"/>
        <v>8.1755368765158721E-9</v>
      </c>
      <c r="J246">
        <f t="shared" si="33"/>
        <v>2.8704491908826615E-12</v>
      </c>
      <c r="K246">
        <f t="shared" si="34"/>
        <v>3.537177625909488E-8</v>
      </c>
      <c r="R246">
        <f t="shared" si="35"/>
        <v>-17.157351615620595</v>
      </c>
      <c r="S246">
        <f t="shared" si="36"/>
        <v>0.69446942175151871</v>
      </c>
      <c r="V246">
        <f t="shared" si="37"/>
        <v>3.537177625909488E-8</v>
      </c>
    </row>
    <row r="247" spans="1:22" x14ac:dyDescent="0.25">
      <c r="A247">
        <v>625</v>
      </c>
      <c r="B247">
        <f t="shared" si="38"/>
        <v>520.00935141968296</v>
      </c>
      <c r="C247">
        <f t="shared" si="39"/>
        <v>4.0233199561000001E-2</v>
      </c>
      <c r="D247" s="1">
        <v>0.75139999999999996</v>
      </c>
      <c r="E247" s="1">
        <v>0.32100000000000001</v>
      </c>
      <c r="F247" s="1">
        <v>1E-4</v>
      </c>
      <c r="G247" s="5">
        <f t="shared" si="30"/>
        <v>1.8586935750630525E-8</v>
      </c>
      <c r="H247">
        <f t="shared" si="31"/>
        <v>1.3966223523023776E-8</v>
      </c>
      <c r="I247">
        <f t="shared" si="32"/>
        <v>5.9664063759523988E-9</v>
      </c>
      <c r="J247">
        <f t="shared" si="33"/>
        <v>1.8586935750630524E-12</v>
      </c>
      <c r="K247">
        <f t="shared" si="34"/>
        <v>2.6850076351539399E-8</v>
      </c>
      <c r="R247">
        <f t="shared" si="35"/>
        <v>-17.432997172362828</v>
      </c>
      <c r="S247">
        <f t="shared" si="36"/>
        <v>0.69224889744363349</v>
      </c>
      <c r="V247">
        <f t="shared" si="37"/>
        <v>2.6850076351539399E-8</v>
      </c>
    </row>
    <row r="248" spans="1:22" x14ac:dyDescent="0.25">
      <c r="A248">
        <v>626</v>
      </c>
      <c r="B248">
        <f t="shared" si="38"/>
        <v>520.00935141968296</v>
      </c>
      <c r="C248">
        <f t="shared" si="39"/>
        <v>4.0233199561000001E-2</v>
      </c>
      <c r="D248" s="1">
        <v>0.7295836</v>
      </c>
      <c r="E248" s="1">
        <v>0.3093381</v>
      </c>
      <c r="F248" s="2">
        <v>8.6133300000000004E-5</v>
      </c>
      <c r="G248" s="5">
        <f t="shared" si="30"/>
        <v>1.4045618728654861E-8</v>
      </c>
      <c r="H248">
        <f t="shared" si="31"/>
        <v>1.0247453076279437E-8</v>
      </c>
      <c r="I248">
        <f t="shared" si="32"/>
        <v>4.3448450108465104E-9</v>
      </c>
      <c r="J248">
        <f t="shared" si="33"/>
        <v>1.2097954916408477E-12</v>
      </c>
      <c r="K248">
        <f t="shared" si="34"/>
        <v>2.0354818501560462E-8</v>
      </c>
      <c r="R248">
        <f t="shared" si="35"/>
        <v>-17.709948171682637</v>
      </c>
      <c r="S248">
        <f t="shared" si="36"/>
        <v>0.69003900612418045</v>
      </c>
      <c r="V248">
        <f t="shared" si="37"/>
        <v>2.0354818501560462E-8</v>
      </c>
    </row>
    <row r="249" spans="1:22" x14ac:dyDescent="0.25">
      <c r="A249">
        <v>627</v>
      </c>
      <c r="B249">
        <f t="shared" si="38"/>
        <v>520.00935141968296</v>
      </c>
      <c r="C249">
        <f t="shared" si="39"/>
        <v>4.0233199561000001E-2</v>
      </c>
      <c r="D249" s="1">
        <v>0.70758880000000002</v>
      </c>
      <c r="E249" s="1">
        <v>0.29785040000000002</v>
      </c>
      <c r="F249" s="1">
        <v>7.4599999999999997E-5</v>
      </c>
      <c r="G249" s="5">
        <f t="shared" si="30"/>
        <v>1.0600258855887608E-8</v>
      </c>
      <c r="H249">
        <f t="shared" si="31"/>
        <v>7.5006244435268856E-9</v>
      </c>
      <c r="I249">
        <f t="shared" si="32"/>
        <v>3.1572913403296668E-9</v>
      </c>
      <c r="J249">
        <f t="shared" si="33"/>
        <v>7.9077931064921559E-13</v>
      </c>
      <c r="K249">
        <f t="shared" si="34"/>
        <v>1.5410944096280968E-8</v>
      </c>
      <c r="R249">
        <f t="shared" si="35"/>
        <v>-17.98818792432029</v>
      </c>
      <c r="S249">
        <f t="shared" si="36"/>
        <v>0.68783968001322549</v>
      </c>
      <c r="V249">
        <f t="shared" si="37"/>
        <v>1.5410944096280968E-8</v>
      </c>
    </row>
    <row r="250" spans="1:22" x14ac:dyDescent="0.25">
      <c r="A250">
        <v>628</v>
      </c>
      <c r="B250">
        <f t="shared" si="38"/>
        <v>520.00935141968296</v>
      </c>
      <c r="C250">
        <f t="shared" si="39"/>
        <v>4.0233199561000001E-2</v>
      </c>
      <c r="D250" s="1">
        <v>0.68560220000000005</v>
      </c>
      <c r="E250" s="1">
        <v>0.2865936</v>
      </c>
      <c r="F250" s="1">
        <v>6.4999999999999994E-5</v>
      </c>
      <c r="G250" s="5">
        <f t="shared" si="30"/>
        <v>7.9899074789746531E-9</v>
      </c>
      <c r="H250">
        <f t="shared" si="31"/>
        <v>5.477898145381476E-9</v>
      </c>
      <c r="I250">
        <f t="shared" si="32"/>
        <v>2.28985634806627E-9</v>
      </c>
      <c r="J250">
        <f t="shared" si="33"/>
        <v>5.1934398613335239E-13</v>
      </c>
      <c r="K250">
        <f t="shared" si="34"/>
        <v>1.1653026401386166E-8</v>
      </c>
      <c r="R250">
        <f t="shared" si="35"/>
        <v>-18.267699913727871</v>
      </c>
      <c r="S250">
        <f t="shared" si="36"/>
        <v>0.68565085187005381</v>
      </c>
      <c r="V250">
        <f t="shared" si="37"/>
        <v>1.1653026401386166E-8</v>
      </c>
    </row>
    <row r="251" spans="1:22" x14ac:dyDescent="0.25">
      <c r="A251">
        <v>629</v>
      </c>
      <c r="B251">
        <f t="shared" si="38"/>
        <v>520.00935141968296</v>
      </c>
      <c r="C251">
        <f t="shared" si="39"/>
        <v>4.0233199561000001E-2</v>
      </c>
      <c r="D251" s="1">
        <v>0.66381040000000002</v>
      </c>
      <c r="E251" s="1">
        <v>0.27562449999999999</v>
      </c>
      <c r="F251" s="2">
        <v>5.6933299999999999E-5</v>
      </c>
      <c r="G251" s="5">
        <f t="shared" si="30"/>
        <v>6.014836212432314E-9</v>
      </c>
      <c r="H251">
        <f t="shared" si="31"/>
        <v>3.9927108321091796E-9</v>
      </c>
      <c r="I251">
        <f t="shared" si="32"/>
        <v>1.6578362236335503E-9</v>
      </c>
      <c r="J251">
        <f t="shared" si="33"/>
        <v>3.4244447453327264E-13</v>
      </c>
      <c r="K251">
        <f t="shared" si="34"/>
        <v>8.8004076368193231E-9</v>
      </c>
      <c r="R251">
        <f t="shared" si="35"/>
        <v>-18.548467794169266</v>
      </c>
      <c r="S251">
        <f t="shared" si="36"/>
        <v>0.68347245498803044</v>
      </c>
      <c r="V251">
        <f t="shared" si="37"/>
        <v>8.8004076368193231E-9</v>
      </c>
    </row>
    <row r="252" spans="1:22" x14ac:dyDescent="0.25">
      <c r="A252">
        <v>630</v>
      </c>
      <c r="B252">
        <f t="shared" si="38"/>
        <v>520.00935141968296</v>
      </c>
      <c r="C252">
        <f t="shared" si="39"/>
        <v>4.0233199561000001E-2</v>
      </c>
      <c r="D252" s="1">
        <v>0.64239999999999997</v>
      </c>
      <c r="E252" s="1">
        <v>0.26500000000000001</v>
      </c>
      <c r="F252" s="2">
        <v>5.0000000000000002E-5</v>
      </c>
      <c r="G252" s="5">
        <f t="shared" si="30"/>
        <v>4.5224071127426129E-9</v>
      </c>
      <c r="H252">
        <f t="shared" si="31"/>
        <v>2.9051943292258545E-9</v>
      </c>
      <c r="I252">
        <f t="shared" si="32"/>
        <v>1.1984378848767925E-9</v>
      </c>
      <c r="J252">
        <f t="shared" si="33"/>
        <v>2.2612035563713066E-13</v>
      </c>
      <c r="K252">
        <f t="shared" si="34"/>
        <v>6.6378654810004436E-9</v>
      </c>
      <c r="R252">
        <f t="shared" si="35"/>
        <v>-18.830475388843354</v>
      </c>
      <c r="S252">
        <f t="shared" si="36"/>
        <v>0.68130442318951701</v>
      </c>
      <c r="V252">
        <f t="shared" si="37"/>
        <v>6.6378654810004436E-9</v>
      </c>
    </row>
    <row r="253" spans="1:22" x14ac:dyDescent="0.25">
      <c r="A253">
        <v>631</v>
      </c>
      <c r="B253">
        <f t="shared" si="38"/>
        <v>520.00935141968296</v>
      </c>
      <c r="C253">
        <f t="shared" si="39"/>
        <v>4.0233199561000001E-2</v>
      </c>
      <c r="D253" s="1">
        <v>0.62151489999999998</v>
      </c>
      <c r="E253" s="1">
        <v>0.25476320000000002</v>
      </c>
      <c r="F253" s="1">
        <v>4.4159999999999997E-5</v>
      </c>
      <c r="G253" s="5">
        <f t="shared" si="30"/>
        <v>3.3961451658402372E-9</v>
      </c>
      <c r="H253">
        <f t="shared" si="31"/>
        <v>2.1107548231326785E-9</v>
      </c>
      <c r="I253">
        <f t="shared" si="32"/>
        <v>8.6521281011398958E-10</v>
      </c>
      <c r="J253">
        <f t="shared" si="33"/>
        <v>1.4997377052350486E-13</v>
      </c>
      <c r="K253">
        <f t="shared" si="34"/>
        <v>5.0006062191593739E-9</v>
      </c>
      <c r="R253">
        <f t="shared" si="35"/>
        <v>-19.113706688029875</v>
      </c>
      <c r="S253">
        <f t="shared" si="36"/>
        <v>0.67914669082084722</v>
      </c>
      <c r="V253">
        <f t="shared" si="37"/>
        <v>5.0006062191593739E-9</v>
      </c>
    </row>
    <row r="254" spans="1:22" x14ac:dyDescent="0.25">
      <c r="A254">
        <v>632</v>
      </c>
      <c r="B254">
        <f t="shared" si="38"/>
        <v>520.00935141968296</v>
      </c>
      <c r="C254">
        <f t="shared" si="39"/>
        <v>4.0233199561000001E-2</v>
      </c>
      <c r="D254" s="1">
        <v>0.60111380000000003</v>
      </c>
      <c r="E254" s="1">
        <v>0.24488960000000001</v>
      </c>
      <c r="F254" s="1">
        <v>3.9480000000000001E-5</v>
      </c>
      <c r="G254" s="5">
        <f t="shared" si="30"/>
        <v>2.5473020799473477E-9</v>
      </c>
      <c r="H254">
        <f t="shared" si="31"/>
        <v>1.5312184330250541E-9</v>
      </c>
      <c r="I254">
        <f t="shared" si="32"/>
        <v>6.2380778743747399E-10</v>
      </c>
      <c r="J254">
        <f t="shared" si="33"/>
        <v>1.0056748611632129E-13</v>
      </c>
      <c r="K254">
        <f t="shared" si="34"/>
        <v>3.7626368055330322E-9</v>
      </c>
      <c r="R254">
        <f t="shared" si="35"/>
        <v>-19.398145847257876</v>
      </c>
      <c r="S254">
        <f t="shared" si="36"/>
        <v>0.67699919274735454</v>
      </c>
      <c r="V254">
        <f t="shared" si="37"/>
        <v>3.7626368055330322E-9</v>
      </c>
    </row>
    <row r="255" spans="1:22" x14ac:dyDescent="0.25">
      <c r="A255">
        <v>633</v>
      </c>
      <c r="B255">
        <f t="shared" si="38"/>
        <v>520.00935141968296</v>
      </c>
      <c r="C255">
        <f t="shared" si="39"/>
        <v>4.0233199561000001E-2</v>
      </c>
      <c r="D255" s="1">
        <v>0.58110519999999999</v>
      </c>
      <c r="E255" s="1">
        <v>0.2353344</v>
      </c>
      <c r="F255" s="1">
        <v>3.5719999999999997E-5</v>
      </c>
      <c r="G255" s="5">
        <f t="shared" si="30"/>
        <v>1.9083545850636474E-9</v>
      </c>
      <c r="H255">
        <f t="shared" si="31"/>
        <v>1.1089547728243279E-9</v>
      </c>
      <c r="I255">
        <f t="shared" si="32"/>
        <v>4.4910148126320241E-10</v>
      </c>
      <c r="J255">
        <f t="shared" si="33"/>
        <v>6.8166425778473483E-14</v>
      </c>
      <c r="K255">
        <f t="shared" si="34"/>
        <v>2.8277706681589693E-9</v>
      </c>
      <c r="R255">
        <f t="shared" si="35"/>
        <v>-19.683777185496304</v>
      </c>
      <c r="S255">
        <f t="shared" si="36"/>
        <v>0.67486186434845818</v>
      </c>
      <c r="V255">
        <f t="shared" si="37"/>
        <v>2.8277706681589693E-9</v>
      </c>
    </row>
    <row r="256" spans="1:22" x14ac:dyDescent="0.25">
      <c r="A256">
        <v>634</v>
      </c>
      <c r="B256">
        <f t="shared" si="38"/>
        <v>520.00935141968296</v>
      </c>
      <c r="C256">
        <f t="shared" si="39"/>
        <v>4.0233199561000001E-2</v>
      </c>
      <c r="D256" s="1">
        <v>0.5613977</v>
      </c>
      <c r="E256" s="1">
        <v>0.2260528</v>
      </c>
      <c r="F256" s="1">
        <v>3.2639999999999999E-5</v>
      </c>
      <c r="G256" s="5">
        <f t="shared" si="30"/>
        <v>1.4280021000389117E-9</v>
      </c>
      <c r="H256">
        <f t="shared" si="31"/>
        <v>8.0167709455701495E-10</v>
      </c>
      <c r="I256">
        <f t="shared" si="32"/>
        <v>3.228038731196761E-10</v>
      </c>
      <c r="J256">
        <f t="shared" si="33"/>
        <v>4.6609988545270079E-14</v>
      </c>
      <c r="K256">
        <f t="shared" si="34"/>
        <v>2.1226825733660986E-9</v>
      </c>
      <c r="R256">
        <f t="shared" si="35"/>
        <v>-19.970585183366488</v>
      </c>
      <c r="S256">
        <f t="shared" si="36"/>
        <v>0.67273464151280071</v>
      </c>
      <c r="V256">
        <f t="shared" si="37"/>
        <v>2.1226825733660986E-9</v>
      </c>
    </row>
    <row r="257" spans="1:22" x14ac:dyDescent="0.25">
      <c r="A257">
        <v>635</v>
      </c>
      <c r="B257">
        <f t="shared" si="38"/>
        <v>520.00935141968296</v>
      </c>
      <c r="C257">
        <f t="shared" si="39"/>
        <v>4.0233199561000001E-2</v>
      </c>
      <c r="D257" s="1">
        <v>0.54190000000000005</v>
      </c>
      <c r="E257" s="1">
        <v>0.217</v>
      </c>
      <c r="F257" s="1">
        <v>3.0000000000000001E-5</v>
      </c>
      <c r="G257" s="5">
        <f t="shared" si="30"/>
        <v>1.0673243909369767E-9</v>
      </c>
      <c r="H257">
        <f t="shared" si="31"/>
        <v>5.7838308744874776E-10</v>
      </c>
      <c r="I257">
        <f t="shared" si="32"/>
        <v>2.3160939283332395E-10</v>
      </c>
      <c r="J257">
        <f t="shared" si="33"/>
        <v>3.2019731728109304E-14</v>
      </c>
      <c r="K257">
        <f t="shared" si="34"/>
        <v>1.5915547291727544E-9</v>
      </c>
      <c r="R257">
        <f t="shared" si="35"/>
        <v>-20.258554481376208</v>
      </c>
      <c r="S257">
        <f t="shared" si="36"/>
        <v>0.67061746063344119</v>
      </c>
      <c r="V257">
        <f t="shared" si="37"/>
        <v>1.5915547291727544E-9</v>
      </c>
    </row>
    <row r="258" spans="1:22" x14ac:dyDescent="0.25">
      <c r="A258">
        <v>636</v>
      </c>
      <c r="B258">
        <f t="shared" si="38"/>
        <v>520.00935141968296</v>
      </c>
      <c r="C258">
        <f t="shared" si="39"/>
        <v>4.0233199561000001E-2</v>
      </c>
      <c r="D258" s="1">
        <v>0.52259949999999999</v>
      </c>
      <c r="E258" s="1">
        <v>0.2081616</v>
      </c>
      <c r="F258" s="2">
        <v>2.7653299999999998E-5</v>
      </c>
      <c r="G258" s="5">
        <f t="shared" si="30"/>
        <v>7.9683505569162412E-10</v>
      </c>
      <c r="H258">
        <f t="shared" si="31"/>
        <v>4.1642560168691494E-10</v>
      </c>
      <c r="I258">
        <f t="shared" si="32"/>
        <v>1.6587046012885757E-10</v>
      </c>
      <c r="J258">
        <f t="shared" si="33"/>
        <v>2.2035118845557189E-14</v>
      </c>
      <c r="K258">
        <f t="shared" si="34"/>
        <v>1.1919563618315576E-9</v>
      </c>
      <c r="R258">
        <f t="shared" si="35"/>
        <v>-20.5476698781751</v>
      </c>
      <c r="S258">
        <f t="shared" si="36"/>
        <v>0.66851025860309943</v>
      </c>
      <c r="V258">
        <f t="shared" si="37"/>
        <v>1.1919563618315576E-9</v>
      </c>
    </row>
    <row r="259" spans="1:22" x14ac:dyDescent="0.25">
      <c r="A259">
        <v>637</v>
      </c>
      <c r="B259">
        <f t="shared" si="38"/>
        <v>520.00935141968296</v>
      </c>
      <c r="C259">
        <f t="shared" si="39"/>
        <v>4.0233199561000001E-2</v>
      </c>
      <c r="D259" s="1">
        <v>0.50354639999999995</v>
      </c>
      <c r="E259" s="1">
        <v>0.1995488</v>
      </c>
      <c r="F259" s="1">
        <v>2.5559999999999999E-5</v>
      </c>
      <c r="G259" s="5">
        <f t="shared" ref="G259:G322" si="40">(B259/A259)*(B259/A259)*K259</f>
        <v>5.942256122066141E-10</v>
      </c>
      <c r="H259">
        <f t="shared" ref="H259:H322" si="41">G259*D259</f>
        <v>2.9922016781443658E-10</v>
      </c>
      <c r="I259">
        <f t="shared" ref="I259:I322" si="42">G259*E259</f>
        <v>1.185770078450952E-10</v>
      </c>
      <c r="J259">
        <f t="shared" ref="J259:J322" si="43">G259*F259</f>
        <v>1.5188406648001056E-14</v>
      </c>
      <c r="K259">
        <f t="shared" ref="K259:K322" si="44">EXP(R259)</f>
        <v>8.9167773805705886E-10</v>
      </c>
      <c r="R259">
        <f t="shared" ref="R259:R322" si="45">-(((B259-A259)/(C259*A259))^2)</f>
        <v>-20.837916328831046</v>
      </c>
      <c r="S259">
        <f t="shared" ref="S259:S322" si="46">(B259/A259)*(B259/A259)</f>
        <v>0.66641297280945389</v>
      </c>
      <c r="V259">
        <f t="shared" ref="V259:V322" si="47">EXP(-(((B259-A259)/(C259*A259))^2))</f>
        <v>8.9167773805705886E-10</v>
      </c>
    </row>
    <row r="260" spans="1:22" x14ac:dyDescent="0.25">
      <c r="A260">
        <v>638</v>
      </c>
      <c r="B260">
        <f t="shared" ref="B260:B323" si="48">B259</f>
        <v>520.00935141968296</v>
      </c>
      <c r="C260">
        <f t="shared" ref="C260:C323" si="49">C259</f>
        <v>4.0233199561000001E-2</v>
      </c>
      <c r="D260" s="1">
        <v>0.4847436</v>
      </c>
      <c r="E260" s="1">
        <v>0.1911552</v>
      </c>
      <c r="F260" s="1">
        <v>2.3640000000000001E-5</v>
      </c>
      <c r="G260" s="5">
        <f t="shared" si="40"/>
        <v>4.4264106116345988E-10</v>
      </c>
      <c r="H260">
        <f t="shared" si="41"/>
        <v>2.1456742149619573E-10</v>
      </c>
      <c r="I260">
        <f t="shared" si="42"/>
        <v>8.4613140574913398E-11</v>
      </c>
      <c r="J260">
        <f t="shared" si="43"/>
        <v>1.0464034685904191E-14</v>
      </c>
      <c r="K260">
        <f t="shared" si="44"/>
        <v>6.6630143470054226E-10</v>
      </c>
      <c r="R260">
        <f t="shared" si="45"/>
        <v>-21.129278943127282</v>
      </c>
      <c r="S260">
        <f t="shared" si="46"/>
        <v>0.66432554113049047</v>
      </c>
      <c r="V260">
        <f t="shared" si="47"/>
        <v>6.6630143470054226E-10</v>
      </c>
    </row>
    <row r="261" spans="1:22" x14ac:dyDescent="0.25">
      <c r="A261">
        <v>639</v>
      </c>
      <c r="B261">
        <f t="shared" si="48"/>
        <v>520.00935141968296</v>
      </c>
      <c r="C261">
        <f t="shared" si="49"/>
        <v>4.0233199561000001E-2</v>
      </c>
      <c r="D261" s="1">
        <v>0.46619389999999999</v>
      </c>
      <c r="E261" s="1">
        <v>0.18297440000000001</v>
      </c>
      <c r="F261" s="2">
        <v>2.18133E-5</v>
      </c>
      <c r="G261" s="5">
        <f t="shared" si="40"/>
        <v>3.2936376646988512E-10</v>
      </c>
      <c r="H261">
        <f t="shared" si="41"/>
        <v>1.5354737880928497E-10</v>
      </c>
      <c r="I261">
        <f t="shared" si="42"/>
        <v>6.0265137551567347E-11</v>
      </c>
      <c r="J261">
        <f t="shared" si="43"/>
        <v>7.1845106471375452E-15</v>
      </c>
      <c r="K261">
        <f t="shared" si="44"/>
        <v>4.9734210634728141E-10</v>
      </c>
      <c r="R261">
        <f t="shared" si="45"/>
        <v>-21.421742983880062</v>
      </c>
      <c r="S261">
        <f t="shared" si="46"/>
        <v>0.66224790192990157</v>
      </c>
      <c r="V261">
        <f t="shared" si="47"/>
        <v>4.9734210634728141E-10</v>
      </c>
    </row>
    <row r="262" spans="1:22" x14ac:dyDescent="0.25">
      <c r="A262">
        <v>640</v>
      </c>
      <c r="B262">
        <f t="shared" si="48"/>
        <v>520.00935141968296</v>
      </c>
      <c r="C262">
        <f t="shared" si="49"/>
        <v>4.0233199561000001E-2</v>
      </c>
      <c r="D262" s="1">
        <v>0.44790000000000002</v>
      </c>
      <c r="E262" s="1">
        <v>0.17499999999999999</v>
      </c>
      <c r="F262" s="1">
        <v>2.0000000000000002E-5</v>
      </c>
      <c r="G262" s="5">
        <f t="shared" si="40"/>
        <v>2.4481051123578509E-10</v>
      </c>
      <c r="H262">
        <f t="shared" si="41"/>
        <v>1.0965062798250815E-10</v>
      </c>
      <c r="I262">
        <f t="shared" si="42"/>
        <v>4.2841839466262388E-11</v>
      </c>
      <c r="J262">
        <f t="shared" si="43"/>
        <v>4.8962102247157023E-15</v>
      </c>
      <c r="K262">
        <f t="shared" si="44"/>
        <v>3.7082388657827602E-10</v>
      </c>
      <c r="R262">
        <f t="shared" si="45"/>
        <v>-21.715293865276401</v>
      </c>
      <c r="S262">
        <f t="shared" si="46"/>
        <v>0.66017999405253747</v>
      </c>
      <c r="V262">
        <f t="shared" si="47"/>
        <v>3.7082388657827602E-10</v>
      </c>
    </row>
    <row r="263" spans="1:22" x14ac:dyDescent="0.25">
      <c r="A263">
        <v>641</v>
      </c>
      <c r="B263">
        <f t="shared" si="48"/>
        <v>520.00935141968296</v>
      </c>
      <c r="C263">
        <f t="shared" si="49"/>
        <v>4.0233199561000001E-2</v>
      </c>
      <c r="D263" s="1">
        <v>0.4298613</v>
      </c>
      <c r="E263" s="1">
        <v>0.1672235</v>
      </c>
      <c r="F263" s="2">
        <v>1.8133300000000001E-5</v>
      </c>
      <c r="G263" s="5">
        <f t="shared" si="40"/>
        <v>1.8176936181696508E-10</v>
      </c>
      <c r="H263">
        <f t="shared" si="41"/>
        <v>7.8135614170810977E-11</v>
      </c>
      <c r="I263">
        <f t="shared" si="42"/>
        <v>3.039610887579926E-11</v>
      </c>
      <c r="J263">
        <f t="shared" si="43"/>
        <v>3.2960783686355732E-15</v>
      </c>
      <c r="K263">
        <f t="shared" si="44"/>
        <v>2.7619412355441443E-10</v>
      </c>
      <c r="R263">
        <f t="shared" si="45"/>
        <v>-22.009917151231779</v>
      </c>
      <c r="S263">
        <f t="shared" si="46"/>
        <v>0.65812175681990481</v>
      </c>
      <c r="V263">
        <f t="shared" si="47"/>
        <v>2.7619412355441443E-10</v>
      </c>
    </row>
    <row r="264" spans="1:22" x14ac:dyDescent="0.25">
      <c r="A264">
        <v>642</v>
      </c>
      <c r="B264">
        <f t="shared" si="48"/>
        <v>520.00935141968296</v>
      </c>
      <c r="C264">
        <f t="shared" si="49"/>
        <v>4.0233199561000001E-2</v>
      </c>
      <c r="D264" s="1">
        <v>0.41209800000000002</v>
      </c>
      <c r="E264" s="1">
        <v>0.15964639999999999</v>
      </c>
      <c r="F264" s="1">
        <v>1.6200000000000001E-5</v>
      </c>
      <c r="G264" s="5">
        <f t="shared" si="40"/>
        <v>1.3481986372159976E-10</v>
      </c>
      <c r="H264">
        <f t="shared" si="41"/>
        <v>5.5558996199943818E-11</v>
      </c>
      <c r="I264">
        <f t="shared" si="42"/>
        <v>2.1523505891644004E-11</v>
      </c>
      <c r="J264">
        <f t="shared" si="43"/>
        <v>2.1840817922899159E-15</v>
      </c>
      <c r="K264">
        <f t="shared" si="44"/>
        <v>2.0549517660678345E-10</v>
      </c>
      <c r="R264">
        <f t="shared" si="45"/>
        <v>-22.305598553767556</v>
      </c>
      <c r="S264">
        <f t="shared" si="46"/>
        <v>0.65607313002571621</v>
      </c>
      <c r="V264">
        <f t="shared" si="47"/>
        <v>2.0549517660678345E-10</v>
      </c>
    </row>
    <row r="265" spans="1:22" x14ac:dyDescent="0.25">
      <c r="A265">
        <v>643</v>
      </c>
      <c r="B265">
        <f t="shared" si="48"/>
        <v>520.00935141968296</v>
      </c>
      <c r="C265">
        <f t="shared" si="49"/>
        <v>4.0233199561000001E-2</v>
      </c>
      <c r="D265" s="1">
        <v>0.39464399999999999</v>
      </c>
      <c r="E265" s="1">
        <v>0.15227760000000001</v>
      </c>
      <c r="F265" s="1">
        <v>1.42E-5</v>
      </c>
      <c r="G265" s="5">
        <f t="shared" si="40"/>
        <v>9.9893171091138093E-11</v>
      </c>
      <c r="H265">
        <f t="shared" si="41"/>
        <v>3.9422240612091098E-11</v>
      </c>
      <c r="I265">
        <f t="shared" si="42"/>
        <v>1.5211492350147893E-11</v>
      </c>
      <c r="J265">
        <f t="shared" si="43"/>
        <v>1.4184830294941609E-15</v>
      </c>
      <c r="K265">
        <f t="shared" si="44"/>
        <v>1.5273389893181675E-10</v>
      </c>
      <c r="R265">
        <f t="shared" si="45"/>
        <v>-22.602323931407668</v>
      </c>
      <c r="S265">
        <f t="shared" si="46"/>
        <v>0.65403405393148684</v>
      </c>
      <c r="V265">
        <f t="shared" si="47"/>
        <v>1.5273389893181675E-10</v>
      </c>
    </row>
    <row r="266" spans="1:22" x14ac:dyDescent="0.25">
      <c r="A266">
        <v>644</v>
      </c>
      <c r="B266">
        <f t="shared" si="48"/>
        <v>520.00935141968296</v>
      </c>
      <c r="C266">
        <f t="shared" si="49"/>
        <v>4.0233199561000001E-2</v>
      </c>
      <c r="D266" s="1">
        <v>0.37753330000000002</v>
      </c>
      <c r="E266" s="1">
        <v>0.1451259</v>
      </c>
      <c r="F266" s="2">
        <v>1.21333E-5</v>
      </c>
      <c r="G266" s="5">
        <f t="shared" si="40"/>
        <v>7.3938817889493706E-11</v>
      </c>
      <c r="H266">
        <f t="shared" si="41"/>
        <v>2.7914365915919595E-11</v>
      </c>
      <c r="I266">
        <f t="shared" si="42"/>
        <v>1.0730437491148875E-11</v>
      </c>
      <c r="J266">
        <f t="shared" si="43"/>
        <v>8.9712185909859402E-16</v>
      </c>
      <c r="K266">
        <f t="shared" si="44"/>
        <v>1.1340231758405621E-10</v>
      </c>
      <c r="R266">
        <f t="shared" si="45"/>
        <v>-22.900079287594561</v>
      </c>
      <c r="S266">
        <f t="shared" si="46"/>
        <v>0.65200446926217959</v>
      </c>
      <c r="V266">
        <f t="shared" si="47"/>
        <v>1.1340231758405621E-10</v>
      </c>
    </row>
    <row r="267" spans="1:22" x14ac:dyDescent="0.25">
      <c r="A267">
        <v>645</v>
      </c>
      <c r="B267">
        <f t="shared" si="48"/>
        <v>520.00935141968296</v>
      </c>
      <c r="C267">
        <f t="shared" si="49"/>
        <v>4.0233199561000001E-2</v>
      </c>
      <c r="D267" s="1">
        <v>0.36080000000000001</v>
      </c>
      <c r="E267" s="1">
        <v>0.13819999999999999</v>
      </c>
      <c r="F267" s="1">
        <v>1.0000000000000001E-5</v>
      </c>
      <c r="G267" s="5">
        <f t="shared" si="40"/>
        <v>5.4672634618022087E-11</v>
      </c>
      <c r="H267">
        <f t="shared" si="41"/>
        <v>1.9725886570182368E-11</v>
      </c>
      <c r="I267">
        <f t="shared" si="42"/>
        <v>7.5557581042106513E-12</v>
      </c>
      <c r="J267">
        <f t="shared" si="43"/>
        <v>5.4672634618022089E-16</v>
      </c>
      <c r="K267">
        <f t="shared" si="44"/>
        <v>8.4113775011343472E-11</v>
      </c>
      <c r="R267">
        <f t="shared" si="45"/>
        <v>-23.198850769123965</v>
      </c>
      <c r="S267">
        <f t="shared" si="46"/>
        <v>0.6499843172018972</v>
      </c>
      <c r="V267">
        <f t="shared" si="47"/>
        <v>8.4113775011343472E-11</v>
      </c>
    </row>
    <row r="268" spans="1:22" x14ac:dyDescent="0.25">
      <c r="A268">
        <v>646</v>
      </c>
      <c r="B268">
        <f t="shared" si="48"/>
        <v>520.00935141968296</v>
      </c>
      <c r="C268">
        <f t="shared" si="49"/>
        <v>4.0233199561000001E-2</v>
      </c>
      <c r="D268" s="1">
        <v>0.34445629999999999</v>
      </c>
      <c r="E268" s="1">
        <v>0.13150029999999999</v>
      </c>
      <c r="F268" s="2">
        <v>7.7333299999999997E-6</v>
      </c>
      <c r="G268" s="5">
        <f t="shared" si="40"/>
        <v>4.0386316762157975E-11</v>
      </c>
      <c r="H268">
        <f t="shared" si="41"/>
        <v>1.3911321242520916E-11</v>
      </c>
      <c r="I268">
        <f t="shared" si="42"/>
        <v>5.310812770118802E-12</v>
      </c>
      <c r="J268">
        <f t="shared" si="43"/>
        <v>3.1232071500629914E-16</v>
      </c>
      <c r="K268">
        <f t="shared" si="44"/>
        <v>6.2327107986849422E-11</v>
      </c>
      <c r="R268">
        <f t="shared" si="45"/>
        <v>-23.498624664598324</v>
      </c>
      <c r="S268">
        <f t="shared" si="46"/>
        <v>0.64797353938962166</v>
      </c>
      <c r="V268">
        <f t="shared" si="47"/>
        <v>6.2327107986849422E-11</v>
      </c>
    </row>
    <row r="269" spans="1:22" x14ac:dyDescent="0.25">
      <c r="A269">
        <v>647</v>
      </c>
      <c r="B269">
        <f t="shared" si="48"/>
        <v>520.00935141968296</v>
      </c>
      <c r="C269">
        <f t="shared" si="49"/>
        <v>4.0233199561000001E-2</v>
      </c>
      <c r="D269" s="1">
        <v>0.3285168</v>
      </c>
      <c r="E269" s="1">
        <v>0.12502479999999999</v>
      </c>
      <c r="F269" s="1">
        <v>5.4E-6</v>
      </c>
      <c r="G269" s="5">
        <f t="shared" si="40"/>
        <v>2.9803764583993026E-11</v>
      </c>
      <c r="H269">
        <f t="shared" si="41"/>
        <v>9.7910373690867196E-12</v>
      </c>
      <c r="I269">
        <f t="shared" si="42"/>
        <v>3.7262097063608113E-12</v>
      </c>
      <c r="J269">
        <f t="shared" si="43"/>
        <v>1.6094032875356235E-16</v>
      </c>
      <c r="K269">
        <f t="shared" si="44"/>
        <v>4.6137852707489383E-11</v>
      </c>
      <c r="R269">
        <f t="shared" si="45"/>
        <v>-23.799387402898549</v>
      </c>
      <c r="S269">
        <f t="shared" si="46"/>
        <v>0.64597207791499778</v>
      </c>
      <c r="V269">
        <f t="shared" si="47"/>
        <v>4.6137852707489383E-11</v>
      </c>
    </row>
    <row r="270" spans="1:22" x14ac:dyDescent="0.25">
      <c r="A270">
        <v>648</v>
      </c>
      <c r="B270">
        <f t="shared" si="48"/>
        <v>520.00935141968296</v>
      </c>
      <c r="C270">
        <f t="shared" si="49"/>
        <v>4.0233199561000001E-2</v>
      </c>
      <c r="D270" s="1">
        <v>0.3130192</v>
      </c>
      <c r="E270" s="1">
        <v>0.1187792</v>
      </c>
      <c r="F270" s="1">
        <v>3.1999999999999999E-6</v>
      </c>
      <c r="G270" s="5">
        <f t="shared" si="40"/>
        <v>2.1972853538603016E-11</v>
      </c>
      <c r="H270">
        <f t="shared" si="41"/>
        <v>6.8779250363706847E-12</v>
      </c>
      <c r="I270">
        <f t="shared" si="42"/>
        <v>2.6099179650324351E-12</v>
      </c>
      <c r="J270">
        <f t="shared" si="43"/>
        <v>7.0313131323529645E-17</v>
      </c>
      <c r="K270">
        <f t="shared" si="44"/>
        <v>3.412040403884293E-11</v>
      </c>
      <c r="R270">
        <f t="shared" si="45"/>
        <v>-24.101125551674041</v>
      </c>
      <c r="S270">
        <f t="shared" si="46"/>
        <v>0.64397987531416545</v>
      </c>
      <c r="V270">
        <f t="shared" si="47"/>
        <v>3.412040403884293E-11</v>
      </c>
    </row>
    <row r="271" spans="1:22" x14ac:dyDescent="0.25">
      <c r="A271">
        <v>649</v>
      </c>
      <c r="B271">
        <f t="shared" si="48"/>
        <v>520.00935141968296</v>
      </c>
      <c r="C271">
        <f t="shared" si="49"/>
        <v>4.0233199561000001E-2</v>
      </c>
      <c r="D271" s="1">
        <v>0.29800110000000002</v>
      </c>
      <c r="E271" s="1">
        <v>0.1127691</v>
      </c>
      <c r="F271" s="2">
        <v>1.33333E-6</v>
      </c>
      <c r="G271" s="5">
        <f t="shared" si="40"/>
        <v>1.6184005771713236E-11</v>
      </c>
      <c r="H271">
        <f t="shared" si="41"/>
        <v>4.822851522376893E-12</v>
      </c>
      <c r="I271">
        <f t="shared" si="42"/>
        <v>1.8250557652709071E-12</v>
      </c>
      <c r="J271">
        <f t="shared" si="43"/>
        <v>2.1578620415598407E-17</v>
      </c>
      <c r="K271">
        <f t="shared" si="44"/>
        <v>2.5208854455347815E-11</v>
      </c>
      <c r="R271">
        <f t="shared" si="45"/>
        <v>-24.403825815850489</v>
      </c>
      <c r="S271">
        <f t="shared" si="46"/>
        <v>0.64199687456563326</v>
      </c>
      <c r="V271">
        <f t="shared" si="47"/>
        <v>2.5208854455347815E-11</v>
      </c>
    </row>
    <row r="272" spans="1:22" x14ac:dyDescent="0.25">
      <c r="A272">
        <v>650</v>
      </c>
      <c r="B272">
        <f t="shared" si="48"/>
        <v>520.00935141968296</v>
      </c>
      <c r="C272">
        <f t="shared" si="49"/>
        <v>4.0233199561000001E-2</v>
      </c>
      <c r="D272" s="1">
        <v>0.28349999999999997</v>
      </c>
      <c r="E272" s="1">
        <v>0.107</v>
      </c>
      <c r="F272" s="1">
        <v>0</v>
      </c>
      <c r="G272" s="5">
        <f t="shared" si="40"/>
        <v>1.1909006276451825E-11</v>
      </c>
      <c r="H272">
        <f t="shared" si="41"/>
        <v>3.3762032793740919E-12</v>
      </c>
      <c r="I272">
        <f t="shared" si="42"/>
        <v>1.2742636715803452E-12</v>
      </c>
      <c r="J272">
        <f t="shared" si="43"/>
        <v>0</v>
      </c>
      <c r="K272">
        <f t="shared" si="44"/>
        <v>1.860715305748698E-11</v>
      </c>
      <c r="R272">
        <f t="shared" si="45"/>
        <v>-24.707475036155458</v>
      </c>
      <c r="S272">
        <f t="shared" si="46"/>
        <v>0.64002301908619952</v>
      </c>
      <c r="V272">
        <f t="shared" si="47"/>
        <v>1.860715305748698E-11</v>
      </c>
    </row>
    <row r="273" spans="1:22" x14ac:dyDescent="0.25">
      <c r="A273">
        <v>651</v>
      </c>
      <c r="B273">
        <f t="shared" si="48"/>
        <v>520.00935141968296</v>
      </c>
      <c r="C273">
        <f t="shared" si="49"/>
        <v>4.0233199561000001E-2</v>
      </c>
      <c r="D273" s="1">
        <v>0.26954479999999997</v>
      </c>
      <c r="E273" s="1">
        <v>0.1014762</v>
      </c>
      <c r="F273" s="1">
        <v>0</v>
      </c>
      <c r="G273" s="5">
        <f t="shared" si="40"/>
        <v>8.7550898962639628E-12</v>
      </c>
      <c r="H273">
        <f t="shared" si="41"/>
        <v>2.3598889550704905E-12</v>
      </c>
      <c r="I273">
        <f t="shared" si="42"/>
        <v>8.8843325333126114E-13</v>
      </c>
      <c r="J273">
        <f t="shared" si="43"/>
        <v>0</v>
      </c>
      <c r="K273">
        <f t="shared" si="44"/>
        <v>1.3721458595428726E-11</v>
      </c>
      <c r="R273">
        <f t="shared" si="45"/>
        <v>-25.012060187661319</v>
      </c>
      <c r="S273">
        <f t="shared" si="46"/>
        <v>0.63805825272691508</v>
      </c>
      <c r="V273">
        <f t="shared" si="47"/>
        <v>1.3721458595428726E-11</v>
      </c>
    </row>
    <row r="274" spans="1:22" x14ac:dyDescent="0.25">
      <c r="A274">
        <v>652</v>
      </c>
      <c r="B274">
        <f t="shared" si="48"/>
        <v>520.00935141968296</v>
      </c>
      <c r="C274">
        <f t="shared" si="49"/>
        <v>4.0233199561000001E-2</v>
      </c>
      <c r="D274" s="1">
        <v>0.25611840000000002</v>
      </c>
      <c r="E274" s="1">
        <v>9.6188640000000006E-2</v>
      </c>
      <c r="F274" s="1">
        <v>0</v>
      </c>
      <c r="G274" s="5">
        <f t="shared" si="40"/>
        <v>6.4305315598919417E-12</v>
      </c>
      <c r="H274">
        <f t="shared" si="41"/>
        <v>1.6469774542690285E-12</v>
      </c>
      <c r="I274">
        <f t="shared" si="42"/>
        <v>6.1854408522308443E-13</v>
      </c>
      <c r="J274">
        <f t="shared" si="43"/>
        <v>0</v>
      </c>
      <c r="K274">
        <f t="shared" si="44"/>
        <v>1.0109269119427905E-11</v>
      </c>
      <c r="R274">
        <f t="shared" si="45"/>
        <v>-25.317568378345435</v>
      </c>
      <c r="S274">
        <f t="shared" si="46"/>
        <v>0.63610251976909016</v>
      </c>
      <c r="V274">
        <f t="shared" si="47"/>
        <v>1.0109269119427905E-11</v>
      </c>
    </row>
    <row r="275" spans="1:22" x14ac:dyDescent="0.25">
      <c r="A275">
        <v>653</v>
      </c>
      <c r="B275">
        <f t="shared" si="48"/>
        <v>520.00935141968296</v>
      </c>
      <c r="C275">
        <f t="shared" si="49"/>
        <v>4.0233199561000001E-2</v>
      </c>
      <c r="D275" s="1">
        <v>0.24318960000000001</v>
      </c>
      <c r="E275" s="1">
        <v>9.1122960000000003E-2</v>
      </c>
      <c r="F275" s="1">
        <v>0</v>
      </c>
      <c r="G275" s="5">
        <f t="shared" si="40"/>
        <v>4.7188899862462691E-12</v>
      </c>
      <c r="H275">
        <f t="shared" si="41"/>
        <v>1.1475849681992357E-12</v>
      </c>
      <c r="I275">
        <f t="shared" si="42"/>
        <v>4.2999922346111937E-13</v>
      </c>
      <c r="J275">
        <f t="shared" si="43"/>
        <v>0</v>
      </c>
      <c r="K275">
        <f t="shared" si="44"/>
        <v>7.4412159398077856E-12</v>
      </c>
      <c r="R275">
        <f t="shared" si="45"/>
        <v>-25.623986847667364</v>
      </c>
      <c r="S275">
        <f t="shared" si="46"/>
        <v>0.63415576492034487</v>
      </c>
      <c r="V275">
        <f t="shared" si="47"/>
        <v>7.4412159398077856E-12</v>
      </c>
    </row>
    <row r="276" spans="1:22" x14ac:dyDescent="0.25">
      <c r="A276">
        <v>654</v>
      </c>
      <c r="B276">
        <f t="shared" si="48"/>
        <v>520.00935141968296</v>
      </c>
      <c r="C276">
        <f t="shared" si="49"/>
        <v>4.0233199561000001E-2</v>
      </c>
      <c r="D276" s="1">
        <v>0.23072719999999999</v>
      </c>
      <c r="E276" s="1">
        <v>8.6264850000000004E-2</v>
      </c>
      <c r="F276" s="1">
        <v>0</v>
      </c>
      <c r="G276" s="5">
        <f t="shared" si="40"/>
        <v>3.4597524410406116E-12</v>
      </c>
      <c r="H276">
        <f t="shared" si="41"/>
        <v>7.9825899341446537E-13</v>
      </c>
      <c r="I276">
        <f t="shared" si="42"/>
        <v>2.9845502536350224E-13</v>
      </c>
      <c r="J276">
        <f t="shared" si="43"/>
        <v>0</v>
      </c>
      <c r="K276">
        <f t="shared" si="44"/>
        <v>5.4724047812486463E-12</v>
      </c>
      <c r="R276">
        <f t="shared" si="45"/>
        <v>-25.931302965162775</v>
      </c>
      <c r="S276">
        <f t="shared" si="46"/>
        <v>0.63221793331069986</v>
      </c>
      <c r="V276">
        <f t="shared" si="47"/>
        <v>5.4724047812486463E-12</v>
      </c>
    </row>
    <row r="277" spans="1:22" x14ac:dyDescent="0.25">
      <c r="A277">
        <v>655</v>
      </c>
      <c r="B277">
        <f t="shared" si="48"/>
        <v>520.00935141968296</v>
      </c>
      <c r="C277">
        <f t="shared" si="49"/>
        <v>4.0233199561000001E-2</v>
      </c>
      <c r="D277" s="1">
        <v>0.21870000000000001</v>
      </c>
      <c r="E277" s="1">
        <v>8.1600000000000006E-2</v>
      </c>
      <c r="F277" s="1">
        <v>0</v>
      </c>
      <c r="G277" s="5">
        <f t="shared" si="40"/>
        <v>2.5343571253919076E-12</v>
      </c>
      <c r="H277">
        <f t="shared" si="41"/>
        <v>5.5426390332321016E-13</v>
      </c>
      <c r="I277">
        <f t="shared" si="42"/>
        <v>2.0680354143197968E-13</v>
      </c>
      <c r="J277">
        <f t="shared" si="43"/>
        <v>0</v>
      </c>
      <c r="K277">
        <f t="shared" si="44"/>
        <v>4.0209447476557099E-12</v>
      </c>
      <c r="R277">
        <f t="shared" si="45"/>
        <v>-26.239504229053924</v>
      </c>
      <c r="S277">
        <f t="shared" si="46"/>
        <v>0.63028897048871113</v>
      </c>
      <c r="V277">
        <f t="shared" si="47"/>
        <v>4.0209447476557099E-12</v>
      </c>
    </row>
    <row r="278" spans="1:22" x14ac:dyDescent="0.25">
      <c r="A278">
        <v>656</v>
      </c>
      <c r="B278">
        <f t="shared" si="48"/>
        <v>520.00935141968296</v>
      </c>
      <c r="C278">
        <f t="shared" si="49"/>
        <v>4.0233199561000001E-2</v>
      </c>
      <c r="D278" s="1">
        <v>0.20709710000000001</v>
      </c>
      <c r="E278" s="1">
        <v>7.7120640000000004E-2</v>
      </c>
      <c r="F278" s="1">
        <v>0</v>
      </c>
      <c r="G278" s="5">
        <f t="shared" si="40"/>
        <v>1.8548704641796339E-12</v>
      </c>
      <c r="H278">
        <f t="shared" si="41"/>
        <v>3.8413829400725609E-13</v>
      </c>
      <c r="I278">
        <f t="shared" si="42"/>
        <v>1.4304879731463046E-13</v>
      </c>
      <c r="J278">
        <f t="shared" si="43"/>
        <v>0</v>
      </c>
      <c r="K278">
        <f t="shared" si="44"/>
        <v>2.9518817579825715E-12</v>
      </c>
      <c r="R278">
        <f t="shared" si="45"/>
        <v>-26.548578264876493</v>
      </c>
      <c r="S278">
        <f t="shared" si="46"/>
        <v>0.62836882241764414</v>
      </c>
      <c r="V278">
        <f t="shared" si="47"/>
        <v>2.9518817579825715E-12</v>
      </c>
    </row>
    <row r="279" spans="1:22" x14ac:dyDescent="0.25">
      <c r="A279">
        <v>657</v>
      </c>
      <c r="B279">
        <f t="shared" si="48"/>
        <v>520.00935141968296</v>
      </c>
      <c r="C279">
        <f t="shared" si="49"/>
        <v>4.0233199561000001E-2</v>
      </c>
      <c r="D279" s="1">
        <v>0.19592319999999999</v>
      </c>
      <c r="E279" s="1">
        <v>7.2825520000000005E-2</v>
      </c>
      <c r="F279" s="1">
        <v>0</v>
      </c>
      <c r="G279" s="5">
        <f t="shared" si="40"/>
        <v>1.3563996112474039E-12</v>
      </c>
      <c r="H279">
        <f t="shared" si="41"/>
        <v>2.6575015231434734E-13</v>
      </c>
      <c r="I279">
        <f t="shared" si="42"/>
        <v>9.8780507016890042E-14</v>
      </c>
      <c r="J279">
        <f t="shared" si="43"/>
        <v>0</v>
      </c>
      <c r="K279">
        <f t="shared" si="44"/>
        <v>2.1651903775810505E-12</v>
      </c>
      <c r="R279">
        <f t="shared" si="45"/>
        <v>-26.858512824122506</v>
      </c>
      <c r="S279">
        <f t="shared" si="46"/>
        <v>0.62645743547168953</v>
      </c>
      <c r="V279">
        <f t="shared" si="47"/>
        <v>2.1651903775810505E-12</v>
      </c>
    </row>
    <row r="280" spans="1:22" x14ac:dyDescent="0.25">
      <c r="A280">
        <v>658</v>
      </c>
      <c r="B280">
        <f t="shared" si="48"/>
        <v>520.00935141968296</v>
      </c>
      <c r="C280">
        <f t="shared" si="49"/>
        <v>4.0233199561000001E-2</v>
      </c>
      <c r="D280" s="1">
        <v>0.1851708</v>
      </c>
      <c r="E280" s="1">
        <v>6.8710080000000007E-2</v>
      </c>
      <c r="F280" s="1">
        <v>0</v>
      </c>
      <c r="G280" s="5">
        <f t="shared" si="40"/>
        <v>9.9104935784263685E-13</v>
      </c>
      <c r="H280">
        <f t="shared" si="41"/>
        <v>1.8351340243120732E-13</v>
      </c>
      <c r="I280">
        <f t="shared" si="42"/>
        <v>6.8095080661316218E-14</v>
      </c>
      <c r="J280">
        <f t="shared" si="43"/>
        <v>0</v>
      </c>
      <c r="K280">
        <f t="shared" si="44"/>
        <v>1.5868093992335035E-12</v>
      </c>
      <c r="R280">
        <f t="shared" si="45"/>
        <v>-27.169295782899155</v>
      </c>
      <c r="S280">
        <f t="shared" si="46"/>
        <v>0.62455475643221914</v>
      </c>
      <c r="V280">
        <f t="shared" si="47"/>
        <v>1.5868093992335035E-12</v>
      </c>
    </row>
    <row r="281" spans="1:22" x14ac:dyDescent="0.25">
      <c r="A281">
        <v>659</v>
      </c>
      <c r="B281">
        <f t="shared" si="48"/>
        <v>520.00935141968296</v>
      </c>
      <c r="C281">
        <f t="shared" si="49"/>
        <v>4.0233199561000001E-2</v>
      </c>
      <c r="D281" s="1">
        <v>0.1748323</v>
      </c>
      <c r="E281" s="1">
        <v>6.4769759999999996E-2</v>
      </c>
      <c r="F281" s="1">
        <v>0</v>
      </c>
      <c r="G281" s="5">
        <f t="shared" si="40"/>
        <v>7.2350523024170024E-13</v>
      </c>
      <c r="H281">
        <f t="shared" si="41"/>
        <v>1.2649208346518601E-13</v>
      </c>
      <c r="I281">
        <f t="shared" si="42"/>
        <v>4.6861260121499665E-14</v>
      </c>
      <c r="J281">
        <f t="shared" si="43"/>
        <v>0</v>
      </c>
      <c r="K281">
        <f t="shared" si="44"/>
        <v>1.1619573750143255E-12</v>
      </c>
      <c r="R281">
        <f t="shared" si="45"/>
        <v>-27.480915140603379</v>
      </c>
      <c r="S281">
        <f t="shared" si="46"/>
        <v>0.62266073248408127</v>
      </c>
      <c r="V281">
        <f t="shared" si="47"/>
        <v>1.1619573750143255E-12</v>
      </c>
    </row>
    <row r="282" spans="1:22" x14ac:dyDescent="0.25">
      <c r="A282">
        <v>660</v>
      </c>
      <c r="B282">
        <f t="shared" si="48"/>
        <v>520.00935141968296</v>
      </c>
      <c r="C282">
        <f t="shared" si="49"/>
        <v>4.0233199561000001E-2</v>
      </c>
      <c r="D282" s="1">
        <v>0.16489999999999999</v>
      </c>
      <c r="E282" s="1">
        <v>6.0999999999999999E-2</v>
      </c>
      <c r="F282" s="1">
        <v>0</v>
      </c>
      <c r="G282" s="5">
        <f t="shared" si="40"/>
        <v>5.2775454360705734E-13</v>
      </c>
      <c r="H282">
        <f t="shared" si="41"/>
        <v>8.7026724240803747E-14</v>
      </c>
      <c r="I282">
        <f t="shared" si="42"/>
        <v>3.2193027160030498E-14</v>
      </c>
      <c r="J282">
        <f t="shared" si="43"/>
        <v>0</v>
      </c>
      <c r="K282">
        <f t="shared" si="44"/>
        <v>8.5015388672066428E-13</v>
      </c>
      <c r="R282">
        <f t="shared" si="45"/>
        <v>-27.793359018611884</v>
      </c>
      <c r="S282">
        <f t="shared" si="46"/>
        <v>0.62077531121193597</v>
      </c>
      <c r="V282">
        <f t="shared" si="47"/>
        <v>8.5015388672066428E-13</v>
      </c>
    </row>
    <row r="283" spans="1:22" x14ac:dyDescent="0.25">
      <c r="A283">
        <v>661</v>
      </c>
      <c r="B283">
        <f t="shared" si="48"/>
        <v>520.00935141968296</v>
      </c>
      <c r="C283">
        <f t="shared" si="49"/>
        <v>4.0233199561000001E-2</v>
      </c>
      <c r="D283" s="1">
        <v>0.1553667</v>
      </c>
      <c r="E283" s="1">
        <v>5.7396210000000003E-2</v>
      </c>
      <c r="F283" s="1">
        <v>0</v>
      </c>
      <c r="G283" s="5">
        <f t="shared" si="40"/>
        <v>3.8465492976069761E-13</v>
      </c>
      <c r="H283">
        <f t="shared" si="41"/>
        <v>5.976256707565137E-14</v>
      </c>
      <c r="I283">
        <f t="shared" si="42"/>
        <v>2.2077735126080249E-14</v>
      </c>
      <c r="J283">
        <f t="shared" si="43"/>
        <v>0</v>
      </c>
      <c r="K283">
        <f t="shared" si="44"/>
        <v>6.2151542891251113E-13</v>
      </c>
      <c r="R283">
        <f t="shared" si="45"/>
        <v>-28.106615658986467</v>
      </c>
      <c r="S283">
        <f t="shared" si="46"/>
        <v>0.61889844059662813</v>
      </c>
      <c r="V283">
        <f t="shared" si="47"/>
        <v>6.2151542891251113E-13</v>
      </c>
    </row>
    <row r="284" spans="1:22" x14ac:dyDescent="0.25">
      <c r="A284">
        <v>662</v>
      </c>
      <c r="B284">
        <f t="shared" si="48"/>
        <v>520.00935141968296</v>
      </c>
      <c r="C284">
        <f t="shared" si="49"/>
        <v>4.0233199561000001E-2</v>
      </c>
      <c r="D284" s="1">
        <v>0.14623</v>
      </c>
      <c r="E284" s="1">
        <v>5.3955040000000003E-2</v>
      </c>
      <c r="F284" s="1">
        <v>0</v>
      </c>
      <c r="G284" s="5">
        <f t="shared" si="40"/>
        <v>2.8013326872500445E-13</v>
      </c>
      <c r="H284">
        <f t="shared" si="41"/>
        <v>4.0963887885657398E-14</v>
      </c>
      <c r="I284">
        <f t="shared" si="42"/>
        <v>1.5114601719388364E-14</v>
      </c>
      <c r="J284">
        <f t="shared" si="43"/>
        <v>0</v>
      </c>
      <c r="K284">
        <f t="shared" si="44"/>
        <v>4.5400262125594779E-13</v>
      </c>
      <c r="R284">
        <f t="shared" si="45"/>
        <v>-28.42067342319449</v>
      </c>
      <c r="S284">
        <f t="shared" si="46"/>
        <v>0.61703006901159929</v>
      </c>
      <c r="V284">
        <f t="shared" si="47"/>
        <v>4.5400262125594779E-13</v>
      </c>
    </row>
    <row r="285" spans="1:22" x14ac:dyDescent="0.25">
      <c r="A285">
        <v>663</v>
      </c>
      <c r="B285">
        <f t="shared" si="48"/>
        <v>520.00935141968296</v>
      </c>
      <c r="C285">
        <f t="shared" si="49"/>
        <v>4.0233199561000001E-2</v>
      </c>
      <c r="D285" s="1">
        <v>0.13749</v>
      </c>
      <c r="E285" s="1">
        <v>5.0673759999999998E-2</v>
      </c>
      <c r="F285" s="1">
        <v>0</v>
      </c>
      <c r="G285" s="5">
        <f t="shared" si="40"/>
        <v>2.0385301379282292E-13</v>
      </c>
      <c r="H285">
        <f t="shared" si="41"/>
        <v>2.8027750866375223E-14</v>
      </c>
      <c r="I285">
        <f t="shared" si="42"/>
        <v>1.0329998696214199E-14</v>
      </c>
      <c r="J285">
        <f t="shared" si="43"/>
        <v>0</v>
      </c>
      <c r="K285">
        <f t="shared" si="44"/>
        <v>3.3137663681669618E-13</v>
      </c>
      <c r="R285">
        <f t="shared" si="45"/>
        <v>-28.735520790844223</v>
      </c>
      <c r="S285">
        <f t="shared" si="46"/>
        <v>0.61517014521933833</v>
      </c>
      <c r="V285">
        <f t="shared" si="47"/>
        <v>3.3137663681669618E-13</v>
      </c>
    </row>
    <row r="286" spans="1:22" x14ac:dyDescent="0.25">
      <c r="A286">
        <v>664</v>
      </c>
      <c r="B286">
        <f t="shared" si="48"/>
        <v>520.00935141968296</v>
      </c>
      <c r="C286">
        <f t="shared" si="49"/>
        <v>4.0233199561000001E-2</v>
      </c>
      <c r="D286" s="1">
        <v>0.1291467</v>
      </c>
      <c r="E286" s="1">
        <v>4.7549649999999999E-2</v>
      </c>
      <c r="F286" s="1">
        <v>0</v>
      </c>
      <c r="G286" s="5">
        <f t="shared" si="40"/>
        <v>1.482291411317103E-13</v>
      </c>
      <c r="H286">
        <f t="shared" si="41"/>
        <v>1.9143304420994652E-14</v>
      </c>
      <c r="I286">
        <f t="shared" si="42"/>
        <v>7.0482437806134281E-15</v>
      </c>
      <c r="J286">
        <f t="shared" si="43"/>
        <v>0</v>
      </c>
      <c r="K286">
        <f t="shared" si="44"/>
        <v>2.4168374592339982E-13</v>
      </c>
      <c r="R286">
        <f t="shared" si="45"/>
        <v>-29.051146358434842</v>
      </c>
      <c r="S286">
        <f t="shared" si="46"/>
        <v>0.6133186183678675</v>
      </c>
      <c r="V286">
        <f t="shared" si="47"/>
        <v>2.4168374592339982E-13</v>
      </c>
    </row>
    <row r="287" spans="1:22" x14ac:dyDescent="0.25">
      <c r="A287">
        <v>665</v>
      </c>
      <c r="B287">
        <f t="shared" si="48"/>
        <v>520.00935141968296</v>
      </c>
      <c r="C287">
        <f t="shared" si="49"/>
        <v>4.0233199561000001E-2</v>
      </c>
      <c r="D287" s="1">
        <v>0.1212</v>
      </c>
      <c r="E287" s="1">
        <v>4.4580000000000002E-2</v>
      </c>
      <c r="F287" s="1">
        <v>0</v>
      </c>
      <c r="G287" s="5">
        <f t="shared" si="40"/>
        <v>1.0770080572199209E-13</v>
      </c>
      <c r="H287">
        <f t="shared" si="41"/>
        <v>1.3053337653505441E-14</v>
      </c>
      <c r="I287">
        <f t="shared" si="42"/>
        <v>4.8013019190864074E-15</v>
      </c>
      <c r="J287">
        <f t="shared" si="43"/>
        <v>0</v>
      </c>
      <c r="K287">
        <f t="shared" si="44"/>
        <v>1.7613267685207449E-13</v>
      </c>
      <c r="R287">
        <f t="shared" si="45"/>
        <v>-29.367538838121099</v>
      </c>
      <c r="S287">
        <f t="shared" si="46"/>
        <v>0.61147543798726745</v>
      </c>
      <c r="V287">
        <f t="shared" si="47"/>
        <v>1.7613267685207449E-13</v>
      </c>
    </row>
    <row r="288" spans="1:22" x14ac:dyDescent="0.25">
      <c r="A288">
        <v>666</v>
      </c>
      <c r="B288">
        <f t="shared" si="48"/>
        <v>520.00935141968296</v>
      </c>
      <c r="C288">
        <f t="shared" si="49"/>
        <v>4.0233199561000001E-2</v>
      </c>
      <c r="D288" s="1">
        <v>0.1136397</v>
      </c>
      <c r="E288" s="1">
        <v>4.1758719999999999E-2</v>
      </c>
      <c r="F288" s="1">
        <v>0</v>
      </c>
      <c r="G288" s="5">
        <f t="shared" si="40"/>
        <v>7.8194834248345839E-14</v>
      </c>
      <c r="H288">
        <f t="shared" si="41"/>
        <v>8.8860375055317459E-15</v>
      </c>
      <c r="I288">
        <f t="shared" si="42"/>
        <v>3.2653161888230845E-15</v>
      </c>
      <c r="J288">
        <f t="shared" si="43"/>
        <v>0</v>
      </c>
      <c r="K288">
        <f t="shared" si="44"/>
        <v>1.2826383306861036E-13</v>
      </c>
      <c r="R288">
        <f t="shared" si="45"/>
        <v>-29.684687056492201</v>
      </c>
      <c r="S288">
        <f t="shared" si="46"/>
        <v>0.60964055398623695</v>
      </c>
      <c r="V288">
        <f t="shared" si="47"/>
        <v>1.2826383306861036E-13</v>
      </c>
    </row>
    <row r="289" spans="1:22" x14ac:dyDescent="0.25">
      <c r="A289">
        <v>667</v>
      </c>
      <c r="B289">
        <f t="shared" si="48"/>
        <v>520.00935141968296</v>
      </c>
      <c r="C289">
        <f t="shared" si="49"/>
        <v>4.0233199561000001E-2</v>
      </c>
      <c r="D289" s="1">
        <v>0.106465</v>
      </c>
      <c r="E289" s="1">
        <v>3.9084960000000002E-2</v>
      </c>
      <c r="F289" s="1">
        <v>0</v>
      </c>
      <c r="G289" s="5">
        <f t="shared" si="40"/>
        <v>5.6730383961423107E-14</v>
      </c>
      <c r="H289">
        <f t="shared" si="41"/>
        <v>6.0398003284529112E-15</v>
      </c>
      <c r="I289">
        <f t="shared" si="42"/>
        <v>2.217304787916864E-15</v>
      </c>
      <c r="J289">
        <f t="shared" si="43"/>
        <v>0</v>
      </c>
      <c r="K289">
        <f t="shared" si="44"/>
        <v>9.3335118541243631E-14</v>
      </c>
      <c r="R289">
        <f t="shared" si="45"/>
        <v>-30.002579953364858</v>
      </c>
      <c r="S289">
        <f t="shared" si="46"/>
        <v>0.60781391664869056</v>
      </c>
      <c r="V289">
        <f t="shared" si="47"/>
        <v>9.3335118541243631E-14</v>
      </c>
    </row>
    <row r="290" spans="1:22" x14ac:dyDescent="0.25">
      <c r="A290">
        <v>668</v>
      </c>
      <c r="B290">
        <f t="shared" si="48"/>
        <v>520.00935141968296</v>
      </c>
      <c r="C290">
        <f t="shared" si="49"/>
        <v>4.0233199561000001E-2</v>
      </c>
      <c r="D290" s="1">
        <v>9.9690440000000005E-2</v>
      </c>
      <c r="E290" s="1">
        <v>3.656384E-2</v>
      </c>
      <c r="F290" s="1">
        <v>0</v>
      </c>
      <c r="G290" s="5">
        <f t="shared" si="40"/>
        <v>4.1127913726713668E-14</v>
      </c>
      <c r="H290">
        <f t="shared" si="41"/>
        <v>4.1000598156981252E-15</v>
      </c>
      <c r="I290">
        <f t="shared" si="42"/>
        <v>1.5037944570373624E-15</v>
      </c>
      <c r="J290">
        <f t="shared" si="43"/>
        <v>0</v>
      </c>
      <c r="K290">
        <f t="shared" si="44"/>
        <v>6.7868351023680095E-14</v>
      </c>
      <c r="R290">
        <f t="shared" si="45"/>
        <v>-30.321206580590363</v>
      </c>
      <c r="S290">
        <f t="shared" si="46"/>
        <v>0.60599547663039044</v>
      </c>
      <c r="V290">
        <f t="shared" si="47"/>
        <v>6.7868351023680095E-14</v>
      </c>
    </row>
    <row r="291" spans="1:22" x14ac:dyDescent="0.25">
      <c r="A291">
        <v>669</v>
      </c>
      <c r="B291">
        <f t="shared" si="48"/>
        <v>520.00935141968296</v>
      </c>
      <c r="C291">
        <f t="shared" si="49"/>
        <v>4.0233199561000001E-2</v>
      </c>
      <c r="D291" s="1">
        <v>9.3330609999999994E-2</v>
      </c>
      <c r="E291" s="1">
        <v>3.4200479999999998E-2</v>
      </c>
      <c r="F291" s="1">
        <v>0</v>
      </c>
      <c r="G291" s="5">
        <f t="shared" si="40"/>
        <v>2.9795154022856132E-14</v>
      </c>
      <c r="H291">
        <f t="shared" si="41"/>
        <v>2.7807998999971165E-15</v>
      </c>
      <c r="I291">
        <f t="shared" si="42"/>
        <v>1.0190085692556106E-15</v>
      </c>
      <c r="J291">
        <f t="shared" si="43"/>
        <v>0</v>
      </c>
      <c r="K291">
        <f t="shared" si="44"/>
        <v>4.9314605463298525E-14</v>
      </c>
      <c r="R291">
        <f t="shared" si="45"/>
        <v>-30.640556100875401</v>
      </c>
      <c r="S291">
        <f t="shared" si="46"/>
        <v>0.60418518495561357</v>
      </c>
      <c r="V291">
        <f t="shared" si="47"/>
        <v>4.9314605463298525E-14</v>
      </c>
    </row>
    <row r="292" spans="1:22" x14ac:dyDescent="0.25">
      <c r="A292">
        <v>670</v>
      </c>
      <c r="B292">
        <f t="shared" si="48"/>
        <v>520.00935141968296</v>
      </c>
      <c r="C292">
        <f t="shared" si="49"/>
        <v>4.0233199561000001E-2</v>
      </c>
      <c r="D292" s="1">
        <v>8.7400000000000005E-2</v>
      </c>
      <c r="E292" s="1">
        <v>3.2000000000000001E-2</v>
      </c>
      <c r="F292" s="1">
        <v>0</v>
      </c>
      <c r="G292" s="5">
        <f t="shared" si="40"/>
        <v>2.1569855760800079E-14</v>
      </c>
      <c r="H292">
        <f t="shared" si="41"/>
        <v>1.885205393493927E-15</v>
      </c>
      <c r="I292">
        <f t="shared" si="42"/>
        <v>6.902353843456025E-16</v>
      </c>
      <c r="J292">
        <f t="shared" si="43"/>
        <v>0</v>
      </c>
      <c r="K292">
        <f t="shared" si="44"/>
        <v>3.5807544387801094E-14</v>
      </c>
      <c r="R292">
        <f t="shared" si="45"/>
        <v>-30.960617786616556</v>
      </c>
      <c r="S292">
        <f t="shared" si="46"/>
        <v>0.60238299301385467</v>
      </c>
      <c r="V292">
        <f t="shared" si="47"/>
        <v>3.5807544387801094E-14</v>
      </c>
    </row>
    <row r="293" spans="1:22" x14ac:dyDescent="0.25">
      <c r="A293">
        <v>671</v>
      </c>
      <c r="B293">
        <f t="shared" si="48"/>
        <v>520.00935141968296</v>
      </c>
      <c r="C293">
        <f t="shared" si="49"/>
        <v>4.0233199561000001E-2</v>
      </c>
      <c r="D293" s="1">
        <v>8.1900959999999995E-2</v>
      </c>
      <c r="E293" s="1">
        <v>2.9962610000000001E-2</v>
      </c>
      <c r="F293" s="1">
        <v>0</v>
      </c>
      <c r="G293" s="5">
        <f t="shared" si="40"/>
        <v>1.5604365144130798E-14</v>
      </c>
      <c r="H293">
        <f t="shared" si="41"/>
        <v>1.2780124854948507E-15</v>
      </c>
      <c r="I293">
        <f t="shared" si="42"/>
        <v>4.6754750711118489E-16</v>
      </c>
      <c r="J293">
        <f t="shared" si="43"/>
        <v>0</v>
      </c>
      <c r="K293">
        <f t="shared" si="44"/>
        <v>2.5981776181337298E-14</v>
      </c>
      <c r="R293">
        <f t="shared" si="45"/>
        <v>-31.281381018748149</v>
      </c>
      <c r="S293">
        <f t="shared" si="46"/>
        <v>0.60058885255656269</v>
      </c>
      <c r="V293">
        <f t="shared" si="47"/>
        <v>2.5981776181337298E-14</v>
      </c>
    </row>
    <row r="294" spans="1:22" x14ac:dyDescent="0.25">
      <c r="A294">
        <v>672</v>
      </c>
      <c r="B294">
        <f t="shared" si="48"/>
        <v>520.00935141968296</v>
      </c>
      <c r="C294">
        <f t="shared" si="49"/>
        <v>4.0233199561000001E-2</v>
      </c>
      <c r="D294" s="1">
        <v>7.6804280000000003E-2</v>
      </c>
      <c r="E294" s="1">
        <v>2.807664E-2</v>
      </c>
      <c r="F294" s="1">
        <v>0</v>
      </c>
      <c r="G294" s="5">
        <f t="shared" si="40"/>
        <v>1.1280978830823261E-14</v>
      </c>
      <c r="H294">
        <f t="shared" si="41"/>
        <v>8.6642745679662235E-16</v>
      </c>
      <c r="I294">
        <f t="shared" si="42"/>
        <v>3.1673198148064558E-16</v>
      </c>
      <c r="J294">
        <f t="shared" si="43"/>
        <v>0</v>
      </c>
      <c r="K294">
        <f t="shared" si="44"/>
        <v>1.8839224564555466E-14</v>
      </c>
      <c r="R294">
        <f t="shared" si="45"/>
        <v>-31.602835285603394</v>
      </c>
      <c r="S294">
        <f t="shared" si="46"/>
        <v>0.59880271569391152</v>
      </c>
      <c r="V294">
        <f t="shared" si="47"/>
        <v>1.8839224564555466E-14</v>
      </c>
    </row>
    <row r="295" spans="1:22" x14ac:dyDescent="0.25">
      <c r="A295">
        <v>673</v>
      </c>
      <c r="B295">
        <f t="shared" si="48"/>
        <v>520.00935141968296</v>
      </c>
      <c r="C295">
        <f t="shared" si="49"/>
        <v>4.0233199561000001E-2</v>
      </c>
      <c r="D295" s="1">
        <v>7.2077119999999995E-2</v>
      </c>
      <c r="E295" s="1">
        <v>2.632936E-2</v>
      </c>
      <c r="F295" s="1">
        <v>0</v>
      </c>
      <c r="G295" s="5">
        <f t="shared" si="40"/>
        <v>8.1499284140235777E-15</v>
      </c>
      <c r="H295">
        <f t="shared" si="41"/>
        <v>5.874233682889871E-16</v>
      </c>
      <c r="I295">
        <f t="shared" si="42"/>
        <v>2.1458239918705583E-16</v>
      </c>
      <c r="J295">
        <f t="shared" si="43"/>
        <v>0</v>
      </c>
      <c r="K295">
        <f t="shared" si="44"/>
        <v>1.3650910369208327E-14</v>
      </c>
      <c r="R295">
        <f t="shared" si="45"/>
        <v>-31.924970181788748</v>
      </c>
      <c r="S295">
        <f t="shared" si="46"/>
        <v>0.59702453489160412</v>
      </c>
      <c r="V295">
        <f t="shared" si="47"/>
        <v>1.3650910369208327E-14</v>
      </c>
    </row>
    <row r="296" spans="1:22" x14ac:dyDescent="0.25">
      <c r="A296">
        <v>674</v>
      </c>
      <c r="B296">
        <f t="shared" si="48"/>
        <v>520.00935141968296</v>
      </c>
      <c r="C296">
        <f t="shared" si="49"/>
        <v>4.0233199561000001E-2</v>
      </c>
      <c r="D296" s="1">
        <v>6.7686640000000006E-2</v>
      </c>
      <c r="E296" s="1">
        <v>2.4708049999999999E-2</v>
      </c>
      <c r="F296" s="1">
        <v>0</v>
      </c>
      <c r="G296" s="5">
        <f t="shared" si="40"/>
        <v>5.8839856024707979E-15</v>
      </c>
      <c r="H296">
        <f t="shared" si="41"/>
        <v>3.9826721523962406E-16</v>
      </c>
      <c r="I296">
        <f t="shared" si="42"/>
        <v>1.4538181046512859E-16</v>
      </c>
      <c r="J296">
        <f t="shared" si="43"/>
        <v>0</v>
      </c>
      <c r="K296">
        <f t="shared" si="44"/>
        <v>9.884827322589005E-15</v>
      </c>
      <c r="R296">
        <f t="shared" si="45"/>
        <v>-32.247775407071032</v>
      </c>
      <c r="S296">
        <f t="shared" si="46"/>
        <v>0.59525426296770978</v>
      </c>
      <c r="V296">
        <f t="shared" si="47"/>
        <v>9.884827322589005E-15</v>
      </c>
    </row>
    <row r="297" spans="1:22" x14ac:dyDescent="0.25">
      <c r="A297">
        <v>675</v>
      </c>
      <c r="B297">
        <f t="shared" si="48"/>
        <v>520.00935141968296</v>
      </c>
      <c r="C297">
        <f t="shared" si="49"/>
        <v>4.0233199561000001E-2</v>
      </c>
      <c r="D297" s="1">
        <v>6.3600000000000004E-2</v>
      </c>
      <c r="E297" s="1">
        <v>2.3199999999999998E-2</v>
      </c>
      <c r="F297" s="1">
        <v>0</v>
      </c>
      <c r="G297" s="5">
        <f t="shared" si="40"/>
        <v>4.2452632743666063E-15</v>
      </c>
      <c r="H297">
        <f t="shared" si="41"/>
        <v>2.699987442497162E-16</v>
      </c>
      <c r="I297">
        <f t="shared" si="42"/>
        <v>9.8490107965305258E-17</v>
      </c>
      <c r="J297">
        <f t="shared" si="43"/>
        <v>0</v>
      </c>
      <c r="K297">
        <f t="shared" si="44"/>
        <v>7.153027042017645E-15</v>
      </c>
      <c r="R297">
        <f t="shared" si="45"/>
        <v>-32.571240765277444</v>
      </c>
      <c r="S297">
        <f t="shared" si="46"/>
        <v>0.59349185308953489</v>
      </c>
      <c r="V297">
        <f t="shared" si="47"/>
        <v>7.153027042017645E-15</v>
      </c>
    </row>
    <row r="298" spans="1:22" x14ac:dyDescent="0.25">
      <c r="A298">
        <v>676</v>
      </c>
      <c r="B298">
        <f t="shared" si="48"/>
        <v>520.00935141968296</v>
      </c>
      <c r="C298">
        <f t="shared" si="49"/>
        <v>4.0233199561000001E-2</v>
      </c>
      <c r="D298" s="1">
        <v>5.9806850000000002E-2</v>
      </c>
      <c r="E298" s="1">
        <v>2.1800770000000001E-2</v>
      </c>
      <c r="F298" s="1">
        <v>0</v>
      </c>
      <c r="G298" s="5">
        <f t="shared" si="40"/>
        <v>3.0609571753168445E-15</v>
      </c>
      <c r="H298">
        <f t="shared" si="41"/>
        <v>1.8306620664059822E-16</v>
      </c>
      <c r="I298">
        <f t="shared" si="42"/>
        <v>6.6731223358932206E-17</v>
      </c>
      <c r="J298">
        <f t="shared" si="43"/>
        <v>0</v>
      </c>
      <c r="K298">
        <f t="shared" si="44"/>
        <v>5.1728315733856488E-15</v>
      </c>
      <c r="R298">
        <f t="shared" si="45"/>
        <v>-32.895356163208135</v>
      </c>
      <c r="S298">
        <f t="shared" si="46"/>
        <v>0.59173725877052474</v>
      </c>
      <c r="V298">
        <f t="shared" si="47"/>
        <v>5.1728315733856488E-15</v>
      </c>
    </row>
    <row r="299" spans="1:22" x14ac:dyDescent="0.25">
      <c r="A299">
        <v>677</v>
      </c>
      <c r="B299">
        <f t="shared" si="48"/>
        <v>520.00935141968296</v>
      </c>
      <c r="C299">
        <f t="shared" si="49"/>
        <v>4.0233199561000001E-2</v>
      </c>
      <c r="D299" s="1">
        <v>5.6282159999999998E-2</v>
      </c>
      <c r="E299" s="1">
        <v>2.0501120000000001E-2</v>
      </c>
      <c r="F299" s="1">
        <v>0</v>
      </c>
      <c r="G299" s="5">
        <f t="shared" si="40"/>
        <v>2.2056358382556925E-15</v>
      </c>
      <c r="H299">
        <f t="shared" si="41"/>
        <v>1.2413794915044101E-16</v>
      </c>
      <c r="I299">
        <f t="shared" si="42"/>
        <v>4.5218004996380546E-17</v>
      </c>
      <c r="J299">
        <f t="shared" si="43"/>
        <v>0</v>
      </c>
      <c r="K299">
        <f t="shared" si="44"/>
        <v>3.7384264415923735E-15</v>
      </c>
      <c r="R299">
        <f t="shared" si="45"/>
        <v>-33.220111609561265</v>
      </c>
      <c r="S299">
        <f t="shared" si="46"/>
        <v>0.58999043386719874</v>
      </c>
      <c r="V299">
        <f t="shared" si="47"/>
        <v>3.7384264415923735E-15</v>
      </c>
    </row>
    <row r="300" spans="1:22" x14ac:dyDescent="0.25">
      <c r="A300">
        <v>678</v>
      </c>
      <c r="B300">
        <f t="shared" si="48"/>
        <v>520.00935141968296</v>
      </c>
      <c r="C300">
        <f t="shared" si="49"/>
        <v>4.0233199561000001E-2</v>
      </c>
      <c r="D300" s="1">
        <v>5.2971039999999997E-2</v>
      </c>
      <c r="E300" s="1">
        <v>1.9281079999999999E-2</v>
      </c>
      <c r="F300" s="1">
        <v>0</v>
      </c>
      <c r="G300" s="5">
        <f t="shared" si="40"/>
        <v>1.5883221301397693E-15</v>
      </c>
      <c r="H300">
        <f t="shared" si="41"/>
        <v>8.4135075088518917E-17</v>
      </c>
      <c r="I300">
        <f t="shared" si="42"/>
        <v>3.0624566056995303E-17</v>
      </c>
      <c r="J300">
        <f t="shared" si="43"/>
        <v>0</v>
      </c>
      <c r="K300">
        <f t="shared" si="44"/>
        <v>2.7000740026955237E-15</v>
      </c>
      <c r="R300">
        <f t="shared" si="45"/>
        <v>-33.545497213870256</v>
      </c>
      <c r="S300">
        <f t="shared" si="46"/>
        <v>0.58825133257611606</v>
      </c>
      <c r="V300">
        <f t="shared" si="47"/>
        <v>2.7000740026955237E-15</v>
      </c>
    </row>
    <row r="301" spans="1:22" x14ac:dyDescent="0.25">
      <c r="A301">
        <v>679</v>
      </c>
      <c r="B301">
        <f t="shared" si="48"/>
        <v>520.00935141968296</v>
      </c>
      <c r="C301">
        <f t="shared" si="49"/>
        <v>4.0233199561000001E-2</v>
      </c>
      <c r="D301" s="1">
        <v>4.9818609999999999E-2</v>
      </c>
      <c r="E301" s="1">
        <v>1.8120689999999998E-2</v>
      </c>
      <c r="F301" s="1">
        <v>0</v>
      </c>
      <c r="G301" s="5">
        <f t="shared" si="40"/>
        <v>1.1430779087962348E-15</v>
      </c>
      <c r="H301">
        <f t="shared" si="41"/>
        <v>5.6946552537935185E-17</v>
      </c>
      <c r="I301">
        <f t="shared" si="42"/>
        <v>2.0713360431144841E-17</v>
      </c>
      <c r="J301">
        <f t="shared" si="43"/>
        <v>0</v>
      </c>
      <c r="K301">
        <f t="shared" si="44"/>
        <v>1.9489157834478535E-15</v>
      </c>
      <c r="R301">
        <f t="shared" si="45"/>
        <v>-33.871503185453349</v>
      </c>
      <c r="S301">
        <f t="shared" si="46"/>
        <v>0.5865199094308734</v>
      </c>
      <c r="V301">
        <f t="shared" si="47"/>
        <v>1.9489157834478535E-15</v>
      </c>
    </row>
    <row r="302" spans="1:22" x14ac:dyDescent="0.25">
      <c r="A302">
        <v>680</v>
      </c>
      <c r="B302">
        <f t="shared" si="48"/>
        <v>520.00935141968296</v>
      </c>
      <c r="C302">
        <f t="shared" si="49"/>
        <v>4.0233199561000001E-2</v>
      </c>
      <c r="D302" s="1">
        <v>4.6769999999999999E-2</v>
      </c>
      <c r="E302" s="1">
        <v>1.7000000000000001E-2</v>
      </c>
      <c r="F302" s="1">
        <v>0</v>
      </c>
      <c r="G302" s="5">
        <f t="shared" si="40"/>
        <v>8.2214751287144552E-16</v>
      </c>
      <c r="H302">
        <f t="shared" si="41"/>
        <v>3.8451839176997506E-17</v>
      </c>
      <c r="I302">
        <f t="shared" si="42"/>
        <v>1.3976507718814575E-17</v>
      </c>
      <c r="J302">
        <f t="shared" si="43"/>
        <v>0</v>
      </c>
      <c r="K302">
        <f t="shared" si="44"/>
        <v>1.4058703294009081E-15</v>
      </c>
      <c r="R302">
        <f t="shared" si="45"/>
        <v>-34.198119832374985</v>
      </c>
      <c r="S302">
        <f t="shared" si="46"/>
        <v>0.58479611929913344</v>
      </c>
      <c r="V302">
        <f t="shared" si="47"/>
        <v>1.4058703294009081E-15</v>
      </c>
    </row>
    <row r="303" spans="1:22" x14ac:dyDescent="0.25">
      <c r="A303">
        <v>681</v>
      </c>
      <c r="B303">
        <f t="shared" si="48"/>
        <v>520.00935141968296</v>
      </c>
      <c r="C303">
        <f t="shared" si="49"/>
        <v>4.0233199561000001E-2</v>
      </c>
      <c r="D303" s="1">
        <v>4.3784049999999998E-2</v>
      </c>
      <c r="E303" s="1">
        <v>1.5903790000000001E-2</v>
      </c>
      <c r="F303" s="1">
        <v>0</v>
      </c>
      <c r="G303" s="5">
        <f t="shared" si="40"/>
        <v>5.9096872132234747E-16</v>
      </c>
      <c r="H303">
        <f t="shared" si="41"/>
        <v>2.5875004042813727E-17</v>
      </c>
      <c r="I303">
        <f t="shared" si="42"/>
        <v>9.3986424404791369E-18</v>
      </c>
      <c r="J303">
        <f t="shared" si="43"/>
        <v>0</v>
      </c>
      <c r="K303">
        <f t="shared" si="44"/>
        <v>1.0135295415045605E-15</v>
      </c>
      <c r="R303">
        <f t="shared" si="45"/>
        <v>-34.525337560419089</v>
      </c>
      <c r="S303">
        <f t="shared" si="46"/>
        <v>0.58307991737968334</v>
      </c>
      <c r="V303">
        <f t="shared" si="47"/>
        <v>1.0135295415045605E-15</v>
      </c>
    </row>
    <row r="304" spans="1:22" x14ac:dyDescent="0.25">
      <c r="A304">
        <v>682</v>
      </c>
      <c r="B304">
        <f t="shared" si="48"/>
        <v>520.00935141968296</v>
      </c>
      <c r="C304">
        <f t="shared" si="49"/>
        <v>4.0233199561000001E-2</v>
      </c>
      <c r="D304" s="1">
        <v>4.0875359999999999E-2</v>
      </c>
      <c r="E304" s="1">
        <v>1.483718E-2</v>
      </c>
      <c r="F304" s="1">
        <v>0</v>
      </c>
      <c r="G304" s="5">
        <f t="shared" si="40"/>
        <v>4.2454545373609539E-16</v>
      </c>
      <c r="H304">
        <f t="shared" si="41"/>
        <v>1.7353448257826245E-17</v>
      </c>
      <c r="I304">
        <f t="shared" si="42"/>
        <v>6.2990573152641201E-18</v>
      </c>
      <c r="J304">
        <f t="shared" si="43"/>
        <v>0</v>
      </c>
      <c r="K304">
        <f t="shared" si="44"/>
        <v>7.302484376689723E-16</v>
      </c>
      <c r="R304">
        <f t="shared" si="45"/>
        <v>-34.853146872074063</v>
      </c>
      <c r="S304">
        <f t="shared" si="46"/>
        <v>0.58137125919952382</v>
      </c>
      <c r="V304">
        <f t="shared" si="47"/>
        <v>7.302484376689723E-16</v>
      </c>
    </row>
    <row r="305" spans="1:22" x14ac:dyDescent="0.25">
      <c r="A305">
        <v>683</v>
      </c>
      <c r="B305">
        <f t="shared" si="48"/>
        <v>520.00935141968296</v>
      </c>
      <c r="C305">
        <f t="shared" si="49"/>
        <v>4.0233199561000001E-2</v>
      </c>
      <c r="D305" s="1">
        <v>3.8072639999999998E-2</v>
      </c>
      <c r="E305" s="1">
        <v>1.3810680000000001E-2</v>
      </c>
      <c r="F305" s="1">
        <v>0</v>
      </c>
      <c r="G305" s="5">
        <f t="shared" si="40"/>
        <v>3.0481260533652623E-16</v>
      </c>
      <c r="H305">
        <f t="shared" si="41"/>
        <v>1.1605020590439642E-17</v>
      </c>
      <c r="I305">
        <f t="shared" si="42"/>
        <v>4.2096693522690564E-18</v>
      </c>
      <c r="J305">
        <f t="shared" si="43"/>
        <v>0</v>
      </c>
      <c r="K305">
        <f t="shared" si="44"/>
        <v>5.2583806723038739E-16</v>
      </c>
      <c r="R305">
        <f t="shared" si="45"/>
        <v>-35.181538365529249</v>
      </c>
      <c r="S305">
        <f t="shared" si="46"/>
        <v>0.57967010061098823</v>
      </c>
      <c r="V305">
        <f t="shared" si="47"/>
        <v>5.2583806723038739E-16</v>
      </c>
    </row>
    <row r="306" spans="1:22" x14ac:dyDescent="0.25">
      <c r="A306">
        <v>684</v>
      </c>
      <c r="B306">
        <f t="shared" si="48"/>
        <v>520.00935141968296</v>
      </c>
      <c r="C306">
        <f t="shared" si="49"/>
        <v>4.0233199561000001E-2</v>
      </c>
      <c r="D306" s="1">
        <v>3.5404610000000003E-2</v>
      </c>
      <c r="E306" s="1">
        <v>1.283478E-2</v>
      </c>
      <c r="F306" s="1">
        <v>0</v>
      </c>
      <c r="G306" s="5">
        <f t="shared" si="40"/>
        <v>2.1872313248994418E-16</v>
      </c>
      <c r="H306">
        <f t="shared" si="41"/>
        <v>7.7438072037848029E-18</v>
      </c>
      <c r="I306">
        <f t="shared" si="42"/>
        <v>2.8072632864192859E-18</v>
      </c>
      <c r="J306">
        <f t="shared" si="43"/>
        <v>0</v>
      </c>
      <c r="K306">
        <f t="shared" si="44"/>
        <v>3.784291769122276E-16</v>
      </c>
      <c r="R306">
        <f t="shared" si="45"/>
        <v>-35.510502733682785</v>
      </c>
      <c r="S306">
        <f t="shared" si="46"/>
        <v>0.57797639778889076</v>
      </c>
      <c r="V306">
        <f t="shared" si="47"/>
        <v>3.784291769122276E-16</v>
      </c>
    </row>
    <row r="307" spans="1:22" x14ac:dyDescent="0.25">
      <c r="A307">
        <v>685</v>
      </c>
      <c r="B307">
        <f t="shared" si="48"/>
        <v>520.00935141968296</v>
      </c>
      <c r="C307">
        <f t="shared" si="49"/>
        <v>4.0233199561000001E-2</v>
      </c>
      <c r="D307" s="1">
        <v>3.2899999999999999E-2</v>
      </c>
      <c r="E307" s="1">
        <v>1.192E-2</v>
      </c>
      <c r="F307" s="1">
        <v>0</v>
      </c>
      <c r="G307" s="5">
        <f t="shared" si="40"/>
        <v>1.5686049195284224E-16</v>
      </c>
      <c r="H307">
        <f t="shared" si="41"/>
        <v>5.1607101852485095E-18</v>
      </c>
      <c r="I307">
        <f t="shared" si="42"/>
        <v>1.8697770640778793E-18</v>
      </c>
      <c r="J307">
        <f t="shared" si="43"/>
        <v>0</v>
      </c>
      <c r="K307">
        <f t="shared" si="44"/>
        <v>2.7219015212222532E-16</v>
      </c>
      <c r="R307">
        <f t="shared" si="45"/>
        <v>-35.84003076316084</v>
      </c>
      <c r="S307">
        <f t="shared" si="46"/>
        <v>0.5762901072277038</v>
      </c>
      <c r="V307">
        <f t="shared" si="47"/>
        <v>2.7219015212222532E-16</v>
      </c>
    </row>
    <row r="308" spans="1:22" x14ac:dyDescent="0.25">
      <c r="A308">
        <v>686</v>
      </c>
      <c r="B308">
        <f t="shared" si="48"/>
        <v>520.00935141968296</v>
      </c>
      <c r="C308">
        <f t="shared" si="49"/>
        <v>4.0233199561000001E-2</v>
      </c>
      <c r="D308" s="1">
        <v>3.0564190000000001E-2</v>
      </c>
      <c r="E308" s="1">
        <v>1.106831E-2</v>
      </c>
      <c r="F308" s="1">
        <v>0</v>
      </c>
      <c r="G308" s="5">
        <f t="shared" si="40"/>
        <v>1.1243290850704536E-16</v>
      </c>
      <c r="H308">
        <f t="shared" si="41"/>
        <v>3.4364207778619512E-18</v>
      </c>
      <c r="I308">
        <f t="shared" si="42"/>
        <v>1.2444422855576151E-18</v>
      </c>
      <c r="J308">
        <f t="shared" si="43"/>
        <v>0</v>
      </c>
      <c r="K308">
        <f t="shared" si="44"/>
        <v>1.9566780337297656E-16</v>
      </c>
      <c r="R308">
        <f t="shared" si="45"/>
        <v>-36.170113333347786</v>
      </c>
      <c r="S308">
        <f t="shared" si="46"/>
        <v>0.57461118573876391</v>
      </c>
      <c r="V308">
        <f t="shared" si="47"/>
        <v>1.9566780337297656E-16</v>
      </c>
    </row>
    <row r="309" spans="1:22" x14ac:dyDescent="0.25">
      <c r="A309">
        <v>687</v>
      </c>
      <c r="B309">
        <f t="shared" si="48"/>
        <v>520.00935141968296</v>
      </c>
      <c r="C309">
        <f t="shared" si="49"/>
        <v>4.0233199561000001E-2</v>
      </c>
      <c r="D309" s="1">
        <v>2.8380559999999999E-2</v>
      </c>
      <c r="E309" s="1">
        <v>1.027339E-2</v>
      </c>
      <c r="F309" s="1">
        <v>0</v>
      </c>
      <c r="G309" s="5">
        <f t="shared" si="40"/>
        <v>8.0544937931814974E-17</v>
      </c>
      <c r="H309">
        <f t="shared" si="41"/>
        <v>2.2859104436701508E-18</v>
      </c>
      <c r="I309">
        <f t="shared" si="42"/>
        <v>8.2746955989932864E-19</v>
      </c>
      <c r="J309">
        <f t="shared" si="43"/>
        <v>0</v>
      </c>
      <c r="K309">
        <f t="shared" si="44"/>
        <v>1.4058190300464942E-16</v>
      </c>
      <c r="R309">
        <f t="shared" si="45"/>
        <v>-36.500741415427399</v>
      </c>
      <c r="S309">
        <f t="shared" si="46"/>
        <v>0.57293959044750686</v>
      </c>
      <c r="V309">
        <f t="shared" si="47"/>
        <v>1.4058190300464942E-16</v>
      </c>
    </row>
    <row r="310" spans="1:22" x14ac:dyDescent="0.25">
      <c r="A310">
        <v>688</v>
      </c>
      <c r="B310">
        <f t="shared" si="48"/>
        <v>520.00935141968296</v>
      </c>
      <c r="C310">
        <f t="shared" si="49"/>
        <v>4.0233199561000001E-2</v>
      </c>
      <c r="D310" s="1">
        <v>2.6344840000000001E-2</v>
      </c>
      <c r="E310" s="1">
        <v>9.5333109999999992E-3</v>
      </c>
      <c r="F310" s="1">
        <v>0</v>
      </c>
      <c r="G310" s="5">
        <f t="shared" si="40"/>
        <v>5.7670254255491011E-17</v>
      </c>
      <c r="H310">
        <f t="shared" si="41"/>
        <v>1.5193136211202299E-18</v>
      </c>
      <c r="I310">
        <f t="shared" si="42"/>
        <v>5.4978846926666918E-19</v>
      </c>
      <c r="J310">
        <f t="shared" si="43"/>
        <v>0</v>
      </c>
      <c r="K310">
        <f t="shared" si="44"/>
        <v>1.0095002601472068E-16</v>
      </c>
      <c r="R310">
        <f t="shared" si="45"/>
        <v>-36.831906071434943</v>
      </c>
      <c r="S310">
        <f t="shared" si="46"/>
        <v>0.57127527879073003</v>
      </c>
      <c r="V310">
        <f t="shared" si="47"/>
        <v>1.0095002601472068E-16</v>
      </c>
    </row>
    <row r="311" spans="1:22" x14ac:dyDescent="0.25">
      <c r="A311">
        <v>689</v>
      </c>
      <c r="B311">
        <f t="shared" si="48"/>
        <v>520.00935141968296</v>
      </c>
      <c r="C311">
        <f t="shared" si="49"/>
        <v>4.0233199561000001E-2</v>
      </c>
      <c r="D311" s="1">
        <v>2.4452749999999999E-2</v>
      </c>
      <c r="E311" s="1">
        <v>8.8461570000000003E-3</v>
      </c>
      <c r="F311" s="1">
        <v>0</v>
      </c>
      <c r="G311" s="5">
        <f t="shared" si="40"/>
        <v>4.1270347685012709E-17</v>
      </c>
      <c r="H311">
        <f t="shared" si="41"/>
        <v>1.0091734943546945E-18</v>
      </c>
      <c r="I311">
        <f t="shared" si="42"/>
        <v>3.6508397506620898E-19</v>
      </c>
      <c r="J311">
        <f t="shared" si="43"/>
        <v>0</v>
      </c>
      <c r="K311">
        <f t="shared" si="44"/>
        <v>7.2452648226758376E-17</v>
      </c>
      <c r="R311">
        <f t="shared" si="45"/>
        <v>-37.163598453319921</v>
      </c>
      <c r="S311">
        <f t="shared" si="46"/>
        <v>0.56961820851388356</v>
      </c>
      <c r="V311">
        <f t="shared" si="47"/>
        <v>7.2452648226758376E-17</v>
      </c>
    </row>
    <row r="312" spans="1:22" x14ac:dyDescent="0.25">
      <c r="A312">
        <v>690</v>
      </c>
      <c r="B312">
        <f t="shared" si="48"/>
        <v>520.00935141968296</v>
      </c>
      <c r="C312">
        <f t="shared" si="49"/>
        <v>4.0233199561000001E-2</v>
      </c>
      <c r="D312" s="1">
        <v>2.2700000000000001E-2</v>
      </c>
      <c r="E312" s="1">
        <v>8.2100000000000003E-3</v>
      </c>
      <c r="F312" s="1">
        <v>0</v>
      </c>
      <c r="G312" s="5">
        <f t="shared" si="40"/>
        <v>2.9518945174337948E-17</v>
      </c>
      <c r="H312">
        <f t="shared" si="41"/>
        <v>6.7008005545747143E-19</v>
      </c>
      <c r="I312">
        <f t="shared" si="42"/>
        <v>2.4235053988131455E-19</v>
      </c>
      <c r="J312">
        <f t="shared" si="43"/>
        <v>0</v>
      </c>
      <c r="K312">
        <f t="shared" si="44"/>
        <v>5.1972871050380274E-17</v>
      </c>
      <c r="R312">
        <f t="shared" si="45"/>
        <v>-37.495809802019316</v>
      </c>
      <c r="S312">
        <f t="shared" si="46"/>
        <v>0.56796833766838761</v>
      </c>
      <c r="V312">
        <f t="shared" si="47"/>
        <v>5.1972871050380274E-17</v>
      </c>
    </row>
    <row r="313" spans="1:22" x14ac:dyDescent="0.25">
      <c r="A313">
        <v>691</v>
      </c>
      <c r="B313">
        <f t="shared" si="48"/>
        <v>520.00935141968296</v>
      </c>
      <c r="C313">
        <f t="shared" si="49"/>
        <v>4.0233199561000001E-2</v>
      </c>
      <c r="D313" s="1">
        <v>2.1084289999999999E-2</v>
      </c>
      <c r="E313" s="1">
        <v>7.6237809999999996E-3</v>
      </c>
      <c r="F313" s="1">
        <v>0</v>
      </c>
      <c r="G313" s="5">
        <f t="shared" si="40"/>
        <v>2.1102978035422472E-17</v>
      </c>
      <c r="H313">
        <f t="shared" si="41"/>
        <v>4.4494130876247765E-19</v>
      </c>
      <c r="I313">
        <f t="shared" si="42"/>
        <v>1.6088448298987115E-19</v>
      </c>
      <c r="J313">
        <f t="shared" si="43"/>
        <v>0</v>
      </c>
      <c r="K313">
        <f t="shared" si="44"/>
        <v>3.7262975783575261E-17</v>
      </c>
      <c r="R313">
        <f t="shared" si="45"/>
        <v>-37.828531446541426</v>
      </c>
      <c r="S313">
        <f t="shared" si="46"/>
        <v>0.56632562460897773</v>
      </c>
      <c r="V313">
        <f t="shared" si="47"/>
        <v>3.7262975783575261E-17</v>
      </c>
    </row>
    <row r="314" spans="1:22" x14ac:dyDescent="0.25">
      <c r="A314">
        <v>692</v>
      </c>
      <c r="B314">
        <f t="shared" si="48"/>
        <v>520.00935141968296</v>
      </c>
      <c r="C314">
        <f t="shared" si="49"/>
        <v>4.0233199561000001E-2</v>
      </c>
      <c r="D314" s="1">
        <v>1.959988E-2</v>
      </c>
      <c r="E314" s="1">
        <v>7.0854239999999999E-3</v>
      </c>
      <c r="F314" s="1">
        <v>0</v>
      </c>
      <c r="G314" s="5">
        <f t="shared" si="40"/>
        <v>1.5078932175419169E-17</v>
      </c>
      <c r="H314">
        <f t="shared" si="41"/>
        <v>2.9554526116635466E-19</v>
      </c>
      <c r="I314">
        <f t="shared" si="42"/>
        <v>1.0684062793008719E-19</v>
      </c>
      <c r="J314">
        <f t="shared" si="43"/>
        <v>0</v>
      </c>
      <c r="K314">
        <f t="shared" si="44"/>
        <v>2.6703025426291801E-17</v>
      </c>
      <c r="R314">
        <f t="shared" si="45"/>
        <v>-38.161754803059786</v>
      </c>
      <c r="S314">
        <f t="shared" si="46"/>
        <v>0.56469002799107748</v>
      </c>
      <c r="V314">
        <f t="shared" si="47"/>
        <v>2.6703025426291801E-17</v>
      </c>
    </row>
    <row r="315" spans="1:22" x14ac:dyDescent="0.25">
      <c r="A315">
        <v>693</v>
      </c>
      <c r="B315">
        <f t="shared" si="48"/>
        <v>520.00935141968296</v>
      </c>
      <c r="C315">
        <f t="shared" si="49"/>
        <v>4.0233199561000001E-2</v>
      </c>
      <c r="D315" s="1">
        <v>1.8237320000000001E-2</v>
      </c>
      <c r="E315" s="1">
        <v>6.5914759999999998E-3</v>
      </c>
      <c r="F315" s="1">
        <v>0</v>
      </c>
      <c r="G315" s="5">
        <f t="shared" si="40"/>
        <v>1.0769239666493708E-17</v>
      </c>
      <c r="H315">
        <f t="shared" si="41"/>
        <v>1.9640206995453904E-19</v>
      </c>
      <c r="I315">
        <f t="shared" si="42"/>
        <v>7.0985184799941281E-20</v>
      </c>
      <c r="J315">
        <f t="shared" si="43"/>
        <v>0</v>
      </c>
      <c r="K315">
        <f t="shared" si="44"/>
        <v>1.9126222512183283E-17</v>
      </c>
      <c r="R315">
        <f t="shared" si="45"/>
        <v>-38.495471374017498</v>
      </c>
      <c r="S315">
        <f t="shared" si="46"/>
        <v>0.56306150676819589</v>
      </c>
      <c r="V315">
        <f t="shared" si="47"/>
        <v>1.9126222512183283E-17</v>
      </c>
    </row>
    <row r="316" spans="1:22" x14ac:dyDescent="0.25">
      <c r="A316">
        <v>694</v>
      </c>
      <c r="B316">
        <f t="shared" si="48"/>
        <v>520.00935141968296</v>
      </c>
      <c r="C316">
        <f t="shared" si="49"/>
        <v>4.0233199561000001E-2</v>
      </c>
      <c r="D316" s="1">
        <v>1.6987169999999999E-2</v>
      </c>
      <c r="E316" s="1">
        <v>6.1384849999999999E-3</v>
      </c>
      <c r="F316" s="1">
        <v>0</v>
      </c>
      <c r="G316" s="5">
        <f t="shared" si="40"/>
        <v>7.6875996485690648E-18</v>
      </c>
      <c r="H316">
        <f t="shared" si="41"/>
        <v>1.3059056212218294E-19</v>
      </c>
      <c r="I316">
        <f t="shared" si="42"/>
        <v>4.7190215128746477E-20</v>
      </c>
      <c r="J316">
        <f t="shared" si="43"/>
        <v>0</v>
      </c>
      <c r="K316">
        <f t="shared" si="44"/>
        <v>1.3692646359581417E-17</v>
      </c>
      <c r="R316">
        <f t="shared" si="45"/>
        <v>-38.829672747241425</v>
      </c>
      <c r="S316">
        <f t="shared" si="46"/>
        <v>0.56144002018935324</v>
      </c>
      <c r="V316">
        <f t="shared" si="47"/>
        <v>1.3692646359581417E-17</v>
      </c>
    </row>
    <row r="317" spans="1:22" x14ac:dyDescent="0.25">
      <c r="A317">
        <v>695</v>
      </c>
      <c r="B317">
        <f t="shared" si="48"/>
        <v>520.00935141968296</v>
      </c>
      <c r="C317">
        <f t="shared" si="49"/>
        <v>4.0233199561000001E-2</v>
      </c>
      <c r="D317" s="1">
        <v>1.584E-2</v>
      </c>
      <c r="E317" s="1">
        <v>5.7229999999999998E-3</v>
      </c>
      <c r="F317" s="1">
        <v>0</v>
      </c>
      <c r="G317" s="5">
        <f t="shared" si="40"/>
        <v>5.4851858557696477E-18</v>
      </c>
      <c r="H317">
        <f t="shared" si="41"/>
        <v>8.6885343955391221E-20</v>
      </c>
      <c r="I317">
        <f t="shared" si="42"/>
        <v>3.1391718652569695E-20</v>
      </c>
      <c r="J317">
        <f t="shared" si="43"/>
        <v>0</v>
      </c>
      <c r="K317">
        <f t="shared" si="44"/>
        <v>9.7980273914255016E-18</v>
      </c>
      <c r="R317">
        <f t="shared" si="45"/>
        <v>-39.164350595066395</v>
      </c>
      <c r="S317">
        <f t="shared" si="46"/>
        <v>0.55982552779653083</v>
      </c>
      <c r="V317">
        <f t="shared" si="47"/>
        <v>9.7980273914255016E-18</v>
      </c>
    </row>
    <row r="318" spans="1:22" x14ac:dyDescent="0.25">
      <c r="A318">
        <v>696</v>
      </c>
      <c r="B318">
        <f t="shared" si="48"/>
        <v>520.00935141968296</v>
      </c>
      <c r="C318">
        <f t="shared" si="49"/>
        <v>4.0233199561000001E-2</v>
      </c>
      <c r="D318" s="1">
        <v>1.4790640000000001E-2</v>
      </c>
      <c r="E318" s="1">
        <v>5.3430589999999998E-3</v>
      </c>
      <c r="F318" s="1">
        <v>0</v>
      </c>
      <c r="G318" s="5">
        <f t="shared" si="40"/>
        <v>3.9119237848447307E-18</v>
      </c>
      <c r="H318">
        <f t="shared" si="41"/>
        <v>5.7859856409075874E-20</v>
      </c>
      <c r="I318">
        <f t="shared" si="42"/>
        <v>2.0901639585928702E-20</v>
      </c>
      <c r="J318">
        <f t="shared" si="43"/>
        <v>0</v>
      </c>
      <c r="K318">
        <f t="shared" si="44"/>
        <v>7.0078783897563865E-18</v>
      </c>
      <c r="R318">
        <f t="shared" si="45"/>
        <v>-39.499496673469174</v>
      </c>
      <c r="S318">
        <f t="shared" si="46"/>
        <v>0.55821798942214806</v>
      </c>
      <c r="V318">
        <f t="shared" si="47"/>
        <v>7.0078783897563865E-18</v>
      </c>
    </row>
    <row r="319" spans="1:22" x14ac:dyDescent="0.25">
      <c r="A319">
        <v>697</v>
      </c>
      <c r="B319">
        <f t="shared" si="48"/>
        <v>520.00935141968296</v>
      </c>
      <c r="C319">
        <f t="shared" si="49"/>
        <v>4.0233199561000001E-2</v>
      </c>
      <c r="D319" s="1">
        <v>1.3831319999999999E-2</v>
      </c>
      <c r="E319" s="1">
        <v>4.9957960000000003E-3</v>
      </c>
      <c r="F319" s="1">
        <v>0</v>
      </c>
      <c r="G319" s="5">
        <f t="shared" si="40"/>
        <v>2.7886333050261777E-18</v>
      </c>
      <c r="H319">
        <f t="shared" si="41"/>
        <v>3.857047960447467E-20</v>
      </c>
      <c r="I319">
        <f t="shared" si="42"/>
        <v>1.3931443110716558E-20</v>
      </c>
      <c r="J319">
        <f t="shared" si="43"/>
        <v>0</v>
      </c>
      <c r="K319">
        <f t="shared" si="44"/>
        <v>5.0099646174199034E-18</v>
      </c>
      <c r="R319">
        <f t="shared" si="45"/>
        <v>-39.835102821212224</v>
      </c>
      <c r="S319">
        <f t="shared" si="46"/>
        <v>0.5566173651865638</v>
      </c>
      <c r="V319">
        <f t="shared" si="47"/>
        <v>5.0099646174199034E-18</v>
      </c>
    </row>
    <row r="320" spans="1:22" x14ac:dyDescent="0.25">
      <c r="A320">
        <v>698</v>
      </c>
      <c r="B320">
        <f t="shared" si="48"/>
        <v>520.00935141968296</v>
      </c>
      <c r="C320">
        <f t="shared" si="49"/>
        <v>4.0233199561000001E-2</v>
      </c>
      <c r="D320" s="1">
        <v>1.2948680000000001E-2</v>
      </c>
      <c r="E320" s="1">
        <v>4.6764040000000003E-3</v>
      </c>
      <c r="F320" s="1">
        <v>0</v>
      </c>
      <c r="G320" s="5">
        <f t="shared" si="40"/>
        <v>1.9870002694927963E-18</v>
      </c>
      <c r="H320">
        <f t="shared" si="41"/>
        <v>2.5729030649575983E-20</v>
      </c>
      <c r="I320">
        <f t="shared" si="42"/>
        <v>9.2920160082571908E-21</v>
      </c>
      <c r="J320">
        <f t="shared" si="43"/>
        <v>0</v>
      </c>
      <c r="K320">
        <f t="shared" si="44"/>
        <v>3.5800283339629196E-18</v>
      </c>
      <c r="R320">
        <f t="shared" si="45"/>
        <v>-40.171160958996751</v>
      </c>
      <c r="S320">
        <f t="shared" si="46"/>
        <v>0.55502361549560209</v>
      </c>
      <c r="V320">
        <f t="shared" si="47"/>
        <v>3.5800283339629196E-18</v>
      </c>
    </row>
    <row r="321" spans="1:22" x14ac:dyDescent="0.25">
      <c r="A321">
        <v>699</v>
      </c>
      <c r="B321">
        <f t="shared" si="48"/>
        <v>520.00935141968296</v>
      </c>
      <c r="C321">
        <f t="shared" si="49"/>
        <v>4.0233199561000001E-2</v>
      </c>
      <c r="D321" s="1">
        <v>1.21292E-2</v>
      </c>
      <c r="E321" s="1">
        <v>4.3800749999999998E-3</v>
      </c>
      <c r="F321" s="1">
        <v>0</v>
      </c>
      <c r="G321" s="5">
        <f t="shared" si="40"/>
        <v>1.4151856029075173E-18</v>
      </c>
      <c r="H321">
        <f t="shared" si="41"/>
        <v>1.7165069214785857E-20</v>
      </c>
      <c r="I321">
        <f t="shared" si="42"/>
        <v>6.1986190796551434E-21</v>
      </c>
      <c r="J321">
        <f t="shared" si="43"/>
        <v>0</v>
      </c>
      <c r="K321">
        <f t="shared" si="44"/>
        <v>2.5570866555343946E-18</v>
      </c>
      <c r="R321">
        <f t="shared" si="45"/>
        <v>-40.507663088625591</v>
      </c>
      <c r="S321">
        <f t="shared" si="46"/>
        <v>0.55343670103810527</v>
      </c>
      <c r="V321">
        <f t="shared" si="47"/>
        <v>2.5570866555343946E-18</v>
      </c>
    </row>
    <row r="322" spans="1:22" x14ac:dyDescent="0.25">
      <c r="A322">
        <v>700</v>
      </c>
      <c r="B322">
        <f t="shared" si="48"/>
        <v>520.00935141968296</v>
      </c>
      <c r="C322">
        <f t="shared" si="49"/>
        <v>4.0233199561000001E-2</v>
      </c>
      <c r="D322" s="1">
        <v>1.135916E-2</v>
      </c>
      <c r="E322" s="1">
        <v>4.1019999999999997E-3</v>
      </c>
      <c r="F322" s="1">
        <v>0</v>
      </c>
      <c r="G322" s="5">
        <f t="shared" si="40"/>
        <v>1.0074912213064509E-18</v>
      </c>
      <c r="H322">
        <f t="shared" si="41"/>
        <v>1.1444253981415385E-20</v>
      </c>
      <c r="I322">
        <f t="shared" si="42"/>
        <v>4.1327289897990618E-21</v>
      </c>
      <c r="J322">
        <f t="shared" si="43"/>
        <v>0</v>
      </c>
      <c r="K322">
        <f t="shared" si="44"/>
        <v>1.825639582343599E-18</v>
      </c>
      <c r="R322">
        <f t="shared" si="45"/>
        <v>-40.844601292175071</v>
      </c>
      <c r="S322">
        <f t="shared" si="46"/>
        <v>0.55185658278350891</v>
      </c>
      <c r="V322">
        <f t="shared" si="47"/>
        <v>1.825639582343599E-18</v>
      </c>
    </row>
    <row r="323" spans="1:22" x14ac:dyDescent="0.25">
      <c r="A323">
        <v>701</v>
      </c>
      <c r="B323">
        <f t="shared" si="48"/>
        <v>520.00935141968296</v>
      </c>
      <c r="C323">
        <f t="shared" si="49"/>
        <v>4.0233199561000001E-2</v>
      </c>
      <c r="D323" s="1">
        <v>1.0629349999999999E-2</v>
      </c>
      <c r="E323" s="1">
        <v>3.8384529999999999E-3</v>
      </c>
      <c r="F323" s="1">
        <v>0</v>
      </c>
      <c r="G323" s="5">
        <f t="shared" ref="G323:G386" si="50">(B323/A323)*(B323/A323)*K323</f>
        <v>7.1694350037210706E-19</v>
      </c>
      <c r="H323">
        <f t="shared" ref="H323:H386" si="51">G323*D323</f>
        <v>7.6206433956802558E-21</v>
      </c>
      <c r="I323">
        <f t="shared" ref="I323:I386" si="52">G323*E323</f>
        <v>2.7519539298338154E-21</v>
      </c>
      <c r="J323">
        <f t="shared" ref="J323:J386" si="53">G323*F323</f>
        <v>0</v>
      </c>
      <c r="K323">
        <f t="shared" ref="K323:K386" si="54">EXP(R323)</f>
        <v>1.3028627291109602E-18</v>
      </c>
      <c r="R323">
        <f t="shared" ref="R323:R386" si="55">-(((B323-A323)/(C323*A323))^2)</f>
        <v>-41.181967731176272</v>
      </c>
      <c r="S323">
        <f t="shared" ref="S323:S386" si="56">(B323/A323)*(B323/A323)</f>
        <v>0.55028322197944113</v>
      </c>
      <c r="V323">
        <f t="shared" ref="V323:V386" si="57">EXP(-(((B323-A323)/(C323*A323))^2))</f>
        <v>1.3028627291109602E-18</v>
      </c>
    </row>
    <row r="324" spans="1:22" x14ac:dyDescent="0.25">
      <c r="A324">
        <v>702</v>
      </c>
      <c r="B324">
        <f t="shared" ref="B324:B387" si="58">B323</f>
        <v>520.00935141968296</v>
      </c>
      <c r="C324">
        <f t="shared" ref="C324:C387" si="59">C323</f>
        <v>4.0233199561000001E-2</v>
      </c>
      <c r="D324" s="1">
        <v>9.9388459999999994E-3</v>
      </c>
      <c r="E324" s="1">
        <v>3.5890990000000001E-3</v>
      </c>
      <c r="F324" s="1">
        <v>0</v>
      </c>
      <c r="G324" s="5">
        <f t="shared" si="50"/>
        <v>5.0997366587415599E-19</v>
      </c>
      <c r="H324">
        <f t="shared" si="51"/>
        <v>5.0685497291786913E-21</v>
      </c>
      <c r="I324">
        <f t="shared" si="52"/>
        <v>1.8303459742152676E-21</v>
      </c>
      <c r="J324">
        <f t="shared" si="53"/>
        <v>0</v>
      </c>
      <c r="K324">
        <f t="shared" si="54"/>
        <v>9.2939357825738161E-19</v>
      </c>
      <c r="R324">
        <f t="shared" si="55"/>
        <v>-41.519754645805321</v>
      </c>
      <c r="S324">
        <f t="shared" si="56"/>
        <v>0.5487165801493481</v>
      </c>
      <c r="V324">
        <f t="shared" si="57"/>
        <v>9.2939357825738161E-19</v>
      </c>
    </row>
    <row r="325" spans="1:22" x14ac:dyDescent="0.25">
      <c r="A325">
        <v>703</v>
      </c>
      <c r="B325">
        <f t="shared" si="58"/>
        <v>520.00935141968296</v>
      </c>
      <c r="C325">
        <f t="shared" si="59"/>
        <v>4.0233199561000001E-2</v>
      </c>
      <c r="D325" s="1">
        <v>9.2884219999999993E-3</v>
      </c>
      <c r="E325" s="1">
        <v>3.3542189999999999E-3</v>
      </c>
      <c r="F325" s="1">
        <v>0</v>
      </c>
      <c r="G325" s="5">
        <f t="shared" si="50"/>
        <v>3.6260438990746061E-19</v>
      </c>
      <c r="H325">
        <f t="shared" si="51"/>
        <v>3.3680225925130351E-21</v>
      </c>
      <c r="I325">
        <f t="shared" si="52"/>
        <v>1.2162545341110125E-21</v>
      </c>
      <c r="J325">
        <f t="shared" si="53"/>
        <v>0</v>
      </c>
      <c r="K325">
        <f t="shared" si="54"/>
        <v>6.6270675937436436E-19</v>
      </c>
      <c r="R325">
        <f t="shared" si="55"/>
        <v>-41.857954354082736</v>
      </c>
      <c r="S325">
        <f t="shared" si="56"/>
        <v>0.54715661909014068</v>
      </c>
      <c r="V325">
        <f t="shared" si="57"/>
        <v>6.6270675937436436E-19</v>
      </c>
    </row>
    <row r="326" spans="1:22" x14ac:dyDescent="0.25">
      <c r="A326">
        <v>704</v>
      </c>
      <c r="B326">
        <f t="shared" si="58"/>
        <v>520.00935141968296</v>
      </c>
      <c r="C326">
        <f t="shared" si="59"/>
        <v>4.0233199561000001E-2</v>
      </c>
      <c r="D326" s="1">
        <v>8.6788539999999997E-3</v>
      </c>
      <c r="E326" s="1">
        <v>3.1340930000000001E-3</v>
      </c>
      <c r="F326" s="1">
        <v>0</v>
      </c>
      <c r="G326" s="5">
        <f t="shared" si="50"/>
        <v>2.5771764316993405E-19</v>
      </c>
      <c r="H326">
        <f t="shared" si="51"/>
        <v>2.2366937982959549E-21</v>
      </c>
      <c r="I326">
        <f t="shared" si="52"/>
        <v>8.0771106143538812E-22</v>
      </c>
      <c r="J326">
        <f t="shared" si="53"/>
        <v>0</v>
      </c>
      <c r="K326">
        <f t="shared" si="54"/>
        <v>4.7235352637905594E-19</v>
      </c>
      <c r="R326">
        <f t="shared" si="55"/>
        <v>-42.196559251081553</v>
      </c>
      <c r="S326">
        <f t="shared" si="56"/>
        <v>0.54560330086986564</v>
      </c>
      <c r="V326">
        <f t="shared" si="57"/>
        <v>4.7235352637905594E-19</v>
      </c>
    </row>
    <row r="327" spans="1:22" x14ac:dyDescent="0.25">
      <c r="A327">
        <v>705</v>
      </c>
      <c r="B327">
        <f t="shared" si="58"/>
        <v>520.00935141968296</v>
      </c>
      <c r="C327">
        <f t="shared" si="59"/>
        <v>4.0233199561000001E-2</v>
      </c>
      <c r="D327" s="1">
        <v>8.1109159999999993E-3</v>
      </c>
      <c r="E327" s="1">
        <v>2.9290000000000002E-3</v>
      </c>
      <c r="F327" s="1">
        <v>0</v>
      </c>
      <c r="G327" s="5">
        <f t="shared" si="50"/>
        <v>1.8309829301279443E-19</v>
      </c>
      <c r="H327">
        <f t="shared" si="51"/>
        <v>1.4850948743701623E-21</v>
      </c>
      <c r="I327">
        <f t="shared" si="52"/>
        <v>5.3629490023447491E-22</v>
      </c>
      <c r="J327">
        <f t="shared" si="53"/>
        <v>0</v>
      </c>
      <c r="K327">
        <f t="shared" si="54"/>
        <v>3.3654273674847019E-19</v>
      </c>
      <c r="R327">
        <f t="shared" si="55"/>
        <v>-42.535561808144301</v>
      </c>
      <c r="S327">
        <f t="shared" si="56"/>
        <v>0.54405658782539967</v>
      </c>
      <c r="V327">
        <f t="shared" si="57"/>
        <v>3.3654273674847019E-19</v>
      </c>
    </row>
    <row r="328" spans="1:22" x14ac:dyDescent="0.25">
      <c r="A328">
        <v>706</v>
      </c>
      <c r="B328">
        <f t="shared" si="58"/>
        <v>520.00935141968296</v>
      </c>
      <c r="C328">
        <f t="shared" si="59"/>
        <v>4.0233199561000001E-2</v>
      </c>
      <c r="D328" s="1">
        <v>7.5823879999999998E-3</v>
      </c>
      <c r="E328" s="1">
        <v>2.7381390000000001E-3</v>
      </c>
      <c r="F328" s="1">
        <v>0</v>
      </c>
      <c r="G328" s="5">
        <f t="shared" si="50"/>
        <v>1.3003394029935639E-19</v>
      </c>
      <c r="H328">
        <f t="shared" si="51"/>
        <v>9.859677885185562E-22</v>
      </c>
      <c r="I328">
        <f t="shared" si="52"/>
        <v>3.5605100325733941E-22</v>
      </c>
      <c r="J328">
        <f t="shared" si="53"/>
        <v>0</v>
      </c>
      <c r="K328">
        <f t="shared" si="54"/>
        <v>2.3968663453907241E-19</v>
      </c>
      <c r="R328">
        <f t="shared" si="55"/>
        <v>-42.874954572108649</v>
      </c>
      <c r="S328">
        <f t="shared" si="56"/>
        <v>0.54251644256016684</v>
      </c>
      <c r="V328">
        <f t="shared" si="57"/>
        <v>2.3968663453907241E-19</v>
      </c>
    </row>
    <row r="329" spans="1:22" x14ac:dyDescent="0.25">
      <c r="A329">
        <v>707</v>
      </c>
      <c r="B329">
        <f t="shared" si="58"/>
        <v>520.00935141968296</v>
      </c>
      <c r="C329">
        <f t="shared" si="59"/>
        <v>4.0233199561000001E-2</v>
      </c>
      <c r="D329" s="1">
        <v>7.0887459999999999E-3</v>
      </c>
      <c r="E329" s="1">
        <v>2.559876E-3</v>
      </c>
      <c r="F329" s="1">
        <v>0</v>
      </c>
      <c r="G329" s="5">
        <f t="shared" si="50"/>
        <v>9.2313375687456181E-20</v>
      </c>
      <c r="H329">
        <f t="shared" si="51"/>
        <v>6.5438607265095226E-22</v>
      </c>
      <c r="I329">
        <f t="shared" si="52"/>
        <v>2.3631079490130258E-22</v>
      </c>
      <c r="J329">
        <f t="shared" si="53"/>
        <v>0</v>
      </c>
      <c r="K329">
        <f t="shared" si="54"/>
        <v>1.706401218660757E-19</v>
      </c>
      <c r="R329">
        <f t="shared" si="55"/>
        <v>-43.214730164541493</v>
      </c>
      <c r="S329">
        <f t="shared" si="56"/>
        <v>0.54098282794187713</v>
      </c>
      <c r="V329">
        <f t="shared" si="57"/>
        <v>1.706401218660757E-19</v>
      </c>
    </row>
    <row r="330" spans="1:22" x14ac:dyDescent="0.25">
      <c r="A330">
        <v>708</v>
      </c>
      <c r="B330">
        <f t="shared" si="58"/>
        <v>520.00935141968296</v>
      </c>
      <c r="C330">
        <f t="shared" si="59"/>
        <v>4.0233199561000001E-2</v>
      </c>
      <c r="D330" s="1">
        <v>6.6273130000000001E-3</v>
      </c>
      <c r="E330" s="1">
        <v>2.3932440000000001E-3</v>
      </c>
      <c r="F330" s="1">
        <v>0</v>
      </c>
      <c r="G330" s="5">
        <f t="shared" si="50"/>
        <v>6.5510541873997031E-20</v>
      </c>
      <c r="H330">
        <f t="shared" si="51"/>
        <v>4.3415886579858489E-22</v>
      </c>
      <c r="I330">
        <f t="shared" si="52"/>
        <v>1.5678271127669217E-22</v>
      </c>
      <c r="J330">
        <f t="shared" si="53"/>
        <v>0</v>
      </c>
      <c r="K330">
        <f t="shared" si="54"/>
        <v>1.2143822191840877E-19</v>
      </c>
      <c r="R330">
        <f t="shared" si="55"/>
        <v>-43.554881280981661</v>
      </c>
      <c r="S330">
        <f t="shared" si="56"/>
        <v>0.53945570710028912</v>
      </c>
      <c r="V330">
        <f t="shared" si="57"/>
        <v>1.2143822191840877E-19</v>
      </c>
    </row>
    <row r="331" spans="1:22" x14ac:dyDescent="0.25">
      <c r="A331">
        <v>709</v>
      </c>
      <c r="B331">
        <f t="shared" si="58"/>
        <v>520.00935141968296</v>
      </c>
      <c r="C331">
        <f t="shared" si="59"/>
        <v>4.0233199561000001E-2</v>
      </c>
      <c r="D331" s="1">
        <v>6.1954080000000003E-3</v>
      </c>
      <c r="E331" s="1">
        <v>2.2372749999999999E-3</v>
      </c>
      <c r="F331" s="1">
        <v>0</v>
      </c>
      <c r="G331" s="5">
        <f t="shared" si="50"/>
        <v>4.6472874553456818E-20</v>
      </c>
      <c r="H331">
        <f t="shared" si="51"/>
        <v>2.8791841879148281E-22</v>
      </c>
      <c r="I331">
        <f t="shared" si="52"/>
        <v>1.039726004165851E-22</v>
      </c>
      <c r="J331">
        <f t="shared" si="53"/>
        <v>0</v>
      </c>
      <c r="K331">
        <f t="shared" si="54"/>
        <v>8.6391238350205552E-20</v>
      </c>
      <c r="R331">
        <f t="shared" si="55"/>
        <v>-43.895400690190819</v>
      </c>
      <c r="S331">
        <f t="shared" si="56"/>
        <v>0.53793504342499388</v>
      </c>
      <c r="V331">
        <f t="shared" si="57"/>
        <v>8.6391238350205552E-20</v>
      </c>
    </row>
    <row r="332" spans="1:22" x14ac:dyDescent="0.25">
      <c r="A332">
        <v>710</v>
      </c>
      <c r="B332">
        <f t="shared" si="58"/>
        <v>520.00935141968296</v>
      </c>
      <c r="C332">
        <f t="shared" si="59"/>
        <v>4.0233199561000001E-2</v>
      </c>
      <c r="D332" s="1">
        <v>5.790346E-3</v>
      </c>
      <c r="E332" s="1">
        <v>2.091E-3</v>
      </c>
      <c r="F332" s="1">
        <v>0</v>
      </c>
      <c r="G332" s="5">
        <f t="shared" si="50"/>
        <v>3.295586919013422E-20</v>
      </c>
      <c r="H332">
        <f t="shared" si="51"/>
        <v>1.9082588534161693E-22</v>
      </c>
      <c r="I332">
        <f t="shared" si="52"/>
        <v>6.8910722476570652E-23</v>
      </c>
      <c r="J332">
        <f t="shared" si="53"/>
        <v>0</v>
      </c>
      <c r="K332">
        <f t="shared" si="54"/>
        <v>6.1436598199644532E-20</v>
      </c>
      <c r="R332">
        <f t="shared" si="55"/>
        <v>-44.236281233412726</v>
      </c>
      <c r="S332">
        <f t="shared" si="56"/>
        <v>0.53642080056322028</v>
      </c>
      <c r="V332">
        <f t="shared" si="57"/>
        <v>6.1436598199644532E-20</v>
      </c>
    </row>
    <row r="333" spans="1:22" x14ac:dyDescent="0.25">
      <c r="A333">
        <v>711</v>
      </c>
      <c r="B333">
        <f t="shared" si="58"/>
        <v>520.00935141968296</v>
      </c>
      <c r="C333">
        <f t="shared" si="59"/>
        <v>4.0233199561000001E-2</v>
      </c>
      <c r="D333" s="1">
        <v>5.4098260000000004E-3</v>
      </c>
      <c r="E333" s="1">
        <v>1.9535870000000001E-3</v>
      </c>
      <c r="F333" s="1">
        <v>0</v>
      </c>
      <c r="G333" s="5">
        <f t="shared" si="50"/>
        <v>2.3362212331656786E-20</v>
      </c>
      <c r="H333">
        <f t="shared" si="51"/>
        <v>1.263855036893175E-22</v>
      </c>
      <c r="I333">
        <f t="shared" si="52"/>
        <v>4.5640114302364388E-23</v>
      </c>
      <c r="J333">
        <f t="shared" si="53"/>
        <v>0</v>
      </c>
      <c r="K333">
        <f t="shared" si="54"/>
        <v>4.3674793558117814E-20</v>
      </c>
      <c r="R333">
        <f t="shared" si="55"/>
        <v>-44.577515823640645</v>
      </c>
      <c r="S333">
        <f t="shared" si="56"/>
        <v>0.53491294241766285</v>
      </c>
      <c r="V333">
        <f t="shared" si="57"/>
        <v>4.3674793558117814E-20</v>
      </c>
    </row>
    <row r="334" spans="1:22" x14ac:dyDescent="0.25">
      <c r="A334">
        <v>712</v>
      </c>
      <c r="B334">
        <f t="shared" si="58"/>
        <v>520.00935141968296</v>
      </c>
      <c r="C334">
        <f t="shared" si="59"/>
        <v>4.0233199561000001E-2</v>
      </c>
      <c r="D334" s="1">
        <v>5.0525830000000002E-3</v>
      </c>
      <c r="E334" s="1">
        <v>1.8245799999999999E-3</v>
      </c>
      <c r="F334" s="1">
        <v>0</v>
      </c>
      <c r="G334" s="5">
        <f t="shared" si="50"/>
        <v>1.6555647379137209E-20</v>
      </c>
      <c r="H334">
        <f t="shared" si="51"/>
        <v>8.3648782501823226E-23</v>
      </c>
      <c r="I334">
        <f t="shared" si="52"/>
        <v>3.0207103095026167E-23</v>
      </c>
      <c r="J334">
        <f t="shared" si="53"/>
        <v>0</v>
      </c>
      <c r="K334">
        <f t="shared" si="54"/>
        <v>3.1037293823167057E-20</v>
      </c>
      <c r="R334">
        <f t="shared" si="55"/>
        <v>-44.919097444892635</v>
      </c>
      <c r="S334">
        <f t="shared" si="56"/>
        <v>0.53341143314433026</v>
      </c>
      <c r="V334">
        <f t="shared" si="57"/>
        <v>3.1037293823167057E-20</v>
      </c>
    </row>
    <row r="335" spans="1:22" x14ac:dyDescent="0.25">
      <c r="A335">
        <v>713</v>
      </c>
      <c r="B335">
        <f t="shared" si="58"/>
        <v>520.00935141968296</v>
      </c>
      <c r="C335">
        <f t="shared" si="59"/>
        <v>4.0233199561000001E-2</v>
      </c>
      <c r="D335" s="1">
        <v>4.7175120000000001E-3</v>
      </c>
      <c r="E335" s="1">
        <v>1.7035799999999999E-3</v>
      </c>
      <c r="F335" s="1">
        <v>0</v>
      </c>
      <c r="G335" s="5">
        <f t="shared" si="50"/>
        <v>1.1728227586784631E-20</v>
      </c>
      <c r="H335">
        <f t="shared" si="51"/>
        <v>5.5328054379387543E-23</v>
      </c>
      <c r="I335">
        <f t="shared" si="52"/>
        <v>1.9979973952294561E-23</v>
      </c>
      <c r="J335">
        <f t="shared" si="53"/>
        <v>0</v>
      </c>
      <c r="K335">
        <f t="shared" si="54"/>
        <v>2.2049012170816902E-20</v>
      </c>
      <c r="R335">
        <f t="shared" si="55"/>
        <v>-45.26101915149507</v>
      </c>
      <c r="S335">
        <f t="shared" si="56"/>
        <v>0.53191623715041503</v>
      </c>
      <c r="V335">
        <f t="shared" si="57"/>
        <v>2.2049012170816902E-20</v>
      </c>
    </row>
    <row r="336" spans="1:22" x14ac:dyDescent="0.25">
      <c r="A336">
        <v>714</v>
      </c>
      <c r="B336">
        <f t="shared" si="58"/>
        <v>520.00935141968296</v>
      </c>
      <c r="C336">
        <f t="shared" si="59"/>
        <v>4.0233199561000001E-2</v>
      </c>
      <c r="D336" s="1">
        <v>4.4035070000000001E-3</v>
      </c>
      <c r="E336" s="1">
        <v>1.5901870000000001E-3</v>
      </c>
      <c r="F336" s="1">
        <v>0</v>
      </c>
      <c r="G336" s="5">
        <f t="shared" si="50"/>
        <v>8.3056877454523713E-21</v>
      </c>
      <c r="H336">
        <f t="shared" si="51"/>
        <v>3.6574154126913737E-23</v>
      </c>
      <c r="I336">
        <f t="shared" si="52"/>
        <v>1.320759667887767E-23</v>
      </c>
      <c r="J336">
        <f t="shared" si="53"/>
        <v>0</v>
      </c>
      <c r="K336">
        <f t="shared" si="54"/>
        <v>1.5658484106111626E-20</v>
      </c>
      <c r="R336">
        <f t="shared" si="55"/>
        <v>-45.603274067373775</v>
      </c>
      <c r="S336">
        <f t="shared" si="56"/>
        <v>0.53042731909218455</v>
      </c>
      <c r="V336">
        <f t="shared" si="57"/>
        <v>1.5658484106111626E-20</v>
      </c>
    </row>
    <row r="337" spans="1:22" x14ac:dyDescent="0.25">
      <c r="A337">
        <v>715</v>
      </c>
      <c r="B337">
        <f t="shared" si="58"/>
        <v>520.00935141968296</v>
      </c>
      <c r="C337">
        <f t="shared" si="59"/>
        <v>4.0233199561000001E-2</v>
      </c>
      <c r="D337" s="1">
        <v>4.1094570000000004E-3</v>
      </c>
      <c r="E337" s="1">
        <v>1.4840000000000001E-3</v>
      </c>
      <c r="F337" s="1">
        <v>0</v>
      </c>
      <c r="G337" s="5">
        <f t="shared" si="50"/>
        <v>5.8800194631246458E-21</v>
      </c>
      <c r="H337">
        <f t="shared" si="51"/>
        <v>2.4163687142873819E-23</v>
      </c>
      <c r="I337">
        <f t="shared" si="52"/>
        <v>8.7259488832769755E-24</v>
      </c>
      <c r="J337">
        <f t="shared" si="53"/>
        <v>0</v>
      </c>
      <c r="K337">
        <f t="shared" si="54"/>
        <v>1.1116511966302548E-20</v>
      </c>
      <c r="R337">
        <f t="shared" si="55"/>
        <v>-45.945855385352999</v>
      </c>
      <c r="S337">
        <f t="shared" si="56"/>
        <v>0.5289446438728922</v>
      </c>
      <c r="V337">
        <f t="shared" si="57"/>
        <v>1.1116511966302548E-20</v>
      </c>
    </row>
    <row r="338" spans="1:22" x14ac:dyDescent="0.25">
      <c r="A338">
        <v>716</v>
      </c>
      <c r="B338">
        <f t="shared" si="58"/>
        <v>520.00935141968296</v>
      </c>
      <c r="C338">
        <f t="shared" si="59"/>
        <v>4.0233199561000001E-2</v>
      </c>
      <c r="D338" s="1">
        <v>3.833913E-3</v>
      </c>
      <c r="E338" s="1">
        <v>1.384496E-3</v>
      </c>
      <c r="F338" s="1">
        <v>0</v>
      </c>
      <c r="G338" s="5">
        <f t="shared" si="50"/>
        <v>4.161451128104607E-21</v>
      </c>
      <c r="H338">
        <f t="shared" si="51"/>
        <v>1.5954641578904917E-23</v>
      </c>
      <c r="I338">
        <f t="shared" si="52"/>
        <v>5.7615124410563163E-24</v>
      </c>
      <c r="J338">
        <f t="shared" si="53"/>
        <v>0</v>
      </c>
      <c r="K338">
        <f t="shared" si="54"/>
        <v>7.8894828397187389E-21</v>
      </c>
      <c r="R338">
        <f t="shared" si="55"/>
        <v>-46.288756366462167</v>
      </c>
      <c r="S338">
        <f t="shared" si="56"/>
        <v>0.52746817664070911</v>
      </c>
      <c r="V338">
        <f t="shared" si="57"/>
        <v>7.8894828397187389E-21</v>
      </c>
    </row>
    <row r="339" spans="1:22" x14ac:dyDescent="0.25">
      <c r="A339">
        <v>717</v>
      </c>
      <c r="B339">
        <f t="shared" si="58"/>
        <v>520.00935141968296</v>
      </c>
      <c r="C339">
        <f t="shared" si="59"/>
        <v>4.0233199561000001E-2</v>
      </c>
      <c r="D339" s="1">
        <v>3.5757480000000001E-3</v>
      </c>
      <c r="E339" s="1">
        <v>1.2912679999999999E-3</v>
      </c>
      <c r="F339" s="1">
        <v>0</v>
      </c>
      <c r="G339" s="5">
        <f t="shared" si="50"/>
        <v>2.9442629739030062E-21</v>
      </c>
      <c r="H339">
        <f t="shared" si="51"/>
        <v>1.0527942440407727E-23</v>
      </c>
      <c r="I339">
        <f t="shared" si="52"/>
        <v>3.8018325617857866E-24</v>
      </c>
      <c r="J339">
        <f t="shared" si="53"/>
        <v>0</v>
      </c>
      <c r="K339">
        <f t="shared" si="54"/>
        <v>5.597480655824398E-21</v>
      </c>
      <c r="R339">
        <f t="shared" si="55"/>
        <v>-46.631970339250024</v>
      </c>
      <c r="S339">
        <f t="shared" si="56"/>
        <v>0.5259978827866757</v>
      </c>
      <c r="V339">
        <f t="shared" si="57"/>
        <v>5.597480655824398E-21</v>
      </c>
    </row>
    <row r="340" spans="1:22" x14ac:dyDescent="0.25">
      <c r="A340">
        <v>718</v>
      </c>
      <c r="B340">
        <f t="shared" si="58"/>
        <v>520.00935141968296</v>
      </c>
      <c r="C340">
        <f t="shared" si="59"/>
        <v>4.0233199561000001E-2</v>
      </c>
      <c r="D340" s="1">
        <v>3.3343420000000001E-3</v>
      </c>
      <c r="E340" s="1">
        <v>1.2040919999999999E-3</v>
      </c>
      <c r="F340" s="1">
        <v>0</v>
      </c>
      <c r="G340" s="5">
        <f t="shared" si="50"/>
        <v>2.0824617040926374E-21</v>
      </c>
      <c r="H340">
        <f t="shared" si="51"/>
        <v>6.9436395233476535E-24</v>
      </c>
      <c r="I340">
        <f t="shared" si="52"/>
        <v>2.5074754782043118E-24</v>
      </c>
      <c r="J340">
        <f t="shared" si="53"/>
        <v>0</v>
      </c>
      <c r="K340">
        <f t="shared" si="54"/>
        <v>3.970119733311461E-21</v>
      </c>
      <c r="R340">
        <f t="shared" si="55"/>
        <v>-46.975490699106352</v>
      </c>
      <c r="S340">
        <f t="shared" si="56"/>
        <v>0.5245337279426745</v>
      </c>
      <c r="V340">
        <f t="shared" si="57"/>
        <v>3.970119733311461E-21</v>
      </c>
    </row>
    <row r="341" spans="1:22" x14ac:dyDescent="0.25">
      <c r="A341">
        <v>719</v>
      </c>
      <c r="B341">
        <f t="shared" si="58"/>
        <v>520.00935141968296</v>
      </c>
      <c r="C341">
        <f t="shared" si="59"/>
        <v>4.0233199561000001E-2</v>
      </c>
      <c r="D341" s="1">
        <v>3.1090750000000002E-3</v>
      </c>
      <c r="E341" s="1">
        <v>1.122744E-3</v>
      </c>
      <c r="F341" s="1">
        <v>0</v>
      </c>
      <c r="G341" s="5">
        <f t="shared" si="50"/>
        <v>1.4724783295601473E-21</v>
      </c>
      <c r="H341">
        <f t="shared" si="51"/>
        <v>4.5780455624772156E-24</v>
      </c>
      <c r="I341">
        <f t="shared" si="52"/>
        <v>1.6532162096436781E-24</v>
      </c>
      <c r="J341">
        <f t="shared" si="53"/>
        <v>0</v>
      </c>
      <c r="K341">
        <f t="shared" si="54"/>
        <v>2.8150388013607443E-21</v>
      </c>
      <c r="R341">
        <f t="shared" si="55"/>
        <v>-47.319310907591181</v>
      </c>
      <c r="S341">
        <f t="shared" si="56"/>
        <v>0.52307567797942078</v>
      </c>
      <c r="V341">
        <f t="shared" si="57"/>
        <v>2.8150388013607443E-21</v>
      </c>
    </row>
    <row r="342" spans="1:22" x14ac:dyDescent="0.25">
      <c r="A342">
        <v>720</v>
      </c>
      <c r="B342">
        <f t="shared" si="58"/>
        <v>520.00935141968296</v>
      </c>
      <c r="C342">
        <f t="shared" si="59"/>
        <v>4.0233199561000001E-2</v>
      </c>
      <c r="D342" s="1">
        <v>2.8993270000000002E-3</v>
      </c>
      <c r="E342" s="1">
        <v>1.047E-3</v>
      </c>
      <c r="F342" s="1">
        <v>0</v>
      </c>
      <c r="G342" s="5">
        <f t="shared" si="50"/>
        <v>1.0408665911547645E-21</v>
      </c>
      <c r="H342">
        <f t="shared" si="51"/>
        <v>3.0178126111329698E-24</v>
      </c>
      <c r="I342">
        <f t="shared" si="52"/>
        <v>1.0897873209390384E-24</v>
      </c>
      <c r="J342">
        <f t="shared" si="53"/>
        <v>0</v>
      </c>
      <c r="K342">
        <f t="shared" si="54"/>
        <v>1.9954357770578156E-21</v>
      </c>
      <c r="R342">
        <f t="shared" si="55"/>
        <v>-47.663424491771053</v>
      </c>
      <c r="S342">
        <f t="shared" si="56"/>
        <v>0.52162369900447392</v>
      </c>
      <c r="V342">
        <f t="shared" si="57"/>
        <v>1.9954357770578156E-21</v>
      </c>
    </row>
    <row r="343" spans="1:22" x14ac:dyDescent="0.25">
      <c r="A343">
        <v>721</v>
      </c>
      <c r="B343">
        <f t="shared" si="58"/>
        <v>520.00935141968296</v>
      </c>
      <c r="C343">
        <f t="shared" si="59"/>
        <v>4.0233199561000001E-2</v>
      </c>
      <c r="D343" s="1">
        <v>2.7043480000000001E-3</v>
      </c>
      <c r="E343" s="1">
        <v>9.7659000000000005E-4</v>
      </c>
      <c r="F343" s="1">
        <v>0</v>
      </c>
      <c r="G343" s="5">
        <f t="shared" si="50"/>
        <v>7.3556028663168066E-22</v>
      </c>
      <c r="H343">
        <f t="shared" si="51"/>
        <v>1.9892109900318125E-24</v>
      </c>
      <c r="I343">
        <f t="shared" si="52"/>
        <v>7.1834082032163307E-25</v>
      </c>
      <c r="J343">
        <f t="shared" si="53"/>
        <v>0</v>
      </c>
      <c r="K343">
        <f t="shared" si="54"/>
        <v>1.4140556304529587E-21</v>
      </c>
      <c r="R343">
        <f t="shared" si="55"/>
        <v>-48.007825043562768</v>
      </c>
      <c r="S343">
        <f t="shared" si="56"/>
        <v>0.5201777573602685</v>
      </c>
      <c r="V343">
        <f t="shared" si="57"/>
        <v>1.4140556304529587E-21</v>
      </c>
    </row>
    <row r="344" spans="1:22" x14ac:dyDescent="0.25">
      <c r="A344">
        <v>722</v>
      </c>
      <c r="B344">
        <f t="shared" si="58"/>
        <v>520.00935141968296</v>
      </c>
      <c r="C344">
        <f t="shared" si="59"/>
        <v>4.0233199561000001E-2</v>
      </c>
      <c r="D344" s="1">
        <v>2.52302E-3</v>
      </c>
      <c r="E344" s="1">
        <v>9.1110900000000001E-4</v>
      </c>
      <c r="F344" s="1">
        <v>0</v>
      </c>
      <c r="G344" s="5">
        <f t="shared" si="50"/>
        <v>5.1966237653670449E-22</v>
      </c>
      <c r="H344">
        <f t="shared" si="51"/>
        <v>1.3111185692496362E-24</v>
      </c>
      <c r="I344">
        <f t="shared" si="52"/>
        <v>4.7346906822398031E-25</v>
      </c>
      <c r="J344">
        <f t="shared" si="53"/>
        <v>0</v>
      </c>
      <c r="K344">
        <f t="shared" si="54"/>
        <v>1.0017823202387973E-21</v>
      </c>
      <c r="R344">
        <f t="shared" si="55"/>
        <v>-48.35250621908412</v>
      </c>
      <c r="S344">
        <f t="shared" si="56"/>
        <v>0.51873781962216237</v>
      </c>
      <c r="V344">
        <f t="shared" si="57"/>
        <v>1.0017823202387973E-21</v>
      </c>
    </row>
    <row r="345" spans="1:22" x14ac:dyDescent="0.25">
      <c r="A345">
        <v>723</v>
      </c>
      <c r="B345">
        <f t="shared" si="58"/>
        <v>520.00935141968296</v>
      </c>
      <c r="C345">
        <f t="shared" si="59"/>
        <v>4.0233199561000001E-2</v>
      </c>
      <c r="D345" s="1">
        <v>2.3541679999999998E-3</v>
      </c>
      <c r="E345" s="1">
        <v>8.5013299999999999E-4</v>
      </c>
      <c r="F345" s="1">
        <v>0</v>
      </c>
      <c r="G345" s="5">
        <f t="shared" si="50"/>
        <v>3.6703442302122945E-22</v>
      </c>
      <c r="H345">
        <f t="shared" si="51"/>
        <v>8.6406069357504158E-25</v>
      </c>
      <c r="I345">
        <f t="shared" si="52"/>
        <v>3.1202807514630686E-25</v>
      </c>
      <c r="J345">
        <f t="shared" si="53"/>
        <v>0</v>
      </c>
      <c r="K345">
        <f t="shared" si="54"/>
        <v>7.0951418818740887E-22</v>
      </c>
      <c r="R345">
        <f t="shared" si="55"/>
        <v>-48.69746173801169</v>
      </c>
      <c r="S345">
        <f t="shared" si="56"/>
        <v>0.51730385259650669</v>
      </c>
      <c r="V345">
        <f t="shared" si="57"/>
        <v>7.0951418818740887E-22</v>
      </c>
    </row>
    <row r="346" spans="1:22" x14ac:dyDescent="0.25">
      <c r="A346">
        <v>724</v>
      </c>
      <c r="B346">
        <f t="shared" si="58"/>
        <v>520.00935141968296</v>
      </c>
      <c r="C346">
        <f t="shared" si="59"/>
        <v>4.0233199561000001E-2</v>
      </c>
      <c r="D346" s="1">
        <v>2.1966160000000002E-3</v>
      </c>
      <c r="E346" s="1">
        <v>7.9323800000000004E-4</v>
      </c>
      <c r="F346" s="1">
        <v>0</v>
      </c>
      <c r="G346" s="5">
        <f t="shared" si="50"/>
        <v>2.5916570738404064E-22</v>
      </c>
      <c r="H346">
        <f t="shared" si="51"/>
        <v>5.6928753949110188E-25</v>
      </c>
      <c r="I346">
        <f t="shared" si="52"/>
        <v>2.0558008739390164E-25</v>
      </c>
      <c r="J346">
        <f t="shared" si="53"/>
        <v>0</v>
      </c>
      <c r="K346">
        <f t="shared" si="54"/>
        <v>5.0238002183699227E-22</v>
      </c>
      <c r="R346">
        <f t="shared" si="55"/>
        <v>-49.042685382945621</v>
      </c>
      <c r="S346">
        <f t="shared" si="56"/>
        <v>0.51587582331873139</v>
      </c>
      <c r="V346">
        <f t="shared" si="57"/>
        <v>5.0238002183699227E-22</v>
      </c>
    </row>
    <row r="347" spans="1:22" x14ac:dyDescent="0.25">
      <c r="A347">
        <v>725</v>
      </c>
      <c r="B347">
        <f t="shared" si="58"/>
        <v>520.00935141968296</v>
      </c>
      <c r="C347">
        <f t="shared" si="59"/>
        <v>4.0233199561000001E-2</v>
      </c>
      <c r="D347" s="1">
        <v>2.0491900000000002E-3</v>
      </c>
      <c r="E347" s="1">
        <v>7.3999999999999999E-4</v>
      </c>
      <c r="F347" s="1">
        <v>0</v>
      </c>
      <c r="G347" s="5">
        <f t="shared" si="50"/>
        <v>1.8295157735185238E-22</v>
      </c>
      <c r="H347">
        <f t="shared" si="51"/>
        <v>3.7490254279364242E-25</v>
      </c>
      <c r="I347">
        <f t="shared" si="52"/>
        <v>1.3538416724037076E-25</v>
      </c>
      <c r="J347">
        <f t="shared" si="53"/>
        <v>0</v>
      </c>
      <c r="K347">
        <f t="shared" si="54"/>
        <v>3.5562301853243161E-22</v>
      </c>
      <c r="R347">
        <f t="shared" si="55"/>
        <v>-49.38817099878132</v>
      </c>
      <c r="S347">
        <f t="shared" si="56"/>
        <v>0.51445369905145166</v>
      </c>
      <c r="V347">
        <f t="shared" si="57"/>
        <v>3.5562301853243161E-22</v>
      </c>
    </row>
    <row r="348" spans="1:22" x14ac:dyDescent="0.25">
      <c r="A348">
        <v>726</v>
      </c>
      <c r="B348">
        <f t="shared" si="58"/>
        <v>520.00935141968296</v>
      </c>
      <c r="C348">
        <f t="shared" si="59"/>
        <v>4.0233199561000001E-2</v>
      </c>
      <c r="D348" s="1">
        <v>1.91096E-3</v>
      </c>
      <c r="E348" s="1">
        <v>6.9008299999999997E-4</v>
      </c>
      <c r="F348" s="1">
        <v>0</v>
      </c>
      <c r="G348" s="5">
        <f t="shared" si="50"/>
        <v>1.2911755906426376E-22</v>
      </c>
      <c r="H348">
        <f t="shared" si="51"/>
        <v>2.4673849066944548E-25</v>
      </c>
      <c r="I348">
        <f t="shared" si="52"/>
        <v>8.9101832511744326E-26</v>
      </c>
      <c r="J348">
        <f t="shared" si="53"/>
        <v>0</v>
      </c>
      <c r="K348">
        <f t="shared" si="54"/>
        <v>2.5167277700324107E-22</v>
      </c>
      <c r="R348">
        <f t="shared" si="55"/>
        <v>-49.733912492087846</v>
      </c>
      <c r="S348">
        <f t="shared" si="56"/>
        <v>0.51303744728259171</v>
      </c>
      <c r="V348">
        <f t="shared" si="57"/>
        <v>2.5167277700324107E-22</v>
      </c>
    </row>
    <row r="349" spans="1:22" x14ac:dyDescent="0.25">
      <c r="A349">
        <v>727</v>
      </c>
      <c r="B349">
        <f t="shared" si="58"/>
        <v>520.00935141968296</v>
      </c>
      <c r="C349">
        <f t="shared" si="59"/>
        <v>4.0233199561000001E-2</v>
      </c>
      <c r="D349" s="1">
        <v>1.781438E-3</v>
      </c>
      <c r="E349" s="1">
        <v>6.4331000000000002E-4</v>
      </c>
      <c r="F349" s="1">
        <v>0</v>
      </c>
      <c r="G349" s="5">
        <f t="shared" si="50"/>
        <v>9.1101934242739915E-23</v>
      </c>
      <c r="H349">
        <f t="shared" si="51"/>
        <v>1.6229244753351811E-25</v>
      </c>
      <c r="I349">
        <f t="shared" si="52"/>
        <v>5.8606785317697019E-26</v>
      </c>
      <c r="J349">
        <f t="shared" si="53"/>
        <v>0</v>
      </c>
      <c r="K349">
        <f t="shared" si="54"/>
        <v>1.7806317469894182E-22</v>
      </c>
      <c r="R349">
        <f t="shared" si="55"/>
        <v>-50.079903830493102</v>
      </c>
      <c r="S349">
        <f t="shared" si="56"/>
        <v>0.51162703572352575</v>
      </c>
      <c r="V349">
        <f t="shared" si="57"/>
        <v>1.7806317469894182E-22</v>
      </c>
    </row>
    <row r="350" spans="1:22" x14ac:dyDescent="0.25">
      <c r="A350">
        <v>728</v>
      </c>
      <c r="B350">
        <f t="shared" si="58"/>
        <v>520.00935141968296</v>
      </c>
      <c r="C350">
        <f t="shared" si="59"/>
        <v>4.0233199561000001E-2</v>
      </c>
      <c r="D350" s="1">
        <v>1.66011E-3</v>
      </c>
      <c r="E350" s="1">
        <v>5.9949600000000003E-4</v>
      </c>
      <c r="F350" s="1">
        <v>0</v>
      </c>
      <c r="G350" s="5">
        <f t="shared" si="50"/>
        <v>6.4263684100988394E-23</v>
      </c>
      <c r="H350">
        <f t="shared" si="51"/>
        <v>1.0668478461289184E-25</v>
      </c>
      <c r="I350">
        <f t="shared" si="52"/>
        <v>3.8525821563806138E-26</v>
      </c>
      <c r="J350">
        <f t="shared" si="53"/>
        <v>0</v>
      </c>
      <c r="K350">
        <f t="shared" si="54"/>
        <v>1.259522906713185E-22</v>
      </c>
      <c r="R350">
        <f t="shared" si="55"/>
        <v>-50.42613904207564</v>
      </c>
      <c r="S350">
        <f t="shared" si="56"/>
        <v>0.51022243230723818</v>
      </c>
      <c r="V350">
        <f t="shared" si="57"/>
        <v>1.259522906713185E-22</v>
      </c>
    </row>
    <row r="351" spans="1:22" x14ac:dyDescent="0.25">
      <c r="A351">
        <v>729</v>
      </c>
      <c r="B351">
        <f t="shared" si="58"/>
        <v>520.00935141968296</v>
      </c>
      <c r="C351">
        <f t="shared" si="59"/>
        <v>4.0233199561000001E-2</v>
      </c>
      <c r="D351" s="1">
        <v>1.546459E-3</v>
      </c>
      <c r="E351" s="1">
        <v>5.5845500000000002E-4</v>
      </c>
      <c r="F351" s="1">
        <v>0</v>
      </c>
      <c r="G351" s="5">
        <f t="shared" si="50"/>
        <v>4.5321255687002013E-23</v>
      </c>
      <c r="H351">
        <f t="shared" si="51"/>
        <v>7.0087463748465449E-26</v>
      </c>
      <c r="I351">
        <f t="shared" si="52"/>
        <v>2.5309881844684711E-26</v>
      </c>
      <c r="J351">
        <f t="shared" si="53"/>
        <v>0</v>
      </c>
      <c r="K351">
        <f t="shared" si="54"/>
        <v>8.9070662652119354E-23</v>
      </c>
      <c r="R351">
        <f t="shared" si="55"/>
        <v>-50.772612214762994</v>
      </c>
      <c r="S351">
        <f t="shared" si="56"/>
        <v>0.50882360518650116</v>
      </c>
      <c r="V351">
        <f t="shared" si="57"/>
        <v>8.9070662652119354E-23</v>
      </c>
    </row>
    <row r="352" spans="1:22" x14ac:dyDescent="0.25">
      <c r="A352">
        <v>730</v>
      </c>
      <c r="B352">
        <f t="shared" si="58"/>
        <v>520.00935141968296</v>
      </c>
      <c r="C352">
        <f t="shared" si="59"/>
        <v>4.0233199561000001E-2</v>
      </c>
      <c r="D352" s="1">
        <v>1.439971E-3</v>
      </c>
      <c r="E352" s="1">
        <v>5.1999999999999995E-4</v>
      </c>
      <c r="F352" s="1">
        <v>0</v>
      </c>
      <c r="G352" s="5">
        <f t="shared" si="50"/>
        <v>3.1955018999159933E-23</v>
      </c>
      <c r="H352">
        <f t="shared" si="51"/>
        <v>4.6014300663239328E-26</v>
      </c>
      <c r="I352">
        <f t="shared" si="52"/>
        <v>1.6616609879563164E-26</v>
      </c>
      <c r="J352">
        <f t="shared" si="53"/>
        <v>0</v>
      </c>
      <c r="K352">
        <f t="shared" si="54"/>
        <v>6.2974175907097928E-23</v>
      </c>
      <c r="R352">
        <f t="shared" si="55"/>
        <v>-51.119317495736631</v>
      </c>
      <c r="S352">
        <f t="shared" si="56"/>
        <v>0.50743052273206846</v>
      </c>
      <c r="V352">
        <f t="shared" si="57"/>
        <v>6.2974175907097928E-23</v>
      </c>
    </row>
    <row r="353" spans="1:22" x14ac:dyDescent="0.25">
      <c r="A353">
        <v>731</v>
      </c>
      <c r="B353">
        <f t="shared" si="58"/>
        <v>520.00935141968296</v>
      </c>
      <c r="C353">
        <f t="shared" si="59"/>
        <v>4.0233199561000001E-2</v>
      </c>
      <c r="D353" s="1">
        <v>1.3400420000000001E-3</v>
      </c>
      <c r="E353" s="1">
        <v>4.83914E-4</v>
      </c>
      <c r="F353" s="1">
        <v>0</v>
      </c>
      <c r="G353" s="5">
        <f t="shared" si="50"/>
        <v>2.2525766039766523E-23</v>
      </c>
      <c r="H353">
        <f t="shared" si="51"/>
        <v>3.018547257546081E-26</v>
      </c>
      <c r="I353">
        <f t="shared" si="52"/>
        <v>1.0900533547367578E-26</v>
      </c>
      <c r="J353">
        <f t="shared" si="53"/>
        <v>0</v>
      </c>
      <c r="K353">
        <f t="shared" si="54"/>
        <v>4.4513527912776215E-23</v>
      </c>
      <c r="R353">
        <f t="shared" si="55"/>
        <v>-51.466249090843029</v>
      </c>
      <c r="S353">
        <f t="shared" si="56"/>
        <v>0.50604315353088891</v>
      </c>
      <c r="V353">
        <f t="shared" si="57"/>
        <v>4.4513527912776215E-23</v>
      </c>
    </row>
    <row r="354" spans="1:22" x14ac:dyDescent="0.25">
      <c r="A354">
        <v>732</v>
      </c>
      <c r="B354">
        <f t="shared" si="58"/>
        <v>520.00935141968296</v>
      </c>
      <c r="C354">
        <f t="shared" si="59"/>
        <v>4.0233199561000001E-2</v>
      </c>
      <c r="D354" s="1">
        <v>1.246275E-3</v>
      </c>
      <c r="E354" s="1">
        <v>4.5005300000000001E-4</v>
      </c>
      <c r="F354" s="1">
        <v>0</v>
      </c>
      <c r="G354" s="5">
        <f t="shared" si="50"/>
        <v>1.5875444267626054E-23</v>
      </c>
      <c r="H354">
        <f t="shared" si="51"/>
        <v>1.9785169304635661E-26</v>
      </c>
      <c r="I354">
        <f t="shared" si="52"/>
        <v>7.1447913189779086E-27</v>
      </c>
      <c r="J354">
        <f t="shared" si="53"/>
        <v>0</v>
      </c>
      <c r="K354">
        <f t="shared" si="54"/>
        <v>3.145761133966949E-23</v>
      </c>
      <c r="R354">
        <f t="shared" si="55"/>
        <v>-51.813401264011354</v>
      </c>
      <c r="S354">
        <f t="shared" si="56"/>
        <v>0.50466146638433385</v>
      </c>
      <c r="V354">
        <f t="shared" si="57"/>
        <v>3.145761133966949E-23</v>
      </c>
    </row>
    <row r="355" spans="1:22" x14ac:dyDescent="0.25">
      <c r="A355">
        <v>733</v>
      </c>
      <c r="B355">
        <f t="shared" si="58"/>
        <v>520.00935141968296</v>
      </c>
      <c r="C355">
        <f t="shared" si="59"/>
        <v>4.0233199561000001E-2</v>
      </c>
      <c r="D355" s="1">
        <v>1.1584709999999999E-3</v>
      </c>
      <c r="E355" s="1">
        <v>4.1834499999999998E-4</v>
      </c>
      <c r="F355" s="1">
        <v>0</v>
      </c>
      <c r="G355" s="5">
        <f t="shared" si="50"/>
        <v>1.1186146367904326E-23</v>
      </c>
      <c r="H355">
        <f t="shared" si="51"/>
        <v>1.2958826168972493E-26</v>
      </c>
      <c r="I355">
        <f t="shared" si="52"/>
        <v>4.6796684022809349E-27</v>
      </c>
      <c r="J355">
        <f t="shared" si="53"/>
        <v>0</v>
      </c>
      <c r="K355">
        <f t="shared" si="54"/>
        <v>2.2226247163748042E-23</v>
      </c>
      <c r="R355">
        <f t="shared" si="55"/>
        <v>-52.160768336677293</v>
      </c>
      <c r="S355">
        <f t="shared" si="56"/>
        <v>0.50328543030644457</v>
      </c>
      <c r="V355">
        <f t="shared" si="57"/>
        <v>2.2226247163748042E-23</v>
      </c>
    </row>
    <row r="356" spans="1:22" x14ac:dyDescent="0.25">
      <c r="A356">
        <v>734</v>
      </c>
      <c r="B356">
        <f t="shared" si="58"/>
        <v>520.00935141968296</v>
      </c>
      <c r="C356">
        <f t="shared" si="59"/>
        <v>4.0233199561000001E-2</v>
      </c>
      <c r="D356" s="1">
        <v>1.07643E-3</v>
      </c>
      <c r="E356" s="1">
        <v>3.8871799999999997E-4</v>
      </c>
      <c r="F356" s="1">
        <v>0</v>
      </c>
      <c r="G356" s="5">
        <f t="shared" si="50"/>
        <v>7.8803559742085197E-24</v>
      </c>
      <c r="H356">
        <f t="shared" si="51"/>
        <v>8.482651581317276E-27</v>
      </c>
      <c r="I356">
        <f t="shared" si="52"/>
        <v>3.063236213582387E-27</v>
      </c>
      <c r="J356">
        <f t="shared" si="53"/>
        <v>0</v>
      </c>
      <c r="K356">
        <f t="shared" si="54"/>
        <v>1.5700578277600134E-23</v>
      </c>
      <c r="R356">
        <f t="shared" si="55"/>
        <v>-52.50834468721299</v>
      </c>
      <c r="S356">
        <f t="shared" si="56"/>
        <v>0.50191501452219434</v>
      </c>
      <c r="V356">
        <f t="shared" si="57"/>
        <v>1.5700578277600134E-23</v>
      </c>
    </row>
    <row r="357" spans="1:22" x14ac:dyDescent="0.25">
      <c r="A357">
        <v>735</v>
      </c>
      <c r="B357">
        <f t="shared" si="58"/>
        <v>520.00935141968296</v>
      </c>
      <c r="C357">
        <f t="shared" si="59"/>
        <v>4.0233199561000001E-2</v>
      </c>
      <c r="D357" s="1">
        <v>9.9994899999999998E-4</v>
      </c>
      <c r="E357" s="1">
        <v>3.611E-4</v>
      </c>
      <c r="F357" s="1">
        <v>0</v>
      </c>
      <c r="G357" s="5">
        <f t="shared" si="50"/>
        <v>5.550400419949855E-24</v>
      </c>
      <c r="H357">
        <f t="shared" si="51"/>
        <v>5.5501173495284374E-27</v>
      </c>
      <c r="I357">
        <f t="shared" si="52"/>
        <v>2.0042495916438928E-27</v>
      </c>
      <c r="J357">
        <f t="shared" si="53"/>
        <v>0</v>
      </c>
      <c r="K357">
        <f t="shared" si="54"/>
        <v>1.108859920113574E-23</v>
      </c>
      <c r="R357">
        <f t="shared" si="55"/>
        <v>-52.856124750363215</v>
      </c>
      <c r="S357">
        <f t="shared" si="56"/>
        <v>0.5005501884657676</v>
      </c>
      <c r="V357">
        <f t="shared" si="57"/>
        <v>1.108859920113574E-23</v>
      </c>
    </row>
    <row r="358" spans="1:22" x14ac:dyDescent="0.25">
      <c r="A358">
        <v>736</v>
      </c>
      <c r="B358">
        <f t="shared" si="58"/>
        <v>520.00935141968296</v>
      </c>
      <c r="C358">
        <f t="shared" si="59"/>
        <v>4.0233199561000001E-2</v>
      </c>
      <c r="D358" s="1">
        <v>9.2873599999999999E-4</v>
      </c>
      <c r="E358" s="1">
        <v>3.3538399999999999E-4</v>
      </c>
      <c r="F358" s="1">
        <v>0</v>
      </c>
      <c r="G358" s="5">
        <f t="shared" si="50"/>
        <v>3.9085738668920886E-24</v>
      </c>
      <c r="H358">
        <f t="shared" si="51"/>
        <v>3.6300332588418908E-27</v>
      </c>
      <c r="I358">
        <f t="shared" si="52"/>
        <v>1.3108731377737362E-27</v>
      </c>
      <c r="J358">
        <f t="shared" si="53"/>
        <v>0</v>
      </c>
      <c r="K358">
        <f t="shared" si="54"/>
        <v>7.8298176035813484E-24</v>
      </c>
      <c r="R358">
        <f t="shared" si="55"/>
        <v>-53.204103016687476</v>
      </c>
      <c r="S358">
        <f t="shared" si="56"/>
        <v>0.49919092177885627</v>
      </c>
      <c r="V358">
        <f t="shared" si="57"/>
        <v>7.8298176035813484E-24</v>
      </c>
    </row>
    <row r="359" spans="1:22" x14ac:dyDescent="0.25">
      <c r="A359">
        <v>737</v>
      </c>
      <c r="B359">
        <f t="shared" si="58"/>
        <v>520.00935141968296</v>
      </c>
      <c r="C359">
        <f t="shared" si="59"/>
        <v>4.0233199561000001E-2</v>
      </c>
      <c r="D359" s="1">
        <v>8.6243300000000001E-4</v>
      </c>
      <c r="E359" s="1">
        <v>3.1144000000000001E-4</v>
      </c>
      <c r="F359" s="1">
        <v>0</v>
      </c>
      <c r="G359" s="5">
        <f t="shared" si="50"/>
        <v>2.7518846529578701E-24</v>
      </c>
      <c r="H359">
        <f t="shared" si="51"/>
        <v>2.3733161369044148E-27</v>
      </c>
      <c r="I359">
        <f t="shared" si="52"/>
        <v>8.5704695631719917E-28</v>
      </c>
      <c r="J359">
        <f t="shared" si="53"/>
        <v>0</v>
      </c>
      <c r="K359">
        <f t="shared" si="54"/>
        <v>5.5276800120458222E-24</v>
      </c>
      <c r="R359">
        <f t="shared" si="55"/>
        <v>-53.552274032008185</v>
      </c>
      <c r="S359">
        <f t="shared" si="56"/>
        <v>0.49783718430897084</v>
      </c>
      <c r="V359">
        <f t="shared" si="57"/>
        <v>5.5276800120458222E-24</v>
      </c>
    </row>
    <row r="360" spans="1:22" x14ac:dyDescent="0.25">
      <c r="A360">
        <v>738</v>
      </c>
      <c r="B360">
        <f t="shared" si="58"/>
        <v>520.00935141968296</v>
      </c>
      <c r="C360">
        <f t="shared" si="59"/>
        <v>4.0233199561000001E-2</v>
      </c>
      <c r="D360" s="1">
        <v>8.0075000000000003E-4</v>
      </c>
      <c r="E360" s="1">
        <v>2.8916599999999999E-4</v>
      </c>
      <c r="F360" s="1">
        <v>0</v>
      </c>
      <c r="G360" s="5">
        <f t="shared" si="50"/>
        <v>1.937146038245897E-24</v>
      </c>
      <c r="H360">
        <f t="shared" si="51"/>
        <v>1.5511696901254021E-27</v>
      </c>
      <c r="I360">
        <f t="shared" si="52"/>
        <v>5.6015677129541301E-28</v>
      </c>
      <c r="J360">
        <f t="shared" si="53"/>
        <v>0</v>
      </c>
      <c r="K360">
        <f t="shared" si="54"/>
        <v>3.9016901653746354E-24</v>
      </c>
      <c r="R360">
        <f t="shared" si="55"/>
        <v>-53.900632396864552</v>
      </c>
      <c r="S360">
        <f t="shared" si="56"/>
        <v>0.49648894610776834</v>
      </c>
      <c r="V360">
        <f t="shared" si="57"/>
        <v>3.9016901653746354E-24</v>
      </c>
    </row>
    <row r="361" spans="1:22" x14ac:dyDescent="0.25">
      <c r="A361">
        <v>739</v>
      </c>
      <c r="B361">
        <f t="shared" si="58"/>
        <v>520.00935141968296</v>
      </c>
      <c r="C361">
        <f t="shared" si="59"/>
        <v>4.0233199561000001E-2</v>
      </c>
      <c r="D361" s="1">
        <v>7.4339600000000001E-4</v>
      </c>
      <c r="E361" s="1">
        <v>2.68454E-4</v>
      </c>
      <c r="F361" s="1">
        <v>0</v>
      </c>
      <c r="G361" s="5">
        <f t="shared" si="50"/>
        <v>1.3633804133562874E-24</v>
      </c>
      <c r="H361">
        <f t="shared" si="51"/>
        <v>1.0135315457674107E-27</v>
      </c>
      <c r="I361">
        <f t="shared" si="52"/>
        <v>3.660049254871488E-28</v>
      </c>
      <c r="J361">
        <f t="shared" si="53"/>
        <v>0</v>
      </c>
      <c r="K361">
        <f t="shared" si="54"/>
        <v>2.7534907376937073E-24</v>
      </c>
      <c r="R361">
        <f t="shared" si="55"/>
        <v>-54.249172765972496</v>
      </c>
      <c r="S361">
        <f t="shared" si="56"/>
        <v>0.49514617742939621</v>
      </c>
      <c r="V361">
        <f t="shared" si="57"/>
        <v>2.7534907376937073E-24</v>
      </c>
    </row>
    <row r="362" spans="1:22" x14ac:dyDescent="0.25">
      <c r="A362">
        <v>740</v>
      </c>
      <c r="B362">
        <f t="shared" si="58"/>
        <v>520.00935141968296</v>
      </c>
      <c r="C362">
        <f t="shared" si="59"/>
        <v>4.0233199561000001E-2</v>
      </c>
      <c r="D362" s="1">
        <v>6.9007900000000002E-4</v>
      </c>
      <c r="E362" s="1">
        <v>2.4919999999999999E-4</v>
      </c>
      <c r="F362" s="1">
        <v>0</v>
      </c>
      <c r="G362" s="5">
        <f t="shared" si="50"/>
        <v>9.5939308420050595E-25</v>
      </c>
      <c r="H362">
        <f t="shared" si="51"/>
        <v>6.6205702015200099E-28</v>
      </c>
      <c r="I362">
        <f t="shared" si="52"/>
        <v>2.3908075658276607E-28</v>
      </c>
      <c r="J362">
        <f t="shared" si="53"/>
        <v>0</v>
      </c>
      <c r="K362">
        <f t="shared" si="54"/>
        <v>1.9428430386983692E-24</v>
      </c>
      <c r="R362">
        <f t="shared" si="55"/>
        <v>-54.59788984769024</v>
      </c>
      <c r="S362">
        <f t="shared" si="56"/>
        <v>0.49380884872885189</v>
      </c>
      <c r="V362">
        <f t="shared" si="57"/>
        <v>1.9428430386983692E-24</v>
      </c>
    </row>
    <row r="363" spans="1:22" x14ac:dyDescent="0.25">
      <c r="A363">
        <v>741</v>
      </c>
      <c r="B363">
        <f t="shared" si="58"/>
        <v>520.00935141968296</v>
      </c>
      <c r="C363">
        <f t="shared" si="59"/>
        <v>4.0233199561000001E-2</v>
      </c>
      <c r="D363" s="1">
        <v>6.4051600000000005E-4</v>
      </c>
      <c r="E363" s="1">
        <v>2.3130199999999999E-4</v>
      </c>
      <c r="F363" s="1">
        <v>0</v>
      </c>
      <c r="G363" s="5">
        <f t="shared" si="50"/>
        <v>6.7499916010569871E-25</v>
      </c>
      <c r="H363">
        <f t="shared" si="51"/>
        <v>4.3234776203426179E-28</v>
      </c>
      <c r="I363">
        <f t="shared" si="52"/>
        <v>1.5612865573076831E-28</v>
      </c>
      <c r="J363">
        <f t="shared" si="53"/>
        <v>0</v>
      </c>
      <c r="K363">
        <f t="shared" si="54"/>
        <v>1.3706208719271381E-24</v>
      </c>
      <c r="R363">
        <f t="shared" si="55"/>
        <v>-54.946778403489482</v>
      </c>
      <c r="S363">
        <f t="shared" si="56"/>
        <v>0.49247693066035664</v>
      </c>
      <c r="V363">
        <f t="shared" si="57"/>
        <v>1.3706208719271381E-24</v>
      </c>
    </row>
    <row r="364" spans="1:22" x14ac:dyDescent="0.25">
      <c r="A364">
        <v>742</v>
      </c>
      <c r="B364">
        <f t="shared" si="58"/>
        <v>520.00935141968296</v>
      </c>
      <c r="C364">
        <f t="shared" si="59"/>
        <v>4.0233199561000001E-2</v>
      </c>
      <c r="D364" s="1">
        <v>5.9450200000000001E-4</v>
      </c>
      <c r="E364" s="1">
        <v>2.1468600000000001E-4</v>
      </c>
      <c r="F364" s="1">
        <v>0</v>
      </c>
      <c r="G364" s="5">
        <f t="shared" si="50"/>
        <v>4.7483119736141839E-25</v>
      </c>
      <c r="H364">
        <f t="shared" si="51"/>
        <v>2.8228809649375796E-28</v>
      </c>
      <c r="I364">
        <f t="shared" si="52"/>
        <v>1.0193961043673346E-28</v>
      </c>
      <c r="J364">
        <f t="shared" si="53"/>
        <v>0</v>
      </c>
      <c r="K364">
        <f t="shared" si="54"/>
        <v>9.6677352413604835E-25</v>
      </c>
      <c r="R364">
        <f t="shared" si="55"/>
        <v>-55.295833247432412</v>
      </c>
      <c r="S364">
        <f t="shared" si="56"/>
        <v>0.49115039407574651</v>
      </c>
      <c r="V364">
        <f t="shared" si="57"/>
        <v>9.6677352413604835E-25</v>
      </c>
    </row>
    <row r="365" spans="1:22" x14ac:dyDescent="0.25">
      <c r="A365">
        <v>743</v>
      </c>
      <c r="B365">
        <f t="shared" si="58"/>
        <v>520.00935141968296</v>
      </c>
      <c r="C365">
        <f t="shared" si="59"/>
        <v>4.0233199561000001E-2</v>
      </c>
      <c r="D365" s="1">
        <v>5.5186500000000002E-4</v>
      </c>
      <c r="E365" s="1">
        <v>1.9928799999999999E-4</v>
      </c>
      <c r="F365" s="1">
        <v>0</v>
      </c>
      <c r="G365" s="5">
        <f t="shared" si="50"/>
        <v>3.3396953143796027E-25</v>
      </c>
      <c r="H365">
        <f t="shared" si="51"/>
        <v>1.8430609546700996E-28</v>
      </c>
      <c r="I365">
        <f t="shared" si="52"/>
        <v>6.655611998120823E-29</v>
      </c>
      <c r="J365">
        <f t="shared" si="53"/>
        <v>0</v>
      </c>
      <c r="K365">
        <f t="shared" si="54"/>
        <v>6.8180811720551025E-25</v>
      </c>
      <c r="R365">
        <f t="shared" si="55"/>
        <v>-55.645049245654072</v>
      </c>
      <c r="S365">
        <f t="shared" si="56"/>
        <v>0.4898292100228771</v>
      </c>
      <c r="V365">
        <f t="shared" si="57"/>
        <v>6.8180811720551025E-25</v>
      </c>
    </row>
    <row r="366" spans="1:22" x14ac:dyDescent="0.25">
      <c r="A366">
        <v>744</v>
      </c>
      <c r="B366">
        <f t="shared" si="58"/>
        <v>520.00935141968296</v>
      </c>
      <c r="C366">
        <f t="shared" si="59"/>
        <v>4.0233199561000001E-2</v>
      </c>
      <c r="D366" s="1">
        <v>5.1242900000000001E-4</v>
      </c>
      <c r="E366" s="1">
        <v>1.8504799999999999E-4</v>
      </c>
      <c r="F366" s="1">
        <v>0</v>
      </c>
      <c r="G366" s="5">
        <f t="shared" si="50"/>
        <v>2.3485955921801747E-25</v>
      </c>
      <c r="H366">
        <f t="shared" si="51"/>
        <v>1.2034884907052948E-28</v>
      </c>
      <c r="I366">
        <f t="shared" si="52"/>
        <v>4.3460291714175696E-29</v>
      </c>
      <c r="J366">
        <f t="shared" si="53"/>
        <v>0</v>
      </c>
      <c r="K366">
        <f t="shared" si="54"/>
        <v>4.8076385085703744E-25</v>
      </c>
      <c r="R366">
        <f t="shared" si="55"/>
        <v>-55.994421315850296</v>
      </c>
      <c r="S366">
        <f t="shared" si="56"/>
        <v>0.48851334974404431</v>
      </c>
      <c r="V366">
        <f t="shared" si="57"/>
        <v>4.8076385085703744E-25</v>
      </c>
    </row>
    <row r="367" spans="1:22" x14ac:dyDescent="0.25">
      <c r="A367">
        <v>745</v>
      </c>
      <c r="B367">
        <f t="shared" si="58"/>
        <v>520.00935141968296</v>
      </c>
      <c r="C367">
        <f t="shared" si="59"/>
        <v>4.0233199561000001E-2</v>
      </c>
      <c r="D367" s="1">
        <v>4.7602099999999997E-4</v>
      </c>
      <c r="E367" s="1">
        <v>1.719E-4</v>
      </c>
      <c r="F367" s="1">
        <v>0</v>
      </c>
      <c r="G367" s="5">
        <f t="shared" si="50"/>
        <v>1.6513746316291176E-25</v>
      </c>
      <c r="H367">
        <f t="shared" si="51"/>
        <v>7.8608900352272414E-29</v>
      </c>
      <c r="I367">
        <f t="shared" si="52"/>
        <v>2.8387129917704533E-29</v>
      </c>
      <c r="J367">
        <f t="shared" si="53"/>
        <v>0</v>
      </c>
      <c r="K367">
        <f t="shared" si="54"/>
        <v>3.3895016276080505E-25</v>
      </c>
      <c r="R367">
        <f t="shared" si="55"/>
        <v>-56.343944426771181</v>
      </c>
      <c r="S367">
        <f t="shared" si="56"/>
        <v>0.48720278467441891</v>
      </c>
      <c r="V367">
        <f t="shared" si="57"/>
        <v>3.3895016276080505E-25</v>
      </c>
    </row>
    <row r="368" spans="1:22" x14ac:dyDescent="0.25">
      <c r="A368">
        <v>746</v>
      </c>
      <c r="B368">
        <f t="shared" si="58"/>
        <v>520.00935141968296</v>
      </c>
      <c r="C368">
        <f t="shared" si="59"/>
        <v>4.0233199561000001E-2</v>
      </c>
      <c r="D368" s="1">
        <v>4.42454E-4</v>
      </c>
      <c r="E368" s="1">
        <v>1.5977799999999999E-4</v>
      </c>
      <c r="F368" s="1">
        <v>0</v>
      </c>
      <c r="G368" s="5">
        <f t="shared" si="50"/>
        <v>1.1609702948418606E-25</v>
      </c>
      <c r="H368">
        <f t="shared" si="51"/>
        <v>5.1367595083396063E-29</v>
      </c>
      <c r="I368">
        <f t="shared" si="52"/>
        <v>1.8549751176924278E-29</v>
      </c>
      <c r="J368">
        <f t="shared" si="53"/>
        <v>0</v>
      </c>
      <c r="K368">
        <f t="shared" si="54"/>
        <v>2.389331756677104E-25</v>
      </c>
      <c r="R368">
        <f t="shared" si="55"/>
        <v>-56.693613597719704</v>
      </c>
      <c r="S368">
        <f t="shared" si="56"/>
        <v>0.48589748644049646</v>
      </c>
      <c r="V368">
        <f t="shared" si="57"/>
        <v>2.389331756677104E-25</v>
      </c>
    </row>
    <row r="369" spans="1:22" x14ac:dyDescent="0.25">
      <c r="A369">
        <v>747</v>
      </c>
      <c r="B369">
        <f t="shared" si="58"/>
        <v>520.00935141968296</v>
      </c>
      <c r="C369">
        <f t="shared" si="59"/>
        <v>4.0233199561000001E-2</v>
      </c>
      <c r="D369" s="1">
        <v>4.11512E-4</v>
      </c>
      <c r="E369" s="1">
        <v>1.4860399999999999E-4</v>
      </c>
      <c r="F369" s="1">
        <v>0</v>
      </c>
      <c r="G369" s="5">
        <f t="shared" si="50"/>
        <v>8.1608778214655289E-26</v>
      </c>
      <c r="H369">
        <f t="shared" si="51"/>
        <v>3.3582991540669225E-29</v>
      </c>
      <c r="I369">
        <f t="shared" si="52"/>
        <v>1.2127390877810633E-29</v>
      </c>
      <c r="J369">
        <f t="shared" si="53"/>
        <v>0</v>
      </c>
      <c r="K369">
        <f t="shared" si="54"/>
        <v>1.6840530653183635E-25</v>
      </c>
      <c r="R369">
        <f t="shared" si="55"/>
        <v>-57.043423898055771</v>
      </c>
      <c r="S369">
        <f t="shared" si="56"/>
        <v>0.48459742685856205</v>
      </c>
      <c r="V369">
        <f t="shared" si="57"/>
        <v>1.6840530653183635E-25</v>
      </c>
    </row>
    <row r="370" spans="1:22" x14ac:dyDescent="0.25">
      <c r="A370">
        <v>748</v>
      </c>
      <c r="B370">
        <f t="shared" si="58"/>
        <v>520.00935141968296</v>
      </c>
      <c r="C370">
        <f t="shared" si="59"/>
        <v>4.0233199561000001E-2</v>
      </c>
      <c r="D370" s="1">
        <v>3.8298100000000001E-4</v>
      </c>
      <c r="E370" s="1">
        <v>1.3830200000000001E-4</v>
      </c>
      <c r="F370" s="1">
        <v>0</v>
      </c>
      <c r="G370" s="5">
        <f t="shared" si="50"/>
        <v>5.7358135928928407E-26</v>
      </c>
      <c r="H370">
        <f t="shared" si="51"/>
        <v>2.196707625619693E-29</v>
      </c>
      <c r="I370">
        <f t="shared" si="52"/>
        <v>7.9327449152426574E-30</v>
      </c>
      <c r="J370">
        <f t="shared" si="53"/>
        <v>0</v>
      </c>
      <c r="K370">
        <f t="shared" si="54"/>
        <v>1.1867955717144959E-25</v>
      </c>
      <c r="R370">
        <f t="shared" si="55"/>
        <v>-57.393370446705596</v>
      </c>
      <c r="S370">
        <f t="shared" si="56"/>
        <v>0.48330257793316816</v>
      </c>
      <c r="V370">
        <f t="shared" si="57"/>
        <v>1.1867955717144959E-25</v>
      </c>
    </row>
    <row r="371" spans="1:22" x14ac:dyDescent="0.25">
      <c r="A371">
        <v>749</v>
      </c>
      <c r="B371">
        <f t="shared" si="58"/>
        <v>520.00935141968296</v>
      </c>
      <c r="C371">
        <f t="shared" si="59"/>
        <v>4.0233199561000001E-2</v>
      </c>
      <c r="D371" s="1">
        <v>3.5664900000000001E-4</v>
      </c>
      <c r="E371" s="1">
        <v>1.2879300000000001E-4</v>
      </c>
      <c r="F371" s="1">
        <v>0</v>
      </c>
      <c r="G371" s="5">
        <f t="shared" si="50"/>
        <v>4.0308595012423002E-26</v>
      </c>
      <c r="H371">
        <f t="shared" si="51"/>
        <v>1.4376020102585652E-29</v>
      </c>
      <c r="I371">
        <f t="shared" si="52"/>
        <v>5.1914648774349961E-30</v>
      </c>
      <c r="J371">
        <f t="shared" si="53"/>
        <v>0</v>
      </c>
      <c r="K371">
        <f t="shared" si="54"/>
        <v>8.3625550314088198E-26</v>
      </c>
      <c r="R371">
        <f t="shared" si="55"/>
        <v>-57.743448411676013</v>
      </c>
      <c r="S371">
        <f t="shared" si="56"/>
        <v>0.48201291185562828</v>
      </c>
      <c r="V371">
        <f t="shared" si="57"/>
        <v>8.3625550314088198E-26</v>
      </c>
    </row>
    <row r="372" spans="1:22" x14ac:dyDescent="0.25">
      <c r="A372">
        <v>750</v>
      </c>
      <c r="B372">
        <f t="shared" si="58"/>
        <v>520.00935141968296</v>
      </c>
      <c r="C372">
        <f t="shared" si="59"/>
        <v>4.0233199561000001E-2</v>
      </c>
      <c r="D372" s="1">
        <v>3.3230100000000002E-4</v>
      </c>
      <c r="E372" s="1">
        <v>1.2E-4</v>
      </c>
      <c r="F372" s="1">
        <v>0</v>
      </c>
      <c r="G372" s="5">
        <f t="shared" si="50"/>
        <v>2.8323495164352952E-26</v>
      </c>
      <c r="H372">
        <f t="shared" si="51"/>
        <v>9.4119257666096503E-30</v>
      </c>
      <c r="I372">
        <f t="shared" si="52"/>
        <v>3.3988194197223546E-30</v>
      </c>
      <c r="J372">
        <f t="shared" si="53"/>
        <v>0</v>
      </c>
      <c r="K372">
        <f t="shared" si="54"/>
        <v>5.891787359616452E-26</v>
      </c>
      <c r="R372">
        <f t="shared" si="55"/>
        <v>-58.093653009574183</v>
      </c>
      <c r="S372">
        <f t="shared" si="56"/>
        <v>0.48072840100252323</v>
      </c>
      <c r="V372">
        <f t="shared" si="57"/>
        <v>5.891787359616452E-26</v>
      </c>
    </row>
    <row r="373" spans="1:22" x14ac:dyDescent="0.25">
      <c r="A373">
        <v>751</v>
      </c>
      <c r="B373">
        <f t="shared" si="58"/>
        <v>520.00935141968296</v>
      </c>
      <c r="C373">
        <f t="shared" si="59"/>
        <v>4.0233199561000001E-2</v>
      </c>
      <c r="D373" s="1">
        <v>3.09759E-4</v>
      </c>
      <c r="E373" s="1">
        <v>1.1186E-4</v>
      </c>
      <c r="F373" s="1">
        <v>0</v>
      </c>
      <c r="G373" s="5">
        <f t="shared" si="50"/>
        <v>1.9899613153226509E-26</v>
      </c>
      <c r="H373">
        <f t="shared" si="51"/>
        <v>6.1640842707302902E-30</v>
      </c>
      <c r="I373">
        <f t="shared" si="52"/>
        <v>2.2259707273199174E-30</v>
      </c>
      <c r="J373">
        <f t="shared" si="53"/>
        <v>0</v>
      </c>
      <c r="K373">
        <f t="shared" si="54"/>
        <v>4.1505170328572081E-26</v>
      </c>
      <c r="R373">
        <f t="shared" si="55"/>
        <v>-58.443979505132148</v>
      </c>
      <c r="S373">
        <f t="shared" si="56"/>
        <v>0.47944901793422234</v>
      </c>
      <c r="V373">
        <f t="shared" si="57"/>
        <v>4.1505170328572081E-26</v>
      </c>
    </row>
    <row r="374" spans="1:22" x14ac:dyDescent="0.25">
      <c r="A374">
        <v>752</v>
      </c>
      <c r="B374">
        <f t="shared" si="58"/>
        <v>520.00935141968296</v>
      </c>
      <c r="C374">
        <f t="shared" si="59"/>
        <v>4.0233199561000001E-2</v>
      </c>
      <c r="D374" s="1">
        <v>2.8888699999999999E-4</v>
      </c>
      <c r="E374" s="1">
        <v>1.0432199999999999E-4</v>
      </c>
      <c r="F374" s="1">
        <v>0</v>
      </c>
      <c r="G374" s="5">
        <f t="shared" si="50"/>
        <v>1.3979545730408495E-26</v>
      </c>
      <c r="H374">
        <f t="shared" si="51"/>
        <v>4.0385090274205191E-30</v>
      </c>
      <c r="I374">
        <f t="shared" si="52"/>
        <v>1.4583741696876751E-30</v>
      </c>
      <c r="J374">
        <f t="shared" si="53"/>
        <v>0</v>
      </c>
      <c r="K374">
        <f t="shared" si="54"/>
        <v>2.9235224481081882E-26</v>
      </c>
      <c r="R374">
        <f t="shared" si="55"/>
        <v>-58.794423210736483</v>
      </c>
      <c r="S374">
        <f t="shared" si="56"/>
        <v>0.4781747353934177</v>
      </c>
      <c r="V374">
        <f t="shared" si="57"/>
        <v>2.9235224481081882E-26</v>
      </c>
    </row>
    <row r="375" spans="1:22" x14ac:dyDescent="0.25">
      <c r="A375">
        <v>753</v>
      </c>
      <c r="B375">
        <f t="shared" si="58"/>
        <v>520.00935141968296</v>
      </c>
      <c r="C375">
        <f t="shared" si="59"/>
        <v>4.0233199561000001E-2</v>
      </c>
      <c r="D375" s="1">
        <v>2.6953900000000001E-4</v>
      </c>
      <c r="E375" s="2">
        <v>9.7335600000000004E-5</v>
      </c>
      <c r="F375" s="1">
        <v>0</v>
      </c>
      <c r="G375" s="5">
        <f t="shared" si="50"/>
        <v>9.8196075685938674E-27</v>
      </c>
      <c r="H375">
        <f t="shared" si="51"/>
        <v>2.6467672044312225E-30</v>
      </c>
      <c r="I375">
        <f t="shared" si="52"/>
        <v>9.5579739445362535E-31</v>
      </c>
      <c r="J375">
        <f t="shared" si="53"/>
        <v>0</v>
      </c>
      <c r="K375">
        <f t="shared" si="54"/>
        <v>2.0590257455605922E-26</v>
      </c>
      <c r="R375">
        <f t="shared" si="55"/>
        <v>-59.144979485962899</v>
      </c>
      <c r="S375">
        <f t="shared" si="56"/>
        <v>0.47690552630367294</v>
      </c>
      <c r="V375">
        <f t="shared" si="57"/>
        <v>2.0590257455605922E-26</v>
      </c>
    </row>
    <row r="376" spans="1:22" x14ac:dyDescent="0.25">
      <c r="A376">
        <v>754</v>
      </c>
      <c r="B376">
        <f t="shared" si="58"/>
        <v>520.00935141968296</v>
      </c>
      <c r="C376">
        <f t="shared" si="59"/>
        <v>4.0233199561000001E-2</v>
      </c>
      <c r="D376" s="1">
        <v>2.5156799999999997E-4</v>
      </c>
      <c r="E376" s="2">
        <v>9.0845899999999997E-5</v>
      </c>
      <c r="F376" s="1">
        <v>0</v>
      </c>
      <c r="G376" s="5">
        <f t="shared" si="50"/>
        <v>6.8968351159764086E-27</v>
      </c>
      <c r="H376">
        <f t="shared" si="51"/>
        <v>1.7350230164559529E-30</v>
      </c>
      <c r="I376">
        <f t="shared" si="52"/>
        <v>6.2654919326248123E-31</v>
      </c>
      <c r="J376">
        <f t="shared" si="53"/>
        <v>0</v>
      </c>
      <c r="K376">
        <f t="shared" si="54"/>
        <v>1.4500074302496229E-26</v>
      </c>
      <c r="R376">
        <f t="shared" si="55"/>
        <v>-59.495643737115749</v>
      </c>
      <c r="S376">
        <f t="shared" si="56"/>
        <v>0.47564136376798416</v>
      </c>
      <c r="V376">
        <f t="shared" si="57"/>
        <v>1.4500074302496229E-26</v>
      </c>
    </row>
    <row r="377" spans="1:22" x14ac:dyDescent="0.25">
      <c r="A377">
        <v>755</v>
      </c>
      <c r="B377">
        <f t="shared" si="58"/>
        <v>520.00935141968296</v>
      </c>
      <c r="C377">
        <f t="shared" si="59"/>
        <v>4.0233199561000001E-2</v>
      </c>
      <c r="D377" s="1">
        <v>2.3482599999999999E-4</v>
      </c>
      <c r="E377" s="1">
        <v>8.4800000000000001E-5</v>
      </c>
      <c r="F377" s="1">
        <v>0</v>
      </c>
      <c r="G377" s="5">
        <f t="shared" si="50"/>
        <v>4.8435318970275579E-27</v>
      </c>
      <c r="H377">
        <f t="shared" si="51"/>
        <v>1.1373872212513933E-30</v>
      </c>
      <c r="I377">
        <f t="shared" si="52"/>
        <v>4.1073150486793696E-31</v>
      </c>
      <c r="J377">
        <f t="shared" si="53"/>
        <v>0</v>
      </c>
      <c r="K377">
        <f t="shared" si="54"/>
        <v>1.0210188497641535E-26</v>
      </c>
      <c r="R377">
        <f t="shared" si="55"/>
        <v>-59.846411416772206</v>
      </c>
      <c r="S377">
        <f t="shared" si="56"/>
        <v>0.47438222106735556</v>
      </c>
      <c r="V377">
        <f t="shared" si="57"/>
        <v>1.0210188497641535E-26</v>
      </c>
    </row>
    <row r="378" spans="1:22" x14ac:dyDescent="0.25">
      <c r="A378">
        <v>756</v>
      </c>
      <c r="B378">
        <f t="shared" si="58"/>
        <v>520.00935141968296</v>
      </c>
      <c r="C378">
        <f t="shared" si="59"/>
        <v>4.0233199561000001E-2</v>
      </c>
      <c r="D378" s="1">
        <v>2.1917099999999999E-4</v>
      </c>
      <c r="E378" s="2">
        <v>7.9146699999999999E-5</v>
      </c>
      <c r="F378" s="1">
        <v>0</v>
      </c>
      <c r="G378" s="5">
        <f t="shared" si="50"/>
        <v>3.4012068515389338E-27</v>
      </c>
      <c r="H378">
        <f t="shared" si="51"/>
        <v>7.454459068586396E-31</v>
      </c>
      <c r="I378">
        <f t="shared" si="52"/>
        <v>2.6919429831669654E-31</v>
      </c>
      <c r="J378">
        <f t="shared" si="53"/>
        <v>0</v>
      </c>
      <c r="K378">
        <f t="shared" si="54"/>
        <v>7.188765696378974E-27</v>
      </c>
      <c r="R378">
        <f t="shared" si="55"/>
        <v>-60.197278023331492</v>
      </c>
      <c r="S378">
        <f t="shared" si="56"/>
        <v>0.47312807165938692</v>
      </c>
      <c r="V378">
        <f t="shared" si="57"/>
        <v>7.188765696378974E-27</v>
      </c>
    </row>
    <row r="379" spans="1:22" x14ac:dyDescent="0.25">
      <c r="A379">
        <v>757</v>
      </c>
      <c r="B379">
        <f t="shared" si="58"/>
        <v>520.00935141968296</v>
      </c>
      <c r="C379">
        <f t="shared" si="59"/>
        <v>4.0233199561000001E-2</v>
      </c>
      <c r="D379" s="1">
        <v>2.0452600000000001E-4</v>
      </c>
      <c r="E379" s="1">
        <v>7.3857999999999997E-5</v>
      </c>
      <c r="F379" s="1">
        <v>0</v>
      </c>
      <c r="G379" s="5">
        <f t="shared" si="50"/>
        <v>2.3881654886216776E-27</v>
      </c>
      <c r="H379">
        <f t="shared" si="51"/>
        <v>4.8844193472583723E-31</v>
      </c>
      <c r="I379">
        <f t="shared" si="52"/>
        <v>1.7638512665861986E-31</v>
      </c>
      <c r="J379">
        <f t="shared" si="53"/>
        <v>0</v>
      </c>
      <c r="K379">
        <f t="shared" si="54"/>
        <v>5.0609712436754414E-27</v>
      </c>
      <c r="R379">
        <f t="shared" si="55"/>
        <v>-60.548239100568615</v>
      </c>
      <c r="S379">
        <f t="shared" si="56"/>
        <v>0.47187888917687554</v>
      </c>
      <c r="V379">
        <f t="shared" si="57"/>
        <v>5.0609712436754414E-27</v>
      </c>
    </row>
    <row r="380" spans="1:22" x14ac:dyDescent="0.25">
      <c r="A380">
        <v>758</v>
      </c>
      <c r="B380">
        <f t="shared" si="58"/>
        <v>520.00935141968296</v>
      </c>
      <c r="C380">
        <f t="shared" si="59"/>
        <v>4.0233199561000001E-2</v>
      </c>
      <c r="D380" s="1">
        <v>1.90841E-4</v>
      </c>
      <c r="E380" s="1">
        <v>6.8916000000000002E-5</v>
      </c>
      <c r="F380" s="1">
        <v>0</v>
      </c>
      <c r="G380" s="5">
        <f t="shared" si="50"/>
        <v>1.6767109257924658E-27</v>
      </c>
      <c r="H380">
        <f t="shared" si="51"/>
        <v>3.1998518978915998E-31</v>
      </c>
      <c r="I380">
        <f t="shared" si="52"/>
        <v>1.1555221016191357E-31</v>
      </c>
      <c r="J380">
        <f t="shared" si="53"/>
        <v>0</v>
      </c>
      <c r="K380">
        <f t="shared" si="54"/>
        <v>3.5626593472478475E-27</v>
      </c>
      <c r="R380">
        <f t="shared" si="55"/>
        <v>-60.899290237192751</v>
      </c>
      <c r="S380">
        <f t="shared" si="56"/>
        <v>0.47063464742642996</v>
      </c>
      <c r="V380">
        <f t="shared" si="57"/>
        <v>3.5626593472478475E-27</v>
      </c>
    </row>
    <row r="381" spans="1:22" x14ac:dyDescent="0.25">
      <c r="A381">
        <v>759</v>
      </c>
      <c r="B381">
        <f t="shared" si="58"/>
        <v>520.00935141968296</v>
      </c>
      <c r="C381">
        <f t="shared" si="59"/>
        <v>4.0233199561000001E-2</v>
      </c>
      <c r="D381" s="1">
        <v>1.7806500000000001E-4</v>
      </c>
      <c r="E381" s="2">
        <v>6.4302700000000004E-5</v>
      </c>
      <c r="F381" s="1">
        <v>0</v>
      </c>
      <c r="G381" s="5">
        <f t="shared" si="50"/>
        <v>1.1771078783890328E-27</v>
      </c>
      <c r="H381">
        <f t="shared" si="51"/>
        <v>2.0960171436534313E-31</v>
      </c>
      <c r="I381">
        <f t="shared" si="52"/>
        <v>7.5691214771686469E-32</v>
      </c>
      <c r="J381">
        <f t="shared" si="53"/>
        <v>0</v>
      </c>
      <c r="K381">
        <f t="shared" si="54"/>
        <v>2.5077111493533956E-27</v>
      </c>
      <c r="R381">
        <f t="shared" si="55"/>
        <v>-61.250427066410502</v>
      </c>
      <c r="S381">
        <f t="shared" si="56"/>
        <v>0.46939532038709719</v>
      </c>
      <c r="V381">
        <f t="shared" si="57"/>
        <v>2.5077111493533956E-27</v>
      </c>
    </row>
    <row r="382" spans="1:22" x14ac:dyDescent="0.25">
      <c r="A382">
        <v>760</v>
      </c>
      <c r="B382">
        <f t="shared" si="58"/>
        <v>520.00935141968296</v>
      </c>
      <c r="C382">
        <f t="shared" si="59"/>
        <v>4.0233199561000001E-2</v>
      </c>
      <c r="D382" s="1">
        <v>1.6615099999999999E-4</v>
      </c>
      <c r="E382" s="1">
        <v>6.0000000000000002E-5</v>
      </c>
      <c r="F382" s="1">
        <v>0</v>
      </c>
      <c r="G382" s="5">
        <f t="shared" si="50"/>
        <v>8.2630524196998268E-28</v>
      </c>
      <c r="H382">
        <f t="shared" si="51"/>
        <v>1.3729144225855457E-31</v>
      </c>
      <c r="I382">
        <f t="shared" si="52"/>
        <v>4.957831451819896E-32</v>
      </c>
      <c r="J382">
        <f t="shared" si="53"/>
        <v>0</v>
      </c>
      <c r="K382">
        <f t="shared" si="54"/>
        <v>1.765002744507591E-27</v>
      </c>
      <c r="R382">
        <f t="shared" si="55"/>
        <v>-61.601645265493374</v>
      </c>
      <c r="S382">
        <f t="shared" si="56"/>
        <v>0.46816088220900154</v>
      </c>
      <c r="V382">
        <f t="shared" si="57"/>
        <v>1.765002744507591E-27</v>
      </c>
    </row>
    <row r="383" spans="1:22" x14ac:dyDescent="0.25">
      <c r="A383">
        <v>761</v>
      </c>
      <c r="B383">
        <f t="shared" si="58"/>
        <v>520.00935141968296</v>
      </c>
      <c r="C383">
        <f t="shared" si="59"/>
        <v>4.0233199561000001E-2</v>
      </c>
      <c r="D383" s="1">
        <v>1.55024E-4</v>
      </c>
      <c r="E383" s="2">
        <v>5.59819E-5</v>
      </c>
      <c r="F383" s="1">
        <v>0</v>
      </c>
      <c r="G383" s="5">
        <f t="shared" si="50"/>
        <v>5.8000638295476583E-28</v>
      </c>
      <c r="H383">
        <f t="shared" si="51"/>
        <v>8.9914909511179621E-32</v>
      </c>
      <c r="I383">
        <f t="shared" si="52"/>
        <v>3.2469859329935405E-32</v>
      </c>
      <c r="J383">
        <f t="shared" si="53"/>
        <v>0</v>
      </c>
      <c r="K383">
        <f t="shared" si="54"/>
        <v>1.2421664043431326E-27</v>
      </c>
      <c r="R383">
        <f t="shared" si="55"/>
        <v>-61.95294055534999</v>
      </c>
      <c r="S383">
        <f t="shared" si="56"/>
        <v>0.46693130721199771</v>
      </c>
      <c r="V383">
        <f t="shared" si="57"/>
        <v>1.2421664043431326E-27</v>
      </c>
    </row>
    <row r="384" spans="1:22" x14ac:dyDescent="0.25">
      <c r="A384">
        <v>762</v>
      </c>
      <c r="B384">
        <f t="shared" si="58"/>
        <v>520.00935141968296</v>
      </c>
      <c r="C384">
        <f t="shared" si="59"/>
        <v>4.0233199561000001E-2</v>
      </c>
      <c r="D384" s="1">
        <v>1.4462200000000001E-4</v>
      </c>
      <c r="E384" s="2">
        <v>5.2225599999999997E-5</v>
      </c>
      <c r="F384" s="1">
        <v>0</v>
      </c>
      <c r="G384" s="5">
        <f t="shared" si="50"/>
        <v>4.0709418366655401E-28</v>
      </c>
      <c r="H384">
        <f t="shared" si="51"/>
        <v>5.8874775030224378E-32</v>
      </c>
      <c r="I384">
        <f t="shared" si="52"/>
        <v>2.1260737998495981E-32</v>
      </c>
      <c r="J384">
        <f t="shared" si="53"/>
        <v>0</v>
      </c>
      <c r="K384">
        <f t="shared" si="54"/>
        <v>8.741430978044017E-28</v>
      </c>
      <c r="R384">
        <f t="shared" si="55"/>
        <v>-62.304308700102723</v>
      </c>
      <c r="S384">
        <f t="shared" si="56"/>
        <v>0.46570656988433423</v>
      </c>
      <c r="V384">
        <f t="shared" si="57"/>
        <v>8.741430978044017E-28</v>
      </c>
    </row>
    <row r="385" spans="1:22" x14ac:dyDescent="0.25">
      <c r="A385">
        <v>763</v>
      </c>
      <c r="B385">
        <f t="shared" si="58"/>
        <v>520.00935141968296</v>
      </c>
      <c r="C385">
        <f t="shared" si="59"/>
        <v>4.0233199561000001E-2</v>
      </c>
      <c r="D385" s="1">
        <v>1.3490999999999999E-4</v>
      </c>
      <c r="E385" s="2">
        <v>4.8718399999999998E-5</v>
      </c>
      <c r="F385" s="1">
        <v>0</v>
      </c>
      <c r="G385" s="5">
        <f t="shared" si="50"/>
        <v>2.8571214284327964E-28</v>
      </c>
      <c r="H385">
        <f t="shared" si="51"/>
        <v>3.8545425190986855E-32</v>
      </c>
      <c r="I385">
        <f t="shared" si="52"/>
        <v>1.3919438459896034E-32</v>
      </c>
      <c r="J385">
        <f t="shared" si="53"/>
        <v>0</v>
      </c>
      <c r="K385">
        <f t="shared" si="54"/>
        <v>6.1511379496449213E-28</v>
      </c>
      <c r="R385">
        <f t="shared" si="55"/>
        <v>-62.655745506668659</v>
      </c>
      <c r="S385">
        <f t="shared" si="56"/>
        <v>0.46448664488133057</v>
      </c>
      <c r="V385">
        <f t="shared" si="57"/>
        <v>6.1511379496449213E-28</v>
      </c>
    </row>
    <row r="386" spans="1:22" x14ac:dyDescent="0.25">
      <c r="A386">
        <v>764</v>
      </c>
      <c r="B386">
        <f t="shared" si="58"/>
        <v>520.00935141968296</v>
      </c>
      <c r="C386">
        <f t="shared" si="59"/>
        <v>4.0233199561000001E-2</v>
      </c>
      <c r="D386" s="1">
        <v>1.25852E-4</v>
      </c>
      <c r="E386" s="2">
        <v>4.5447500000000002E-5</v>
      </c>
      <c r="F386" s="1">
        <v>0</v>
      </c>
      <c r="G386" s="5">
        <f t="shared" si="50"/>
        <v>2.0050997115765872E-28</v>
      </c>
      <c r="H386">
        <f t="shared" si="51"/>
        <v>2.5234580890133664E-32</v>
      </c>
      <c r="I386">
        <f t="shared" si="52"/>
        <v>9.1126769141876949E-33</v>
      </c>
      <c r="J386">
        <f t="shared" si="53"/>
        <v>0</v>
      </c>
      <c r="K386">
        <f t="shared" si="54"/>
        <v>4.3281308718008982E-28</v>
      </c>
      <c r="R386">
        <f t="shared" si="55"/>
        <v>-63.007246824344953</v>
      </c>
      <c r="S386">
        <f t="shared" si="56"/>
        <v>0.46327150702406611</v>
      </c>
      <c r="V386">
        <f t="shared" si="57"/>
        <v>4.3281308718008982E-28</v>
      </c>
    </row>
    <row r="387" spans="1:22" x14ac:dyDescent="0.25">
      <c r="A387">
        <v>765</v>
      </c>
      <c r="B387">
        <f t="shared" si="58"/>
        <v>520.00935141968296</v>
      </c>
      <c r="C387">
        <f t="shared" si="59"/>
        <v>4.0233199561000001E-2</v>
      </c>
      <c r="D387" s="1">
        <v>1.17413E-4</v>
      </c>
      <c r="E387" s="1">
        <v>4.2400000000000001E-5</v>
      </c>
      <c r="F387" s="1">
        <v>0</v>
      </c>
      <c r="G387" s="5">
        <f t="shared" ref="G387:G450" si="60">(B387/A387)*(B387/A387)*K387</f>
        <v>1.407079080512592E-28</v>
      </c>
      <c r="H387">
        <f t="shared" ref="H387:H402" si="61">G387*D387</f>
        <v>1.6520937608022496E-32</v>
      </c>
      <c r="I387">
        <f t="shared" ref="I387:I402" si="62">G387*E387</f>
        <v>5.9660153013733902E-33</v>
      </c>
      <c r="J387">
        <f t="shared" ref="J387:J402" si="63">G387*F387</f>
        <v>0</v>
      </c>
      <c r="K387">
        <f t="shared" ref="K387:K402" si="64">EXP(R387)</f>
        <v>3.0452227750896226E-28</v>
      </c>
      <c r="R387">
        <f t="shared" ref="R387:R402" si="65">-(((B387-A387)/(C387*A387))^2)</f>
        <v>-63.358808544398578</v>
      </c>
      <c r="S387">
        <f t="shared" ref="S387:S402" si="66">(B387/A387)*(B387/A387)</f>
        <v>0.4620611312980808</v>
      </c>
      <c r="V387">
        <f t="shared" ref="V387:V402" si="67">EXP(-(((B387-A387)/(C387*A387))^2))</f>
        <v>3.0452227750896226E-28</v>
      </c>
    </row>
    <row r="388" spans="1:22" x14ac:dyDescent="0.25">
      <c r="A388">
        <v>766</v>
      </c>
      <c r="B388">
        <f t="shared" ref="B388:B402" si="68">B387</f>
        <v>520.00935141968296</v>
      </c>
      <c r="C388">
        <f t="shared" ref="C388:C402" si="69">C387</f>
        <v>4.0233199561000001E-2</v>
      </c>
      <c r="D388" s="1">
        <v>1.09552E-4</v>
      </c>
      <c r="E388" s="2">
        <v>3.9561000000000003E-5</v>
      </c>
      <c r="F388" s="1">
        <v>0</v>
      </c>
      <c r="G388" s="5">
        <f t="shared" si="60"/>
        <v>9.8736574539311213E-29</v>
      </c>
      <c r="H388">
        <f t="shared" si="61"/>
        <v>1.0816789213930622E-32</v>
      </c>
      <c r="I388">
        <f t="shared" si="62"/>
        <v>3.9061176253496911E-33</v>
      </c>
      <c r="J388">
        <f t="shared" si="63"/>
        <v>0</v>
      </c>
      <c r="K388">
        <f t="shared" si="64"/>
        <v>2.142462790847129E-28</v>
      </c>
      <c r="R388">
        <f t="shared" si="65"/>
        <v>-63.71042659966016</v>
      </c>
      <c r="S388">
        <f t="shared" si="66"/>
        <v>0.46085549285208732</v>
      </c>
      <c r="V388">
        <f t="shared" si="67"/>
        <v>2.142462790847129E-28</v>
      </c>
    </row>
    <row r="389" spans="1:22" x14ac:dyDescent="0.25">
      <c r="A389">
        <v>767</v>
      </c>
      <c r="B389">
        <f t="shared" si="68"/>
        <v>520.00935141968296</v>
      </c>
      <c r="C389">
        <f t="shared" si="69"/>
        <v>4.0233199561000001E-2</v>
      </c>
      <c r="D389" s="1">
        <v>1.02225E-4</v>
      </c>
      <c r="E389" s="2">
        <v>3.6915100000000002E-5</v>
      </c>
      <c r="F389" s="1">
        <v>0</v>
      </c>
      <c r="G389" s="5">
        <f t="shared" si="60"/>
        <v>6.9281354335871898E-29</v>
      </c>
      <c r="H389">
        <f t="shared" si="61"/>
        <v>7.0822864469845057E-33</v>
      </c>
      <c r="I389">
        <f t="shared" si="62"/>
        <v>2.557528123444145E-33</v>
      </c>
      <c r="J389">
        <f t="shared" si="63"/>
        <v>0</v>
      </c>
      <c r="K389">
        <f t="shared" si="64"/>
        <v>1.5072482535862605E-28</v>
      </c>
      <c r="R389">
        <f t="shared" si="65"/>
        <v>-64.062096964122134</v>
      </c>
      <c r="S389">
        <f t="shared" si="66"/>
        <v>0.4596545669966961</v>
      </c>
      <c r="V389">
        <f t="shared" si="67"/>
        <v>1.5072482535862605E-28</v>
      </c>
    </row>
    <row r="390" spans="1:22" x14ac:dyDescent="0.25">
      <c r="A390">
        <v>768</v>
      </c>
      <c r="B390">
        <f t="shared" si="68"/>
        <v>520.00935141968296</v>
      </c>
      <c r="C390">
        <f t="shared" si="69"/>
        <v>4.0233199561000001E-2</v>
      </c>
      <c r="D390" s="2">
        <v>9.5394499999999996E-5</v>
      </c>
      <c r="E390" s="2">
        <v>3.4448700000000001E-5</v>
      </c>
      <c r="F390" s="1">
        <v>0</v>
      </c>
      <c r="G390" s="5">
        <f t="shared" si="60"/>
        <v>4.8611068933684853E-29</v>
      </c>
      <c r="H390">
        <f t="shared" si="61"/>
        <v>4.6372286153943997E-33</v>
      </c>
      <c r="I390">
        <f t="shared" si="62"/>
        <v>1.6745881303758296E-33</v>
      </c>
      <c r="J390">
        <f t="shared" si="63"/>
        <v>0</v>
      </c>
      <c r="K390">
        <f t="shared" si="64"/>
        <v>1.0603159728426362E-28</v>
      </c>
      <c r="R390">
        <f t="shared" si="65"/>
        <v>-64.413815652541189</v>
      </c>
      <c r="S390">
        <f t="shared" si="66"/>
        <v>0.45845832920315094</v>
      </c>
      <c r="V390">
        <f t="shared" si="67"/>
        <v>1.0603159728426362E-28</v>
      </c>
    </row>
    <row r="391" spans="1:22" x14ac:dyDescent="0.25">
      <c r="A391">
        <v>769</v>
      </c>
      <c r="B391">
        <f t="shared" si="68"/>
        <v>520.00935141968296</v>
      </c>
      <c r="C391">
        <f t="shared" si="69"/>
        <v>4.0233199561000001E-2</v>
      </c>
      <c r="D391" s="2">
        <v>8.90239E-5</v>
      </c>
      <c r="E391" s="2">
        <v>3.2148199999999998E-5</v>
      </c>
      <c r="F391" s="1">
        <v>0</v>
      </c>
      <c r="G391" s="5">
        <f t="shared" si="60"/>
        <v>3.4106422872727447E-29</v>
      </c>
      <c r="H391">
        <f t="shared" si="61"/>
        <v>3.0362867791794008E-33</v>
      </c>
      <c r="I391">
        <f t="shared" si="62"/>
        <v>1.0964601037970164E-33</v>
      </c>
      <c r="J391">
        <f t="shared" si="63"/>
        <v>0</v>
      </c>
      <c r="K391">
        <f t="shared" si="64"/>
        <v>7.458758480072268E-29</v>
      </c>
      <c r="R391">
        <f t="shared" si="65"/>
        <v>-64.765578720044402</v>
      </c>
      <c r="S391">
        <f t="shared" si="66"/>
        <v>0.45726675510207687</v>
      </c>
      <c r="V391">
        <f t="shared" si="67"/>
        <v>7.458758480072268E-29</v>
      </c>
    </row>
    <row r="392" spans="1:22" x14ac:dyDescent="0.25">
      <c r="A392">
        <v>770</v>
      </c>
      <c r="B392">
        <f t="shared" si="68"/>
        <v>520.00935141968296</v>
      </c>
      <c r="C392">
        <f t="shared" si="69"/>
        <v>4.0233199561000001E-2</v>
      </c>
      <c r="D392" s="2">
        <v>8.3075299999999994E-5</v>
      </c>
      <c r="E392" s="1">
        <v>3.0000000000000001E-5</v>
      </c>
      <c r="F392" s="1">
        <v>0</v>
      </c>
      <c r="G392" s="5">
        <f t="shared" si="60"/>
        <v>2.3928807987655862E-29</v>
      </c>
      <c r="H392">
        <f t="shared" si="61"/>
        <v>1.987892902216907E-33</v>
      </c>
      <c r="I392">
        <f t="shared" si="62"/>
        <v>7.1786423962967592E-34</v>
      </c>
      <c r="J392">
        <f t="shared" si="63"/>
        <v>0</v>
      </c>
      <c r="K392">
        <f t="shared" si="64"/>
        <v>5.2466272159015048E-29</v>
      </c>
      <c r="R392">
        <f t="shared" si="65"/>
        <v>-65.117382261740005</v>
      </c>
      <c r="S392">
        <f t="shared" si="66"/>
        <v>0.45607982048223872</v>
      </c>
      <c r="V392">
        <f t="shared" si="67"/>
        <v>5.2466272159015048E-29</v>
      </c>
    </row>
    <row r="393" spans="1:22" x14ac:dyDescent="0.25">
      <c r="A393">
        <v>771</v>
      </c>
      <c r="B393">
        <f t="shared" si="68"/>
        <v>520.00935141968296</v>
      </c>
      <c r="C393">
        <f t="shared" si="69"/>
        <v>4.0233199561000001E-2</v>
      </c>
      <c r="D393" s="2">
        <v>7.7512699999999994E-5</v>
      </c>
      <c r="E393" s="2">
        <v>2.7991300000000001E-5</v>
      </c>
      <c r="F393" s="1">
        <v>0</v>
      </c>
      <c r="G393" s="5">
        <f t="shared" si="60"/>
        <v>1.6787712503228277E-29</v>
      </c>
      <c r="H393">
        <f t="shared" si="61"/>
        <v>1.3012609229489823E-33</v>
      </c>
      <c r="I393">
        <f t="shared" si="62"/>
        <v>4.6990989699161371E-34</v>
      </c>
      <c r="J393">
        <f t="shared" si="63"/>
        <v>0</v>
      </c>
      <c r="K393">
        <f t="shared" si="64"/>
        <v>3.6904384956274873E-29</v>
      </c>
      <c r="R393">
        <f t="shared" si="65"/>
        <v>-65.469222412331646</v>
      </c>
      <c r="S393">
        <f t="shared" si="66"/>
        <v>0.45489750128931095</v>
      </c>
      <c r="V393">
        <f t="shared" si="67"/>
        <v>3.6904384956274873E-29</v>
      </c>
    </row>
    <row r="394" spans="1:22" x14ac:dyDescent="0.25">
      <c r="A394">
        <v>772</v>
      </c>
      <c r="B394">
        <f t="shared" si="68"/>
        <v>520.00935141968296</v>
      </c>
      <c r="C394">
        <f t="shared" si="69"/>
        <v>4.0233199561000001E-2</v>
      </c>
      <c r="D394" s="2">
        <v>7.2312999999999997E-5</v>
      </c>
      <c r="E394" s="2">
        <v>2.61136E-5</v>
      </c>
      <c r="F394" s="1">
        <v>0</v>
      </c>
      <c r="G394" s="5">
        <f t="shared" si="60"/>
        <v>1.1777394029700129E-29</v>
      </c>
      <c r="H394">
        <f t="shared" si="61"/>
        <v>8.5165869446970531E-34</v>
      </c>
      <c r="I394">
        <f t="shared" si="62"/>
        <v>3.0755015673397729E-34</v>
      </c>
      <c r="J394">
        <f t="shared" si="63"/>
        <v>0</v>
      </c>
      <c r="K394">
        <f t="shared" si="64"/>
        <v>2.5957418464734991E-29</v>
      </c>
      <c r="R394">
        <f t="shared" si="65"/>
        <v>-65.821095345737064</v>
      </c>
      <c r="S394">
        <f t="shared" si="66"/>
        <v>0.45371977362465998</v>
      </c>
      <c r="V394">
        <f t="shared" si="67"/>
        <v>2.5957418464734991E-29</v>
      </c>
    </row>
    <row r="395" spans="1:22" x14ac:dyDescent="0.25">
      <c r="A395">
        <v>773</v>
      </c>
      <c r="B395">
        <f t="shared" si="68"/>
        <v>520.00935141968296</v>
      </c>
      <c r="C395">
        <f t="shared" si="69"/>
        <v>4.0233199561000001E-2</v>
      </c>
      <c r="D395" s="2">
        <v>6.7457800000000003E-5</v>
      </c>
      <c r="E395" s="2">
        <v>2.4360200000000001E-5</v>
      </c>
      <c r="F395" s="1">
        <v>0</v>
      </c>
      <c r="G395" s="5">
        <f t="shared" si="60"/>
        <v>8.262200924268814E-30</v>
      </c>
      <c r="H395">
        <f t="shared" si="61"/>
        <v>5.5734989750914083E-34</v>
      </c>
      <c r="I395">
        <f t="shared" si="62"/>
        <v>2.0126886695537318E-34</v>
      </c>
      <c r="J395">
        <f t="shared" si="63"/>
        <v>0</v>
      </c>
      <c r="K395">
        <f t="shared" si="64"/>
        <v>1.8257126831447626E-29</v>
      </c>
      <c r="R395">
        <f t="shared" si="65"/>
        <v>-66.172997274710369</v>
      </c>
      <c r="S395">
        <f t="shared" si="66"/>
        <v>0.45254661374413513</v>
      </c>
      <c r="V395">
        <f t="shared" si="67"/>
        <v>1.8257126831447626E-29</v>
      </c>
    </row>
    <row r="396" spans="1:22" x14ac:dyDescent="0.25">
      <c r="A396">
        <v>774</v>
      </c>
      <c r="B396">
        <f t="shared" si="68"/>
        <v>520.00935141968296</v>
      </c>
      <c r="C396">
        <f t="shared" si="69"/>
        <v>4.0233199561000001E-2</v>
      </c>
      <c r="D396" s="2">
        <v>6.2928400000000006E-5</v>
      </c>
      <c r="E396" s="2">
        <v>2.2724599999999999E-5</v>
      </c>
      <c r="F396" s="1">
        <v>0</v>
      </c>
      <c r="G396" s="5">
        <f t="shared" si="60"/>
        <v>5.7960588734090431E-30</v>
      </c>
      <c r="H396">
        <f t="shared" si="61"/>
        <v>3.6473671120943367E-34</v>
      </c>
      <c r="I396">
        <f t="shared" si="62"/>
        <v>1.3171311947467113E-34</v>
      </c>
      <c r="J396">
        <f t="shared" si="63"/>
        <v>0</v>
      </c>
      <c r="K396">
        <f t="shared" si="64"/>
        <v>1.284080947312533E-29</v>
      </c>
      <c r="R396">
        <f t="shared" si="65"/>
        <v>-66.52492445046839</v>
      </c>
      <c r="S396">
        <f t="shared" si="66"/>
        <v>0.45137799805687312</v>
      </c>
      <c r="V396">
        <f t="shared" si="67"/>
        <v>1.284080947312533E-29</v>
      </c>
    </row>
    <row r="397" spans="1:22" x14ac:dyDescent="0.25">
      <c r="A397">
        <v>775</v>
      </c>
      <c r="B397">
        <f t="shared" si="68"/>
        <v>520.00935141968296</v>
      </c>
      <c r="C397">
        <f t="shared" si="69"/>
        <v>4.0233199561000001E-2</v>
      </c>
      <c r="D397" s="2">
        <v>5.8706499999999998E-5</v>
      </c>
      <c r="E397" s="1">
        <v>2.12E-5</v>
      </c>
      <c r="F397" s="1">
        <v>0</v>
      </c>
      <c r="G397" s="5">
        <f t="shared" si="60"/>
        <v>4.0659489452421417E-30</v>
      </c>
      <c r="H397">
        <f t="shared" si="61"/>
        <v>2.3869763175385778E-34</v>
      </c>
      <c r="I397">
        <f t="shared" si="62"/>
        <v>8.6198117639133401E-35</v>
      </c>
      <c r="J397">
        <f t="shared" si="63"/>
        <v>0</v>
      </c>
      <c r="K397">
        <f t="shared" si="64"/>
        <v>9.0311492315715407E-30</v>
      </c>
      <c r="R397">
        <f t="shared" si="65"/>
        <v>-66.876873162320777</v>
      </c>
      <c r="S397">
        <f t="shared" si="66"/>
        <v>0.4502139031241113</v>
      </c>
      <c r="V397">
        <f t="shared" si="67"/>
        <v>9.0311492315715407E-30</v>
      </c>
    </row>
    <row r="398" spans="1:22" x14ac:dyDescent="0.25">
      <c r="A398">
        <v>776</v>
      </c>
      <c r="B398">
        <f t="shared" si="68"/>
        <v>520.00935141968296</v>
      </c>
      <c r="C398">
        <f t="shared" si="69"/>
        <v>4.0233199561000001E-2</v>
      </c>
      <c r="D398" s="2">
        <v>5.47703E-5</v>
      </c>
      <c r="E398" s="2">
        <v>1.9778600000000001E-5</v>
      </c>
      <c r="F398" s="1">
        <v>0</v>
      </c>
      <c r="G398" s="5">
        <f t="shared" si="60"/>
        <v>2.8522313049399152E-30</v>
      </c>
      <c r="H398">
        <f t="shared" si="61"/>
        <v>1.5621756424095064E-34</v>
      </c>
      <c r="I398">
        <f t="shared" si="62"/>
        <v>5.6413142087884603E-35</v>
      </c>
      <c r="J398">
        <f t="shared" si="63"/>
        <v>0</v>
      </c>
      <c r="K398">
        <f t="shared" si="64"/>
        <v>6.3516400332927587E-30</v>
      </c>
      <c r="R398">
        <f t="shared" si="65"/>
        <v>-67.228839737304</v>
      </c>
      <c r="S398">
        <f t="shared" si="66"/>
        <v>0.44905430565801252</v>
      </c>
      <c r="V398">
        <f t="shared" si="67"/>
        <v>6.3516400332927587E-30</v>
      </c>
    </row>
    <row r="399" spans="1:22" x14ac:dyDescent="0.25">
      <c r="A399">
        <v>777</v>
      </c>
      <c r="B399">
        <f t="shared" si="68"/>
        <v>520.00935141968296</v>
      </c>
      <c r="C399">
        <f t="shared" si="69"/>
        <v>4.0233199561000001E-2</v>
      </c>
      <c r="D399" s="2">
        <v>5.10992E-5</v>
      </c>
      <c r="E399" s="2">
        <v>1.8452900000000001E-5</v>
      </c>
      <c r="F399" s="1">
        <v>0</v>
      </c>
      <c r="G399" s="5">
        <f t="shared" si="60"/>
        <v>2.000796075459026E-30</v>
      </c>
      <c r="H399">
        <f t="shared" si="61"/>
        <v>1.0223907881909587E-34</v>
      </c>
      <c r="I399">
        <f t="shared" si="62"/>
        <v>3.6920489900837862E-35</v>
      </c>
      <c r="J399">
        <f t="shared" si="63"/>
        <v>0</v>
      </c>
      <c r="K399">
        <f t="shared" si="64"/>
        <v>4.467067933010679E-30</v>
      </c>
      <c r="R399">
        <f t="shared" si="65"/>
        <v>-67.580820539818944</v>
      </c>
      <c r="S399">
        <f t="shared" si="66"/>
        <v>0.4478991825205007</v>
      </c>
      <c r="V399">
        <f t="shared" si="67"/>
        <v>4.467067933010679E-30</v>
      </c>
    </row>
    <row r="400" spans="1:22" x14ac:dyDescent="0.25">
      <c r="A400">
        <v>778</v>
      </c>
      <c r="B400">
        <f t="shared" si="68"/>
        <v>520.00935141968296</v>
      </c>
      <c r="C400">
        <f t="shared" si="69"/>
        <v>4.0233199561000001E-2</v>
      </c>
      <c r="D400" s="2">
        <v>4.7676500000000003E-5</v>
      </c>
      <c r="E400" s="2">
        <v>1.7216900000000001E-5</v>
      </c>
      <c r="F400" s="1">
        <v>0</v>
      </c>
      <c r="G400" s="5">
        <f t="shared" si="60"/>
        <v>1.403517183434521E-30</v>
      </c>
      <c r="H400">
        <f t="shared" si="61"/>
        <v>6.6914786996015939E-35</v>
      </c>
      <c r="I400">
        <f t="shared" si="62"/>
        <v>2.4164214995473804E-35</v>
      </c>
      <c r="J400">
        <f t="shared" si="63"/>
        <v>0</v>
      </c>
      <c r="K400">
        <f t="shared" si="64"/>
        <v>3.1416269998660607E-30</v>
      </c>
      <c r="R400">
        <f t="shared" si="65"/>
        <v>-67.932811971272443</v>
      </c>
      <c r="S400">
        <f t="shared" si="66"/>
        <v>0.44674851072210614</v>
      </c>
      <c r="V400">
        <f t="shared" si="67"/>
        <v>3.1416269998660607E-30</v>
      </c>
    </row>
    <row r="401" spans="1:22" x14ac:dyDescent="0.25">
      <c r="A401">
        <v>779</v>
      </c>
      <c r="B401">
        <f t="shared" si="68"/>
        <v>520.00935141968296</v>
      </c>
      <c r="C401">
        <f t="shared" si="69"/>
        <v>4.0233199561000001E-2</v>
      </c>
      <c r="D401" s="2">
        <v>4.44857E-5</v>
      </c>
      <c r="E401" s="2">
        <v>1.6064599999999999E-5</v>
      </c>
      <c r="F401" s="1">
        <v>0</v>
      </c>
      <c r="G401" s="5">
        <f t="shared" si="60"/>
        <v>9.8453465411095584E-31</v>
      </c>
      <c r="H401">
        <f t="shared" si="61"/>
        <v>4.3797713262383748E-35</v>
      </c>
      <c r="I401">
        <f t="shared" si="62"/>
        <v>1.581615540443086E-35</v>
      </c>
      <c r="J401">
        <f t="shared" si="63"/>
        <v>0</v>
      </c>
      <c r="K401">
        <f t="shared" si="64"/>
        <v>2.2094471372632642E-30</v>
      </c>
      <c r="R401">
        <f t="shared" si="65"/>
        <v>-68.284810469722245</v>
      </c>
      <c r="S401">
        <f t="shared" si="66"/>
        <v>0.44560226742082254</v>
      </c>
      <c r="V401">
        <f t="shared" si="67"/>
        <v>2.2094471372632642E-30</v>
      </c>
    </row>
    <row r="402" spans="1:22" x14ac:dyDescent="0.25">
      <c r="A402">
        <v>780</v>
      </c>
      <c r="B402">
        <f t="shared" si="68"/>
        <v>520.00935141968296</v>
      </c>
      <c r="C402">
        <f t="shared" si="69"/>
        <v>4.0233199561000001E-2</v>
      </c>
      <c r="D402" s="2">
        <v>4.15099E-5</v>
      </c>
      <c r="E402" s="1">
        <v>1.499E-5</v>
      </c>
      <c r="F402" s="1">
        <v>0</v>
      </c>
      <c r="G402" s="5">
        <f t="shared" si="60"/>
        <v>6.906279869807372E-31</v>
      </c>
      <c r="H402">
        <f t="shared" si="61"/>
        <v>2.8667898676771706E-35</v>
      </c>
      <c r="I402">
        <f t="shared" si="62"/>
        <v>1.035251352484125E-35</v>
      </c>
      <c r="J402">
        <f t="shared" si="63"/>
        <v>0</v>
      </c>
      <c r="K402">
        <f t="shared" si="64"/>
        <v>1.5538570826283356E-30</v>
      </c>
      <c r="R402">
        <f t="shared" si="65"/>
        <v>-68.636812509525811</v>
      </c>
      <c r="S402">
        <f t="shared" si="66"/>
        <v>0.4444604299209719</v>
      </c>
      <c r="V402">
        <f t="shared" si="67"/>
        <v>1.5538570826283356E-30</v>
      </c>
    </row>
    <row r="403" spans="1:22" x14ac:dyDescent="0.25">
      <c r="D403" s="2">
        <v>3.8733199999999997E-5</v>
      </c>
      <c r="E403" s="2">
        <v>1.3987300000000001E-5</v>
      </c>
      <c r="F403" s="1">
        <v>0</v>
      </c>
      <c r="G403" s="1" t="e">
        <f t="shared" si="60"/>
        <v>#DIV/0!</v>
      </c>
    </row>
    <row r="404" spans="1:22" x14ac:dyDescent="0.25">
      <c r="D404" s="2">
        <v>3.6142000000000001E-5</v>
      </c>
      <c r="E404" s="2">
        <v>1.3051600000000001E-5</v>
      </c>
      <c r="F404" s="1">
        <v>0</v>
      </c>
      <c r="G404" s="1" t="e">
        <f t="shared" si="60"/>
        <v>#DIV/0!</v>
      </c>
    </row>
    <row r="405" spans="1:22" x14ac:dyDescent="0.25">
      <c r="D405" s="2">
        <v>3.3723500000000003E-5</v>
      </c>
      <c r="E405" s="2">
        <v>1.21782E-5</v>
      </c>
      <c r="F405" s="1">
        <v>0</v>
      </c>
      <c r="G405" s="1" t="e">
        <f t="shared" si="60"/>
        <v>#DIV/0!</v>
      </c>
    </row>
    <row r="406" spans="1:22" x14ac:dyDescent="0.25">
      <c r="D406" s="2">
        <v>3.1464899999999998E-5</v>
      </c>
      <c r="E406" s="2">
        <v>1.13625E-5</v>
      </c>
      <c r="F406" s="1">
        <v>0</v>
      </c>
      <c r="G406" s="1" t="e">
        <f t="shared" si="60"/>
        <v>#DIV/0!</v>
      </c>
    </row>
    <row r="407" spans="1:22" x14ac:dyDescent="0.25">
      <c r="D407" s="2">
        <v>2.9353299999999999E-5</v>
      </c>
      <c r="E407" s="1">
        <v>1.06E-5</v>
      </c>
      <c r="F407" s="1">
        <v>0</v>
      </c>
      <c r="G407" s="1" t="e">
        <f t="shared" si="60"/>
        <v>#DIV/0!</v>
      </c>
    </row>
    <row r="408" spans="1:22" x14ac:dyDescent="0.25">
      <c r="D408" s="2">
        <v>2.7375699999999999E-5</v>
      </c>
      <c r="E408" s="2">
        <v>9.88588E-6</v>
      </c>
      <c r="F408" s="1">
        <v>0</v>
      </c>
      <c r="G408" s="1" t="e">
        <f t="shared" si="60"/>
        <v>#DIV/0!</v>
      </c>
    </row>
    <row r="409" spans="1:22" x14ac:dyDescent="0.25">
      <c r="D409" s="2">
        <v>2.5524299999999999E-5</v>
      </c>
      <c r="E409" s="2">
        <v>9.2173000000000007E-6</v>
      </c>
      <c r="F409" s="1">
        <v>0</v>
      </c>
      <c r="G409" s="1" t="e">
        <f t="shared" si="60"/>
        <v>#DIV/0!</v>
      </c>
    </row>
    <row r="410" spans="1:22" x14ac:dyDescent="0.25">
      <c r="D410" s="2">
        <v>2.3793799999999999E-5</v>
      </c>
      <c r="E410" s="2">
        <v>8.5923599999999998E-6</v>
      </c>
      <c r="F410" s="1">
        <v>0</v>
      </c>
      <c r="G410" s="1" t="e">
        <f t="shared" si="60"/>
        <v>#DIV/0!</v>
      </c>
    </row>
    <row r="411" spans="1:22" x14ac:dyDescent="0.25">
      <c r="D411" s="2">
        <v>2.2178700000000002E-5</v>
      </c>
      <c r="E411" s="2">
        <v>8.0091299999999997E-6</v>
      </c>
      <c r="F411" s="1">
        <v>0</v>
      </c>
      <c r="G411" s="1" t="e">
        <f t="shared" si="60"/>
        <v>#DIV/0!</v>
      </c>
    </row>
    <row r="412" spans="1:22" x14ac:dyDescent="0.25">
      <c r="D412" s="2">
        <v>2.0673799999999998E-5</v>
      </c>
      <c r="E412" s="2">
        <v>7.4657000000000004E-6</v>
      </c>
      <c r="F412" s="1">
        <v>0</v>
      </c>
      <c r="G412" s="1" t="e">
        <f t="shared" si="60"/>
        <v>#DIV/0!</v>
      </c>
    </row>
    <row r="413" spans="1:22" x14ac:dyDescent="0.25">
      <c r="D413" s="2">
        <v>1.9272299999999998E-5</v>
      </c>
      <c r="E413" s="2">
        <v>6.9595699999999998E-6</v>
      </c>
      <c r="F413" s="1">
        <v>0</v>
      </c>
      <c r="G413" s="1" t="e">
        <f t="shared" si="60"/>
        <v>#DIV/0!</v>
      </c>
    </row>
    <row r="414" spans="1:22" x14ac:dyDescent="0.25">
      <c r="D414" s="2">
        <v>1.7966400000000001E-5</v>
      </c>
      <c r="E414" s="2">
        <v>6.4880000000000004E-6</v>
      </c>
      <c r="F414" s="1">
        <v>0</v>
      </c>
      <c r="G414" s="1" t="e">
        <f t="shared" si="60"/>
        <v>#DIV/0!</v>
      </c>
    </row>
    <row r="415" spans="1:22" x14ac:dyDescent="0.25">
      <c r="D415" s="2">
        <v>1.67499E-5</v>
      </c>
      <c r="E415" s="2">
        <v>6.0487000000000002E-6</v>
      </c>
      <c r="F415" s="1">
        <v>0</v>
      </c>
      <c r="G415" s="1" t="e">
        <f t="shared" si="60"/>
        <v>#DIV/0!</v>
      </c>
    </row>
    <row r="416" spans="1:22" x14ac:dyDescent="0.25">
      <c r="D416" s="2">
        <v>1.5616499999999999E-5</v>
      </c>
      <c r="E416" s="2">
        <v>5.6393999999999997E-6</v>
      </c>
      <c r="F416" s="1">
        <v>0</v>
      </c>
      <c r="G416" s="1" t="e">
        <f t="shared" si="60"/>
        <v>#DIV/0!</v>
      </c>
    </row>
    <row r="417" spans="4:7" x14ac:dyDescent="0.25">
      <c r="D417" s="2">
        <v>1.4559800000000001E-5</v>
      </c>
      <c r="E417" s="2">
        <v>5.2577999999999999E-6</v>
      </c>
      <c r="F417" s="1">
        <v>0</v>
      </c>
      <c r="G417" s="1" t="e">
        <f t="shared" si="60"/>
        <v>#DIV/0!</v>
      </c>
    </row>
    <row r="418" spans="4:7" x14ac:dyDescent="0.25">
      <c r="D418" s="2">
        <v>1.3573900000000001E-5</v>
      </c>
      <c r="E418" s="2">
        <v>4.9017699999999998E-6</v>
      </c>
      <c r="F418" s="1">
        <v>0</v>
      </c>
      <c r="G418" s="1" t="e">
        <f t="shared" si="60"/>
        <v>#DIV/0!</v>
      </c>
    </row>
    <row r="419" spans="4:7" x14ac:dyDescent="0.25">
      <c r="D419" s="2">
        <v>1.26544E-5</v>
      </c>
      <c r="E419" s="2">
        <v>4.5697200000000002E-6</v>
      </c>
      <c r="F419" s="1">
        <v>0</v>
      </c>
      <c r="G419" s="1" t="e">
        <f t="shared" si="60"/>
        <v>#DIV/0!</v>
      </c>
    </row>
    <row r="420" spans="4:7" x14ac:dyDescent="0.25">
      <c r="D420" s="2">
        <v>1.1797199999999999E-5</v>
      </c>
      <c r="E420" s="2">
        <v>4.2601899999999996E-6</v>
      </c>
      <c r="F420" s="1">
        <v>0</v>
      </c>
      <c r="G420" s="1" t="e">
        <f t="shared" si="60"/>
        <v>#DIV/0!</v>
      </c>
    </row>
    <row r="421" spans="4:7" x14ac:dyDescent="0.25">
      <c r="D421" s="2">
        <v>1.09984E-5</v>
      </c>
      <c r="E421" s="2">
        <v>3.9717399999999999E-6</v>
      </c>
      <c r="F421" s="1">
        <v>0</v>
      </c>
      <c r="G421" s="1" t="e">
        <f t="shared" si="60"/>
        <v>#DIV/0!</v>
      </c>
    </row>
    <row r="422" spans="4:7" x14ac:dyDescent="0.25">
      <c r="D422" s="2">
        <v>1.0254E-5</v>
      </c>
      <c r="E422" s="2">
        <v>3.7029000000000002E-6</v>
      </c>
      <c r="F422" s="1">
        <v>0</v>
      </c>
      <c r="G422" s="1" t="e">
        <f t="shared" si="60"/>
        <v>#DIV/0!</v>
      </c>
    </row>
    <row r="423" spans="4:7" x14ac:dyDescent="0.25">
      <c r="D423" s="2">
        <v>9.5596499999999992E-6</v>
      </c>
      <c r="E423" s="2">
        <v>3.4521599999999999E-6</v>
      </c>
      <c r="F423" s="1">
        <v>0</v>
      </c>
      <c r="G423" s="1" t="e">
        <f t="shared" si="60"/>
        <v>#DIV/0!</v>
      </c>
    </row>
    <row r="424" spans="4:7" x14ac:dyDescent="0.25">
      <c r="D424" s="2">
        <v>8.9120399999999998E-6</v>
      </c>
      <c r="E424" s="2">
        <v>3.2183000000000002E-6</v>
      </c>
      <c r="F424" s="1">
        <v>0</v>
      </c>
      <c r="G424" s="1" t="e">
        <f t="shared" si="60"/>
        <v>#DIV/0!</v>
      </c>
    </row>
    <row r="425" spans="4:7" x14ac:dyDescent="0.25">
      <c r="D425" s="2">
        <v>8.3083600000000005E-6</v>
      </c>
      <c r="E425" s="2">
        <v>3.0002999999999999E-6</v>
      </c>
      <c r="F425" s="1">
        <v>0</v>
      </c>
      <c r="G425" s="1" t="e">
        <f t="shared" si="60"/>
        <v>#DIV/0!</v>
      </c>
    </row>
    <row r="426" spans="4:7" x14ac:dyDescent="0.25">
      <c r="D426" s="2">
        <v>7.7457699999999992E-6</v>
      </c>
      <c r="E426" s="2">
        <v>2.7971400000000001E-6</v>
      </c>
      <c r="F426" s="1">
        <v>0</v>
      </c>
      <c r="G426" s="1" t="e">
        <f t="shared" si="60"/>
        <v>#DIV/0!</v>
      </c>
    </row>
    <row r="427" spans="4:7" x14ac:dyDescent="0.25">
      <c r="D427" s="2">
        <v>7.22146E-6</v>
      </c>
      <c r="E427" s="2">
        <v>2.6077999999999998E-6</v>
      </c>
      <c r="F427" s="1">
        <v>0</v>
      </c>
      <c r="G427" s="1" t="e">
        <f t="shared" si="60"/>
        <v>#DIV/0!</v>
      </c>
    </row>
    <row r="428" spans="4:7" x14ac:dyDescent="0.25">
      <c r="D428" s="2">
        <v>6.7324799999999998E-6</v>
      </c>
      <c r="E428" s="2">
        <v>2.4312199999999998E-6</v>
      </c>
      <c r="F428" s="1">
        <v>0</v>
      </c>
      <c r="G428" s="1" t="e">
        <f t="shared" si="60"/>
        <v>#DIV/0!</v>
      </c>
    </row>
    <row r="429" spans="4:7" x14ac:dyDescent="0.25">
      <c r="D429" s="2">
        <v>6.2764200000000003E-6</v>
      </c>
      <c r="E429" s="2">
        <v>2.2665299999999998E-6</v>
      </c>
      <c r="F429" s="1">
        <v>0</v>
      </c>
      <c r="G429" s="1" t="e">
        <f t="shared" si="60"/>
        <v>#DIV/0!</v>
      </c>
    </row>
    <row r="430" spans="4:7" x14ac:dyDescent="0.25">
      <c r="D430" s="2">
        <v>5.8513000000000002E-6</v>
      </c>
      <c r="E430" s="2">
        <v>2.1130100000000002E-6</v>
      </c>
      <c r="F430" s="1">
        <v>0</v>
      </c>
      <c r="G430" s="1" t="e">
        <f t="shared" si="60"/>
        <v>#DIV/0!</v>
      </c>
    </row>
    <row r="431" spans="4:7" x14ac:dyDescent="0.25">
      <c r="D431" s="2">
        <v>5.4551200000000002E-6</v>
      </c>
      <c r="E431" s="2">
        <v>1.9699399999999998E-6</v>
      </c>
      <c r="F431" s="1">
        <v>0</v>
      </c>
      <c r="G431" s="1" t="e">
        <f t="shared" si="60"/>
        <v>#DIV/0!</v>
      </c>
    </row>
    <row r="432" spans="4:7" x14ac:dyDescent="0.25">
      <c r="D432" s="2">
        <v>5.0858700000000003E-6</v>
      </c>
      <c r="E432" s="2">
        <v>1.8365999999999999E-6</v>
      </c>
      <c r="F432" s="1">
        <v>0</v>
      </c>
      <c r="G432" s="1" t="e">
        <f t="shared" si="60"/>
        <v>#DIV/0!</v>
      </c>
    </row>
    <row r="433" spans="4:7" x14ac:dyDescent="0.25">
      <c r="D433" s="2">
        <v>4.7414699999999999E-6</v>
      </c>
      <c r="E433" s="2">
        <v>1.7122300000000001E-6</v>
      </c>
      <c r="F433" s="1">
        <v>0</v>
      </c>
      <c r="G433" s="1" t="e">
        <f t="shared" si="60"/>
        <v>#DIV/0!</v>
      </c>
    </row>
    <row r="434" spans="4:7" x14ac:dyDescent="0.25">
      <c r="D434" s="2">
        <v>4.4202399999999999E-6</v>
      </c>
      <c r="E434" s="2">
        <v>1.59623E-6</v>
      </c>
      <c r="F434" s="1">
        <v>0</v>
      </c>
      <c r="G434" s="1" t="e">
        <f t="shared" si="60"/>
        <v>#DIV/0!</v>
      </c>
    </row>
    <row r="435" spans="4:7" x14ac:dyDescent="0.25">
      <c r="D435" s="2">
        <v>4.1207799999999999E-6</v>
      </c>
      <c r="E435" s="2">
        <v>1.4880899999999999E-6</v>
      </c>
      <c r="F435" s="1">
        <v>0</v>
      </c>
      <c r="G435" s="1" t="e">
        <f t="shared" si="60"/>
        <v>#DIV/0!</v>
      </c>
    </row>
    <row r="436" spans="4:7" x14ac:dyDescent="0.25">
      <c r="D436" s="2">
        <v>3.8417199999999997E-6</v>
      </c>
      <c r="E436" s="2">
        <v>1.3873100000000001E-6</v>
      </c>
      <c r="F436" s="1">
        <v>0</v>
      </c>
      <c r="G436" s="1" t="e">
        <f t="shared" si="60"/>
        <v>#DIV/0!</v>
      </c>
    </row>
    <row r="437" spans="4:7" x14ac:dyDescent="0.25">
      <c r="D437" s="2">
        <v>3.5816499999999998E-6</v>
      </c>
      <c r="E437" s="2">
        <v>1.2934E-6</v>
      </c>
      <c r="F437" s="1">
        <v>0</v>
      </c>
      <c r="G437" s="1" t="e">
        <f t="shared" si="60"/>
        <v>#DIV/0!</v>
      </c>
    </row>
    <row r="438" spans="4:7" x14ac:dyDescent="0.25">
      <c r="D438" s="2">
        <v>3.3391299999999999E-6</v>
      </c>
      <c r="E438" s="2">
        <v>1.2058200000000001E-6</v>
      </c>
      <c r="F438" s="1">
        <v>0</v>
      </c>
      <c r="G438" s="1" t="e">
        <f t="shared" si="60"/>
        <v>#DIV/0!</v>
      </c>
    </row>
    <row r="439" spans="4:7" x14ac:dyDescent="0.25">
      <c r="D439" s="2">
        <v>3.11295E-6</v>
      </c>
      <c r="E439" s="2">
        <v>1.12414E-6</v>
      </c>
      <c r="F439" s="1">
        <v>0</v>
      </c>
      <c r="G439" s="1" t="e">
        <f t="shared" si="60"/>
        <v>#DIV/0!</v>
      </c>
    </row>
    <row r="440" spans="4:7" x14ac:dyDescent="0.25">
      <c r="D440" s="2">
        <v>2.9021199999999998E-6</v>
      </c>
      <c r="E440" s="2">
        <v>1.04801E-6</v>
      </c>
      <c r="F440" s="1">
        <v>0</v>
      </c>
      <c r="G440" s="1" t="e">
        <f t="shared" si="60"/>
        <v>#DIV/0!</v>
      </c>
    </row>
    <row r="441" spans="4:7" x14ac:dyDescent="0.25">
      <c r="D441" s="2">
        <v>2.7056500000000001E-6</v>
      </c>
      <c r="E441" s="2">
        <v>9.7705800000000004E-7</v>
      </c>
      <c r="F441" s="1">
        <v>0</v>
      </c>
      <c r="G441" s="1" t="e">
        <f t="shared" si="60"/>
        <v>#DIV/0!</v>
      </c>
    </row>
    <row r="442" spans="4:7" x14ac:dyDescent="0.25">
      <c r="D442" s="2">
        <v>2.52253E-6</v>
      </c>
      <c r="E442" s="2">
        <v>9.1093000000000002E-7</v>
      </c>
      <c r="F442" s="1">
        <v>0</v>
      </c>
      <c r="G442" s="1" t="e">
        <f t="shared" si="60"/>
        <v>#DIV/0!</v>
      </c>
    </row>
    <row r="443" spans="4:7" x14ac:dyDescent="0.25">
      <c r="D443" s="2">
        <v>2.3517299999999998E-6</v>
      </c>
      <c r="E443" s="2">
        <v>8.4925099999999999E-7</v>
      </c>
      <c r="F443" s="1">
        <v>0</v>
      </c>
      <c r="G443" s="1" t="e">
        <f t="shared" si="60"/>
        <v>#DIV/0!</v>
      </c>
    </row>
    <row r="444" spans="4:7" x14ac:dyDescent="0.25">
      <c r="D444" s="2">
        <v>2.1924200000000001E-6</v>
      </c>
      <c r="E444" s="2">
        <v>7.9172100000000003E-7</v>
      </c>
      <c r="F444" s="1">
        <v>0</v>
      </c>
      <c r="G444" s="1" t="e">
        <f t="shared" si="60"/>
        <v>#DIV/0!</v>
      </c>
    </row>
    <row r="445" spans="4:7" x14ac:dyDescent="0.25">
      <c r="D445" s="2">
        <v>2.0439E-6</v>
      </c>
      <c r="E445" s="2">
        <v>7.3809000000000001E-7</v>
      </c>
      <c r="F445" s="1">
        <v>0</v>
      </c>
      <c r="G445" s="1" t="e">
        <f t="shared" si="60"/>
        <v>#DIV/0!</v>
      </c>
    </row>
    <row r="446" spans="4:7" x14ac:dyDescent="0.25">
      <c r="D446" s="2">
        <v>1.9055E-6</v>
      </c>
      <c r="E446" s="2">
        <v>6.8810999999999999E-7</v>
      </c>
      <c r="F446" s="1">
        <v>0</v>
      </c>
      <c r="G446" s="1" t="e">
        <f t="shared" si="60"/>
        <v>#DIV/0!</v>
      </c>
    </row>
    <row r="447" spans="4:7" x14ac:dyDescent="0.25">
      <c r="D447" s="2">
        <v>1.7765099999999999E-6</v>
      </c>
      <c r="E447" s="2">
        <v>6.4153E-7</v>
      </c>
      <c r="F447" s="1">
        <v>0</v>
      </c>
      <c r="G447" s="1" t="e">
        <f t="shared" si="60"/>
        <v>#DIV/0!</v>
      </c>
    </row>
    <row r="448" spans="4:7" x14ac:dyDescent="0.25">
      <c r="D448" s="2">
        <v>1.65622E-6</v>
      </c>
      <c r="E448" s="2">
        <v>5.9808999999999998E-7</v>
      </c>
      <c r="F448" s="1">
        <v>0</v>
      </c>
      <c r="G448" s="1" t="e">
        <f t="shared" si="60"/>
        <v>#DIV/0!</v>
      </c>
    </row>
    <row r="449" spans="4:7" x14ac:dyDescent="0.25">
      <c r="D449" s="2">
        <v>1.5440200000000001E-6</v>
      </c>
      <c r="E449" s="2">
        <v>5.5757500000000001E-7</v>
      </c>
      <c r="F449" s="1">
        <v>0</v>
      </c>
      <c r="G449" s="1" t="e">
        <f t="shared" si="60"/>
        <v>#DIV/0!</v>
      </c>
    </row>
    <row r="450" spans="4:7" x14ac:dyDescent="0.25">
      <c r="D450" s="2">
        <v>1.43944E-6</v>
      </c>
      <c r="E450" s="2">
        <v>5.1980799999999999E-7</v>
      </c>
      <c r="F450" s="1">
        <v>0</v>
      </c>
      <c r="G450" s="1" t="e">
        <f t="shared" si="60"/>
        <v>#DIV/0!</v>
      </c>
    </row>
    <row r="451" spans="4:7" x14ac:dyDescent="0.25">
      <c r="D451" s="2">
        <v>1.3419799999999999E-6</v>
      </c>
      <c r="E451" s="2">
        <v>4.84612E-7</v>
      </c>
      <c r="F451" s="1">
        <v>0</v>
      </c>
      <c r="G451" s="1" t="e">
        <f t="shared" ref="G451:G472" si="70">(B451/A451)*(B451/A451)*K451</f>
        <v>#DIV/0!</v>
      </c>
    </row>
    <row r="452" spans="4:7" x14ac:dyDescent="0.25">
      <c r="D452" s="2">
        <v>1.25114E-6</v>
      </c>
      <c r="E452" s="2">
        <v>4.5181000000000002E-7</v>
      </c>
      <c r="F452" s="1">
        <v>0</v>
      </c>
      <c r="G452" s="1" t="e">
        <f t="shared" si="70"/>
        <v>#DIV/0!</v>
      </c>
    </row>
    <row r="453" spans="4:7" x14ac:dyDescent="0.25">
      <c r="D453" s="2">
        <v>4.7414699999999999E-6</v>
      </c>
      <c r="E453" s="2">
        <v>1.7122300000000001E-6</v>
      </c>
      <c r="F453" s="1">
        <v>0</v>
      </c>
      <c r="G453" s="1" t="e">
        <f t="shared" si="70"/>
        <v>#DIV/0!</v>
      </c>
    </row>
    <row r="454" spans="4:7" x14ac:dyDescent="0.25">
      <c r="D454" s="2">
        <v>4.4202399999999999E-6</v>
      </c>
      <c r="E454" s="2">
        <v>1.59623E-6</v>
      </c>
      <c r="F454" s="1">
        <v>0</v>
      </c>
      <c r="G454" s="1" t="e">
        <f t="shared" si="70"/>
        <v>#DIV/0!</v>
      </c>
    </row>
    <row r="455" spans="4:7" x14ac:dyDescent="0.25">
      <c r="D455" s="2">
        <v>4.1207799999999999E-6</v>
      </c>
      <c r="E455" s="2">
        <v>1.4880899999999999E-6</v>
      </c>
      <c r="F455" s="1">
        <v>0</v>
      </c>
      <c r="G455" s="1" t="e">
        <f t="shared" si="70"/>
        <v>#DIV/0!</v>
      </c>
    </row>
    <row r="456" spans="4:7" x14ac:dyDescent="0.25">
      <c r="D456" s="2">
        <v>3.8417199999999997E-6</v>
      </c>
      <c r="E456" s="2">
        <v>1.3873100000000001E-6</v>
      </c>
      <c r="F456" s="1">
        <v>0</v>
      </c>
      <c r="G456" s="1" t="e">
        <f t="shared" si="70"/>
        <v>#DIV/0!</v>
      </c>
    </row>
    <row r="457" spans="4:7" x14ac:dyDescent="0.25">
      <c r="D457" s="2">
        <v>3.5816499999999998E-6</v>
      </c>
      <c r="E457" s="2">
        <v>1.2934E-6</v>
      </c>
      <c r="F457" s="1">
        <v>0</v>
      </c>
      <c r="G457" s="1" t="e">
        <f t="shared" si="70"/>
        <v>#DIV/0!</v>
      </c>
    </row>
    <row r="458" spans="4:7" x14ac:dyDescent="0.25">
      <c r="D458" s="2">
        <v>3.3391299999999999E-6</v>
      </c>
      <c r="E458" s="2">
        <v>1.2058200000000001E-6</v>
      </c>
      <c r="F458" s="1">
        <v>0</v>
      </c>
      <c r="G458" s="1" t="e">
        <f t="shared" si="70"/>
        <v>#DIV/0!</v>
      </c>
    </row>
    <row r="459" spans="4:7" x14ac:dyDescent="0.25">
      <c r="D459" s="2">
        <v>3.11295E-6</v>
      </c>
      <c r="E459" s="2">
        <v>1.12414E-6</v>
      </c>
      <c r="F459" s="1">
        <v>0</v>
      </c>
      <c r="G459" s="1" t="e">
        <f t="shared" si="70"/>
        <v>#DIV/0!</v>
      </c>
    </row>
    <row r="460" spans="4:7" x14ac:dyDescent="0.25">
      <c r="D460" s="2">
        <v>2.9021199999999998E-6</v>
      </c>
      <c r="E460" s="2">
        <v>1.04801E-6</v>
      </c>
      <c r="F460" s="1">
        <v>0</v>
      </c>
      <c r="G460" s="1" t="e">
        <f t="shared" si="70"/>
        <v>#DIV/0!</v>
      </c>
    </row>
    <row r="461" spans="4:7" x14ac:dyDescent="0.25">
      <c r="D461" s="2">
        <v>2.7056500000000001E-6</v>
      </c>
      <c r="E461" s="2">
        <v>9.7705800000000004E-7</v>
      </c>
      <c r="F461" s="1">
        <v>0</v>
      </c>
      <c r="G461" s="1" t="e">
        <f t="shared" si="70"/>
        <v>#DIV/0!</v>
      </c>
    </row>
    <row r="462" spans="4:7" x14ac:dyDescent="0.25">
      <c r="D462" s="2">
        <v>2.52253E-6</v>
      </c>
      <c r="E462" s="2">
        <v>9.1093000000000002E-7</v>
      </c>
      <c r="F462" s="1">
        <v>0</v>
      </c>
      <c r="G462" s="1" t="e">
        <f t="shared" si="70"/>
        <v>#DIV/0!</v>
      </c>
    </row>
    <row r="463" spans="4:7" x14ac:dyDescent="0.25">
      <c r="D463" s="2">
        <v>2.3517299999999998E-6</v>
      </c>
      <c r="E463" s="2">
        <v>8.4925099999999999E-7</v>
      </c>
      <c r="F463" s="1">
        <v>0</v>
      </c>
      <c r="G463" s="1" t="e">
        <f t="shared" si="70"/>
        <v>#DIV/0!</v>
      </c>
    </row>
    <row r="464" spans="4:7" x14ac:dyDescent="0.25">
      <c r="D464" s="2">
        <v>2.1924200000000001E-6</v>
      </c>
      <c r="E464" s="2">
        <v>7.9172100000000003E-7</v>
      </c>
      <c r="F464" s="1">
        <v>0</v>
      </c>
      <c r="G464" s="1" t="e">
        <f t="shared" si="70"/>
        <v>#DIV/0!</v>
      </c>
    </row>
    <row r="465" spans="4:7" x14ac:dyDescent="0.25">
      <c r="D465" s="2">
        <v>2.0439E-6</v>
      </c>
      <c r="E465" s="2">
        <v>7.3809000000000001E-7</v>
      </c>
      <c r="F465" s="1">
        <v>0</v>
      </c>
      <c r="G465" s="1" t="e">
        <f t="shared" si="70"/>
        <v>#DIV/0!</v>
      </c>
    </row>
    <row r="466" spans="4:7" x14ac:dyDescent="0.25">
      <c r="D466" s="2">
        <v>1.9055E-6</v>
      </c>
      <c r="E466" s="2">
        <v>6.8810999999999999E-7</v>
      </c>
      <c r="F466" s="1">
        <v>0</v>
      </c>
      <c r="G466" s="1" t="e">
        <f t="shared" si="70"/>
        <v>#DIV/0!</v>
      </c>
    </row>
    <row r="467" spans="4:7" x14ac:dyDescent="0.25">
      <c r="D467" s="2">
        <v>1.7765099999999999E-6</v>
      </c>
      <c r="E467" s="2">
        <v>6.4153E-7</v>
      </c>
      <c r="F467" s="1">
        <v>0</v>
      </c>
      <c r="G467" s="1" t="e">
        <f t="shared" si="70"/>
        <v>#DIV/0!</v>
      </c>
    </row>
    <row r="468" spans="4:7" x14ac:dyDescent="0.25">
      <c r="D468" s="2">
        <v>1.65622E-6</v>
      </c>
      <c r="E468" s="2">
        <v>5.9808999999999998E-7</v>
      </c>
      <c r="F468" s="1">
        <v>0</v>
      </c>
      <c r="G468" s="1" t="e">
        <f t="shared" si="70"/>
        <v>#DIV/0!</v>
      </c>
    </row>
    <row r="469" spans="4:7" x14ac:dyDescent="0.25">
      <c r="D469" s="2">
        <v>1.5440200000000001E-6</v>
      </c>
      <c r="E469" s="2">
        <v>5.5757500000000001E-7</v>
      </c>
      <c r="F469" s="1">
        <v>0</v>
      </c>
      <c r="G469" s="1" t="e">
        <f t="shared" si="70"/>
        <v>#DIV/0!</v>
      </c>
    </row>
    <row r="470" spans="4:7" x14ac:dyDescent="0.25">
      <c r="D470" s="2">
        <v>1.43944E-6</v>
      </c>
      <c r="E470" s="2">
        <v>5.1980799999999999E-7</v>
      </c>
      <c r="F470" s="1">
        <v>0</v>
      </c>
      <c r="G470" s="1" t="e">
        <f t="shared" si="70"/>
        <v>#DIV/0!</v>
      </c>
    </row>
    <row r="471" spans="4:7" x14ac:dyDescent="0.25">
      <c r="D471" s="2">
        <v>1.3419799999999999E-6</v>
      </c>
      <c r="E471" s="2">
        <v>4.84612E-7</v>
      </c>
      <c r="F471" s="1">
        <v>0</v>
      </c>
      <c r="G471" s="1" t="e">
        <f t="shared" si="70"/>
        <v>#DIV/0!</v>
      </c>
    </row>
    <row r="472" spans="4:7" x14ac:dyDescent="0.25">
      <c r="D472" s="2">
        <v>1.25114E-6</v>
      </c>
      <c r="E472" s="2">
        <v>4.5181000000000002E-7</v>
      </c>
      <c r="F472" s="1">
        <v>0</v>
      </c>
      <c r="G472" s="1" t="e">
        <f t="shared" si="70"/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68B6-59F3-48C0-ACCE-0B7C6F4AE63C}">
  <dimension ref="A1:S472"/>
  <sheetViews>
    <sheetView workbookViewId="0">
      <selection activeCell="D7" sqref="D7"/>
    </sheetView>
  </sheetViews>
  <sheetFormatPr defaultRowHeight="15.75" x14ac:dyDescent="0.25"/>
  <cols>
    <col min="9" max="9" width="13.5703125" bestFit="1" customWidth="1"/>
    <col min="11" max="11" width="14.85546875" customWidth="1"/>
    <col min="16" max="16" width="11.5703125" customWidth="1"/>
  </cols>
  <sheetData>
    <row r="1" spans="1:19" x14ac:dyDescent="0.25">
      <c r="A1" t="s">
        <v>3</v>
      </c>
      <c r="B1" t="s">
        <v>4</v>
      </c>
      <c r="C1" t="s">
        <v>19</v>
      </c>
      <c r="D1" t="s">
        <v>0</v>
      </c>
      <c r="E1" t="s">
        <v>1</v>
      </c>
      <c r="F1" t="s">
        <v>2</v>
      </c>
      <c r="G1" t="s">
        <v>15</v>
      </c>
      <c r="H1" t="s">
        <v>12</v>
      </c>
      <c r="I1" t="s">
        <v>13</v>
      </c>
      <c r="J1" t="s">
        <v>14</v>
      </c>
      <c r="K1" t="s">
        <v>36</v>
      </c>
      <c r="L1" t="s">
        <v>9</v>
      </c>
      <c r="M1" t="s">
        <v>10</v>
      </c>
      <c r="N1" t="s">
        <v>11</v>
      </c>
      <c r="P1" t="s">
        <v>6</v>
      </c>
      <c r="Q1" t="s">
        <v>8</v>
      </c>
      <c r="R1" t="s">
        <v>37</v>
      </c>
      <c r="S1" t="s">
        <v>35</v>
      </c>
    </row>
    <row r="2" spans="1:19" x14ac:dyDescent="0.25">
      <c r="A2">
        <v>380</v>
      </c>
      <c r="B2">
        <f>APSL!L13</f>
        <v>596.74391682302701</v>
      </c>
      <c r="C2">
        <f>APSL!L14</f>
        <v>0.13986190374499999</v>
      </c>
      <c r="D2" s="1">
        <v>1.3680000000000001E-3</v>
      </c>
      <c r="E2" s="1">
        <v>3.8999999999999999E-5</v>
      </c>
      <c r="F2" s="1">
        <v>6.4500010000000003E-3</v>
      </c>
      <c r="G2">
        <f>(B2/A2)*(B2/A2)*K2</f>
        <v>1.4760491818900468E-7</v>
      </c>
      <c r="H2">
        <f>G2*D2</f>
        <v>2.0192352808255842E-10</v>
      </c>
      <c r="I2">
        <f>G2*E2</f>
        <v>5.7565918093711825E-12</v>
      </c>
      <c r="J2">
        <f>G2*F2</f>
        <v>9.5205186992399833E-10</v>
      </c>
      <c r="K2">
        <f>EXP(R2)</f>
        <v>5.9853840306748366E-8</v>
      </c>
      <c r="L2">
        <f>683*SUM(H2:H402)</f>
        <v>53400.593827159893</v>
      </c>
      <c r="M2">
        <f>683*SUM(I2:I402)</f>
        <v>53891.84805986462</v>
      </c>
      <c r="N2">
        <f>683*SUM(J2:J402)</f>
        <v>2857.6572809884315</v>
      </c>
      <c r="P2">
        <f>L2/(L2+M2+N2)</f>
        <v>0.48479841807230223</v>
      </c>
      <c r="Q2">
        <f>M2/(L2+M2+N2)</f>
        <v>0.48925827999176735</v>
      </c>
      <c r="R2">
        <f>-(((B2-A2)/(C2*A2))^2)</f>
        <v>-16.63136024147466</v>
      </c>
      <c r="S2">
        <f>(B2/A2)*(B2/A2)</f>
        <v>2.4660893508676436</v>
      </c>
    </row>
    <row r="3" spans="1:19" x14ac:dyDescent="0.25">
      <c r="A3">
        <v>381</v>
      </c>
      <c r="B3">
        <f>B2</f>
        <v>596.74391682302701</v>
      </c>
      <c r="C3">
        <f>C2</f>
        <v>0.13986190374499999</v>
      </c>
      <c r="D3" s="1">
        <v>1.50205E-3</v>
      </c>
      <c r="E3" s="2">
        <v>4.28264E-5</v>
      </c>
      <c r="F3" s="1">
        <v>7.0832159999999998E-3</v>
      </c>
      <c r="G3">
        <f>(B3/A3)*(B3/A3)*K3</f>
        <v>1.8656523642272562E-7</v>
      </c>
      <c r="H3">
        <f t="shared" ref="H3:H66" si="0">G3*D3</f>
        <v>2.8023031336875504E-10</v>
      </c>
      <c r="I3">
        <f t="shared" ref="I3:I66" si="1">G3*E3</f>
        <v>7.9899174411342173E-12</v>
      </c>
      <c r="J3">
        <f t="shared" ref="J3:J66" si="2">G3*F3</f>
        <v>1.3214818676732329E-9</v>
      </c>
      <c r="K3">
        <f t="shared" ref="K3:K66" si="3">EXP(R3)</f>
        <v>7.6050955192164663E-8</v>
      </c>
      <c r="R3">
        <f t="shared" ref="R3:R66" si="4">-(((B3-A3)/(C3*A3))^2)</f>
        <v>-16.391862258265224</v>
      </c>
      <c r="S3">
        <f t="shared" ref="S3:S66" si="5">(B3/A3)*(B3/A3)</f>
        <v>2.45316098859396</v>
      </c>
    </row>
    <row r="4" spans="1:19" x14ac:dyDescent="0.25">
      <c r="A4">
        <v>382</v>
      </c>
      <c r="B4">
        <f t="shared" ref="B4:C67" si="6">B3</f>
        <v>596.74391682302701</v>
      </c>
      <c r="C4">
        <f t="shared" si="6"/>
        <v>0.13986190374499999</v>
      </c>
      <c r="D4" s="1">
        <v>1.642328E-3</v>
      </c>
      <c r="E4" s="2">
        <v>4.69146E-5</v>
      </c>
      <c r="F4" s="1">
        <v>7.745488E-3</v>
      </c>
      <c r="G4">
        <f t="shared" ref="G4:G66" si="7">(B4/A4)*(B4/A4)*K4</f>
        <v>2.3511134907351493E-7</v>
      </c>
      <c r="H4">
        <f t="shared" si="0"/>
        <v>3.8612995170120764E-10</v>
      </c>
      <c r="I4">
        <f t="shared" si="1"/>
        <v>1.1030154897244324E-11</v>
      </c>
      <c r="J4">
        <f t="shared" si="2"/>
        <v>1.8210521329127211E-9</v>
      </c>
      <c r="K4">
        <f t="shared" si="3"/>
        <v>9.6343921227230654E-8</v>
      </c>
      <c r="R4">
        <f t="shared" si="4"/>
        <v>-16.155341534608443</v>
      </c>
      <c r="S4">
        <f t="shared" si="5"/>
        <v>2.4403340250081396</v>
      </c>
    </row>
    <row r="5" spans="1:19" x14ac:dyDescent="0.25">
      <c r="A5">
        <v>383</v>
      </c>
      <c r="B5">
        <f t="shared" si="6"/>
        <v>596.74391682302701</v>
      </c>
      <c r="C5">
        <f t="shared" si="6"/>
        <v>0.13986190374499999</v>
      </c>
      <c r="D5" s="1">
        <v>1.8023819999999999E-3</v>
      </c>
      <c r="E5" s="2">
        <v>5.1589599999999998E-5</v>
      </c>
      <c r="F5" s="1">
        <v>8.5011519999999997E-3</v>
      </c>
      <c r="G5">
        <f t="shared" si="7"/>
        <v>2.9542373478585634E-7</v>
      </c>
      <c r="H5">
        <f t="shared" si="0"/>
        <v>5.3246642195080125E-10</v>
      </c>
      <c r="I5">
        <f t="shared" si="1"/>
        <v>1.5240792308108414E-11</v>
      </c>
      <c r="J5">
        <f t="shared" si="2"/>
        <v>2.511442073822252E-9</v>
      </c>
      <c r="K5">
        <f t="shared" si="3"/>
        <v>1.2169337368210844E-7</v>
      </c>
      <c r="R5">
        <f t="shared" si="4"/>
        <v>-15.921761286404802</v>
      </c>
      <c r="S5">
        <f t="shared" si="5"/>
        <v>2.4276074024997634</v>
      </c>
    </row>
    <row r="6" spans="1:19" x14ac:dyDescent="0.25">
      <c r="A6">
        <v>384</v>
      </c>
      <c r="B6">
        <f t="shared" si="6"/>
        <v>596.74391682302701</v>
      </c>
      <c r="C6">
        <f t="shared" si="6"/>
        <v>0.13986190374499999</v>
      </c>
      <c r="D6" s="1">
        <v>1.9957569999999999E-3</v>
      </c>
      <c r="E6" s="2">
        <v>5.7176399999999997E-5</v>
      </c>
      <c r="F6" s="1">
        <v>9.4145440000000004E-3</v>
      </c>
      <c r="G6">
        <f t="shared" si="7"/>
        <v>3.7013641312502875E-7</v>
      </c>
      <c r="H6">
        <f t="shared" si="0"/>
        <v>7.3870233744916796E-10</v>
      </c>
      <c r="I6">
        <f t="shared" si="1"/>
        <v>2.1163067611401891E-11</v>
      </c>
      <c r="J6">
        <f t="shared" si="2"/>
        <v>3.4846655473677607E-9</v>
      </c>
      <c r="K6">
        <f t="shared" si="3"/>
        <v>1.5326685988748405E-7</v>
      </c>
      <c r="R6">
        <f t="shared" si="4"/>
        <v>-15.691085252602345</v>
      </c>
      <c r="S6">
        <f t="shared" si="5"/>
        <v>2.4149800772114243</v>
      </c>
    </row>
    <row r="7" spans="1:19" x14ac:dyDescent="0.25">
      <c r="A7">
        <v>385</v>
      </c>
      <c r="B7">
        <f t="shared" si="6"/>
        <v>596.74391682302701</v>
      </c>
      <c r="C7">
        <f t="shared" si="6"/>
        <v>0.13986190374499999</v>
      </c>
      <c r="D7" s="1">
        <v>2.2360000000000001E-3</v>
      </c>
      <c r="E7" s="1">
        <v>6.3999999999999997E-5</v>
      </c>
      <c r="F7" s="1">
        <v>1.054999E-2</v>
      </c>
      <c r="G7">
        <f t="shared" si="7"/>
        <v>4.6242187530417028E-7</v>
      </c>
      <c r="H7">
        <f t="shared" si="0"/>
        <v>1.0339753131801248E-9</v>
      </c>
      <c r="I7">
        <f t="shared" si="1"/>
        <v>2.9595000019466897E-11</v>
      </c>
      <c r="J7">
        <f t="shared" si="2"/>
        <v>4.878546160240244E-9</v>
      </c>
      <c r="K7">
        <f t="shared" si="3"/>
        <v>1.9247921047330884E-7</v>
      </c>
      <c r="R7">
        <f t="shared" si="4"/>
        <v>-15.463277686591979</v>
      </c>
      <c r="S7">
        <f t="shared" si="5"/>
        <v>2.402451018824677</v>
      </c>
    </row>
    <row r="8" spans="1:19" x14ac:dyDescent="0.25">
      <c r="A8">
        <v>386</v>
      </c>
      <c r="B8">
        <f t="shared" si="6"/>
        <v>596.74391682302701</v>
      </c>
      <c r="C8">
        <f t="shared" si="6"/>
        <v>0.13986190374499999</v>
      </c>
      <c r="D8" s="1">
        <v>2.5353849999999998E-3</v>
      </c>
      <c r="E8" s="2">
        <v>7.2344199999999998E-5</v>
      </c>
      <c r="F8" s="1">
        <v>1.19658E-2</v>
      </c>
      <c r="G8">
        <f t="shared" si="7"/>
        <v>5.7608999677742929E-7</v>
      </c>
      <c r="H8">
        <f t="shared" si="0"/>
        <v>1.4606099364795424E-9</v>
      </c>
      <c r="I8">
        <f t="shared" si="1"/>
        <v>4.16767699448657E-11</v>
      </c>
      <c r="J8">
        <f t="shared" si="2"/>
        <v>6.8933776834393633E-9</v>
      </c>
      <c r="K8">
        <f t="shared" si="3"/>
        <v>2.4103990222450937E-7</v>
      </c>
      <c r="R8">
        <f t="shared" si="4"/>
        <v>-15.238303347764552</v>
      </c>
      <c r="S8">
        <f t="shared" si="5"/>
        <v>2.3900192103498599</v>
      </c>
    </row>
    <row r="9" spans="1:19" x14ac:dyDescent="0.25">
      <c r="A9">
        <v>387</v>
      </c>
      <c r="B9">
        <f t="shared" si="6"/>
        <v>596.74391682302701</v>
      </c>
      <c r="C9">
        <f t="shared" si="6"/>
        <v>0.13986190374499999</v>
      </c>
      <c r="D9" s="1">
        <v>2.8926030000000001E-3</v>
      </c>
      <c r="E9" s="2">
        <v>8.2212200000000005E-5</v>
      </c>
      <c r="F9" s="1">
        <v>1.3655870000000001E-2</v>
      </c>
      <c r="G9">
        <f t="shared" si="7"/>
        <v>7.1570287394203841E-7</v>
      </c>
      <c r="H9">
        <f t="shared" si="0"/>
        <v>2.0702442802733622E-9</v>
      </c>
      <c r="I9">
        <f t="shared" si="1"/>
        <v>5.883950781309765E-11</v>
      </c>
      <c r="J9">
        <f t="shared" si="2"/>
        <v>9.7735454051788647E-9</v>
      </c>
      <c r="K9">
        <f t="shared" si="3"/>
        <v>3.0100845188897268E-7</v>
      </c>
      <c r="R9">
        <f t="shared" si="4"/>
        <v>-15.016127493226396</v>
      </c>
      <c r="S9">
        <f t="shared" si="5"/>
        <v>2.3776836479197145</v>
      </c>
    </row>
    <row r="10" spans="1:19" x14ac:dyDescent="0.25">
      <c r="A10">
        <v>388</v>
      </c>
      <c r="B10">
        <f t="shared" si="6"/>
        <v>596.74391682302701</v>
      </c>
      <c r="C10">
        <f t="shared" si="6"/>
        <v>0.13986190374499999</v>
      </c>
      <c r="D10" s="1">
        <v>3.3008289999999999E-3</v>
      </c>
      <c r="E10" s="2">
        <v>9.35082E-5</v>
      </c>
      <c r="F10" s="1">
        <v>1.5588050000000001E-2</v>
      </c>
      <c r="G10">
        <f t="shared" si="7"/>
        <v>8.8670773585996112E-7</v>
      </c>
      <c r="H10">
        <f t="shared" si="0"/>
        <v>2.9268706090508995E-9</v>
      </c>
      <c r="I10">
        <f t="shared" si="1"/>
        <v>8.2914444306340415E-11</v>
      </c>
      <c r="J10">
        <f t="shared" si="2"/>
        <v>1.3822044521971868E-8</v>
      </c>
      <c r="K10">
        <f t="shared" si="3"/>
        <v>3.7485900450273406E-7</v>
      </c>
      <c r="R10">
        <f t="shared" si="4"/>
        <v>-14.796715869669917</v>
      </c>
      <c r="S10">
        <f t="shared" si="5"/>
        <v>2.3654433405867241</v>
      </c>
    </row>
    <row r="11" spans="1:19" x14ac:dyDescent="0.25">
      <c r="A11">
        <v>389</v>
      </c>
      <c r="B11">
        <f t="shared" si="6"/>
        <v>596.74391682302701</v>
      </c>
      <c r="C11">
        <f t="shared" si="6"/>
        <v>0.13986190374499999</v>
      </c>
      <c r="D11" s="1">
        <v>3.7532360000000001E-3</v>
      </c>
      <c r="E11" s="1">
        <v>1.06136E-4</v>
      </c>
      <c r="F11" s="1">
        <v>1.773015E-2</v>
      </c>
      <c r="G11">
        <f t="shared" si="7"/>
        <v>1.0955903035104068E-6</v>
      </c>
      <c r="H11">
        <f t="shared" si="0"/>
        <v>4.1120089683861854E-9</v>
      </c>
      <c r="I11">
        <f t="shared" si="1"/>
        <v>1.1628157245338054E-10</v>
      </c>
      <c r="J11">
        <f t="shared" si="2"/>
        <v>1.9424980419785039E-8</v>
      </c>
      <c r="K11">
        <f t="shared" si="3"/>
        <v>4.6555541401295996E-7</v>
      </c>
      <c r="R11">
        <f t="shared" si="4"/>
        <v>-14.580034705395935</v>
      </c>
      <c r="S11">
        <f t="shared" si="5"/>
        <v>2.3532973101240922</v>
      </c>
    </row>
    <row r="12" spans="1:19" x14ac:dyDescent="0.25">
      <c r="A12">
        <v>390</v>
      </c>
      <c r="B12">
        <f t="shared" si="6"/>
        <v>596.74391682302701</v>
      </c>
      <c r="C12">
        <f t="shared" si="6"/>
        <v>0.13986190374499999</v>
      </c>
      <c r="D12" s="1">
        <v>4.2430000000000002E-3</v>
      </c>
      <c r="E12" s="1">
        <v>1.2E-4</v>
      </c>
      <c r="F12" s="1">
        <v>2.005001E-2</v>
      </c>
      <c r="G12">
        <f t="shared" si="7"/>
        <v>1.3500512029960485E-6</v>
      </c>
      <c r="H12">
        <f t="shared" si="0"/>
        <v>5.728267254312234E-9</v>
      </c>
      <c r="I12">
        <f t="shared" si="1"/>
        <v>1.6200614435952582E-10</v>
      </c>
      <c r="J12">
        <f t="shared" si="2"/>
        <v>2.7068540120582801E-8</v>
      </c>
      <c r="K12">
        <f t="shared" si="3"/>
        <v>5.7663825825103948E-7</v>
      </c>
      <c r="R12">
        <f t="shared" si="4"/>
        <v>-14.366050702484651</v>
      </c>
      <c r="S12">
        <f t="shared" si="5"/>
        <v>2.3412445908302941</v>
      </c>
    </row>
    <row r="13" spans="1:19" x14ac:dyDescent="0.25">
      <c r="A13">
        <v>391</v>
      </c>
      <c r="B13">
        <f t="shared" si="6"/>
        <v>596.74391682302701</v>
      </c>
      <c r="C13">
        <f t="shared" si="6"/>
        <v>0.13986190374499999</v>
      </c>
      <c r="D13" s="1">
        <v>4.7623889999999997E-3</v>
      </c>
      <c r="E13" s="1">
        <v>1.3498399999999999E-4</v>
      </c>
      <c r="F13" s="1">
        <v>2.2511360000000001E-2</v>
      </c>
      <c r="G13">
        <f t="shared" si="7"/>
        <v>1.6592082844601055E-6</v>
      </c>
      <c r="H13">
        <f t="shared" si="0"/>
        <v>7.901795282621676E-9</v>
      </c>
      <c r="I13">
        <f t="shared" si="1"/>
        <v>2.2396657106956286E-10</v>
      </c>
      <c r="J13">
        <f t="shared" si="2"/>
        <v>3.7351035006463843E-8</v>
      </c>
      <c r="K13">
        <f t="shared" si="3"/>
        <v>7.1232538458060743E-7</v>
      </c>
      <c r="R13">
        <f t="shared" si="4"/>
        <v>-14.154731029112044</v>
      </c>
      <c r="S13">
        <f t="shared" si="5"/>
        <v>2.3292842293371168</v>
      </c>
    </row>
    <row r="14" spans="1:19" x14ac:dyDescent="0.25">
      <c r="A14">
        <v>392</v>
      </c>
      <c r="B14">
        <f t="shared" si="6"/>
        <v>596.74391682302701</v>
      </c>
      <c r="C14">
        <f t="shared" si="6"/>
        <v>0.13986190374499999</v>
      </c>
      <c r="D14" s="1">
        <v>5.3300480000000004E-3</v>
      </c>
      <c r="E14" s="1">
        <v>1.5149200000000001E-4</v>
      </c>
      <c r="F14" s="1">
        <v>2.520288E-2</v>
      </c>
      <c r="G14">
        <f t="shared" si="7"/>
        <v>2.0338279540486488E-6</v>
      </c>
      <c r="H14">
        <f t="shared" si="0"/>
        <v>1.0840400618821094E-8</v>
      </c>
      <c r="I14">
        <f t="shared" si="1"/>
        <v>3.081086644147379E-10</v>
      </c>
      <c r="J14">
        <f t="shared" si="2"/>
        <v>5.1258321866533612E-8</v>
      </c>
      <c r="K14">
        <f t="shared" si="3"/>
        <v>8.7762774661973688E-7</v>
      </c>
      <c r="R14">
        <f t="shared" si="4"/>
        <v>-13.946043312008726</v>
      </c>
      <c r="S14">
        <f t="shared" si="5"/>
        <v>2.3174152844211253</v>
      </c>
    </row>
    <row r="15" spans="1:19" x14ac:dyDescent="0.25">
      <c r="A15">
        <v>393</v>
      </c>
      <c r="B15">
        <f t="shared" si="6"/>
        <v>596.74391682302701</v>
      </c>
      <c r="C15">
        <f t="shared" si="6"/>
        <v>0.13986190374499999</v>
      </c>
      <c r="D15" s="1">
        <v>5.9787119999999997E-3</v>
      </c>
      <c r="E15" s="1">
        <v>1.7020800000000001E-4</v>
      </c>
      <c r="F15" s="1">
        <v>2.8279720000000001E-2</v>
      </c>
      <c r="G15">
        <f t="shared" si="7"/>
        <v>2.4865888905797057E-6</v>
      </c>
      <c r="H15">
        <f t="shared" si="0"/>
        <v>1.4866598839175573E-8</v>
      </c>
      <c r="I15">
        <f t="shared" si="1"/>
        <v>4.2323732188779059E-10</v>
      </c>
      <c r="J15">
        <f t="shared" si="2"/>
        <v>7.0320037580704718E-8</v>
      </c>
      <c r="K15">
        <f t="shared" si="3"/>
        <v>1.0784824659531989E-6</v>
      </c>
      <c r="R15">
        <f t="shared" si="4"/>
        <v>-13.739955629058169</v>
      </c>
      <c r="S15">
        <f t="shared" si="5"/>
        <v>2.3056368268184824</v>
      </c>
    </row>
    <row r="16" spans="1:19" x14ac:dyDescent="0.25">
      <c r="A16">
        <v>394</v>
      </c>
      <c r="B16">
        <f t="shared" si="6"/>
        <v>596.74391682302701</v>
      </c>
      <c r="C16">
        <f t="shared" si="6"/>
        <v>0.13986190374499999</v>
      </c>
      <c r="D16" s="1">
        <v>6.7411169999999996E-3</v>
      </c>
      <c r="E16" s="1">
        <v>1.9181600000000001E-4</v>
      </c>
      <c r="F16" s="1">
        <v>3.1897040000000002E-2</v>
      </c>
      <c r="G16">
        <f t="shared" si="7"/>
        <v>3.0323817898283388E-6</v>
      </c>
      <c r="H16">
        <f t="shared" si="0"/>
        <v>2.0441640433902242E-8</v>
      </c>
      <c r="I16">
        <f t="shared" si="1"/>
        <v>5.8165934539771269E-10</v>
      </c>
      <c r="J16">
        <f t="shared" si="2"/>
        <v>9.6724003245426126E-8</v>
      </c>
      <c r="K16">
        <f t="shared" si="3"/>
        <v>1.3219052351699527E-6</v>
      </c>
      <c r="R16">
        <f t="shared" si="4"/>
        <v>-13.536436502031542</v>
      </c>
      <c r="S16">
        <f t="shared" si="5"/>
        <v>2.2939479390430555</v>
      </c>
    </row>
    <row r="17" spans="1:19" x14ac:dyDescent="0.25">
      <c r="A17">
        <v>395</v>
      </c>
      <c r="B17">
        <f t="shared" si="6"/>
        <v>596.74391682302701</v>
      </c>
      <c r="C17">
        <f t="shared" si="6"/>
        <v>0.13986190374499999</v>
      </c>
      <c r="D17" s="1">
        <v>7.6499999999999997E-3</v>
      </c>
      <c r="E17" s="1">
        <v>2.1699999999999999E-4</v>
      </c>
      <c r="F17" s="1">
        <v>3.6209999999999999E-2</v>
      </c>
      <c r="G17">
        <f t="shared" si="7"/>
        <v>3.6886490553250861E-6</v>
      </c>
      <c r="H17">
        <f t="shared" si="0"/>
        <v>2.8218165273236908E-8</v>
      </c>
      <c r="I17">
        <f t="shared" si="1"/>
        <v>8.0043684500554365E-10</v>
      </c>
      <c r="J17">
        <f t="shared" si="2"/>
        <v>1.3356598229332138E-7</v>
      </c>
      <c r="K17">
        <f t="shared" si="3"/>
        <v>1.616164369147995E-6</v>
      </c>
      <c r="R17">
        <f t="shared" si="4"/>
        <v>-13.335454889456166</v>
      </c>
      <c r="S17">
        <f t="shared" si="5"/>
        <v>2.2823477152077407</v>
      </c>
    </row>
    <row r="18" spans="1:19" x14ac:dyDescent="0.25">
      <c r="A18">
        <v>396</v>
      </c>
      <c r="B18">
        <f t="shared" si="6"/>
        <v>596.74391682302701</v>
      </c>
      <c r="C18">
        <f t="shared" si="6"/>
        <v>0.13986190374499999</v>
      </c>
      <c r="D18" s="1">
        <v>8.7513729999999998E-3</v>
      </c>
      <c r="E18" s="1">
        <v>2.4690699999999999E-4</v>
      </c>
      <c r="F18" s="1">
        <v>4.1437710000000003E-2</v>
      </c>
      <c r="G18">
        <f t="shared" si="7"/>
        <v>4.4757686327436154E-6</v>
      </c>
      <c r="H18">
        <f t="shared" si="0"/>
        <v>3.9169120766839392E-8</v>
      </c>
      <c r="I18">
        <f t="shared" si="1"/>
        <v>1.1050986058048278E-9</v>
      </c>
      <c r="J18">
        <f t="shared" si="2"/>
        <v>1.8546560263072645E-7</v>
      </c>
      <c r="K18">
        <f t="shared" si="3"/>
        <v>1.9709790093141178E-6</v>
      </c>
      <c r="R18">
        <f t="shared" si="4"/>
        <v>-13.136980179614927</v>
      </c>
      <c r="S18">
        <f t="shared" si="5"/>
        <v>2.2708352608489428</v>
      </c>
    </row>
    <row r="19" spans="1:19" x14ac:dyDescent="0.25">
      <c r="A19">
        <v>397</v>
      </c>
      <c r="B19">
        <f t="shared" si="6"/>
        <v>596.74391682302701</v>
      </c>
      <c r="C19">
        <f t="shared" si="6"/>
        <v>0.13986190374499999</v>
      </c>
      <c r="D19" s="1">
        <v>1.002888E-2</v>
      </c>
      <c r="E19" s="1">
        <v>2.8123999999999998E-4</v>
      </c>
      <c r="F19" s="1">
        <v>4.7503719999999999E-2</v>
      </c>
      <c r="G19">
        <f t="shared" si="7"/>
        <v>5.4174864623978883E-6</v>
      </c>
      <c r="H19">
        <f t="shared" si="0"/>
        <v>5.4331321633012939E-8</v>
      </c>
      <c r="I19">
        <f t="shared" si="1"/>
        <v>1.523613892684782E-9</v>
      </c>
      <c r="J19">
        <f t="shared" si="2"/>
        <v>2.5735076001353978E-7</v>
      </c>
      <c r="K19">
        <f t="shared" si="3"/>
        <v>2.397744189454263E-6</v>
      </c>
      <c r="R19">
        <f t="shared" si="4"/>
        <v>-12.940982183673885</v>
      </c>
      <c r="S19">
        <f t="shared" si="5"/>
        <v>2.2594096927541432</v>
      </c>
    </row>
    <row r="20" spans="1:19" x14ac:dyDescent="0.25">
      <c r="A20">
        <v>398</v>
      </c>
      <c r="B20">
        <f t="shared" si="6"/>
        <v>596.74391682302701</v>
      </c>
      <c r="C20">
        <f t="shared" si="6"/>
        <v>0.13986190374499999</v>
      </c>
      <c r="D20" s="1">
        <v>1.14217E-2</v>
      </c>
      <c r="E20" s="1">
        <v>3.1851999999999998E-4</v>
      </c>
      <c r="F20" s="1">
        <v>5.4119880000000002E-2</v>
      </c>
      <c r="G20">
        <f t="shared" si="7"/>
        <v>6.5414022977703645E-6</v>
      </c>
      <c r="H20">
        <f t="shared" si="0"/>
        <v>7.4713934624443768E-8</v>
      </c>
      <c r="I20">
        <f t="shared" si="1"/>
        <v>2.0835674598858163E-9</v>
      </c>
      <c r="J20">
        <f t="shared" si="2"/>
        <v>3.5401990738705639E-7</v>
      </c>
      <c r="K20">
        <f t="shared" si="3"/>
        <v>2.9097856801229166E-6</v>
      </c>
      <c r="R20">
        <f t="shared" si="4"/>
        <v>-12.747431128935423</v>
      </c>
      <c r="S20">
        <f t="shared" si="5"/>
        <v>2.2480701387925035</v>
      </c>
    </row>
    <row r="21" spans="1:19" x14ac:dyDescent="0.25">
      <c r="A21">
        <v>399</v>
      </c>
      <c r="B21">
        <f t="shared" si="6"/>
        <v>596.74391682302701</v>
      </c>
      <c r="C21">
        <f t="shared" si="6"/>
        <v>0.13986190374499999</v>
      </c>
      <c r="D21" s="1">
        <v>1.286901E-2</v>
      </c>
      <c r="E21" s="1">
        <v>3.5726699999999998E-4</v>
      </c>
      <c r="F21" s="1">
        <v>6.0998030000000002E-2</v>
      </c>
      <c r="G21">
        <f t="shared" si="7"/>
        <v>7.8795139036597902E-6</v>
      </c>
      <c r="H21">
        <f t="shared" si="0"/>
        <v>1.0140154322133688E-7</v>
      </c>
      <c r="I21">
        <f t="shared" si="1"/>
        <v>2.8150902938188223E-9</v>
      </c>
      <c r="J21">
        <f t="shared" si="2"/>
        <v>4.8063482548085702E-7</v>
      </c>
      <c r="K21">
        <f t="shared" si="3"/>
        <v>3.5226477401268986E-6</v>
      </c>
      <c r="R21">
        <f t="shared" si="4"/>
        <v>-12.556297652214388</v>
      </c>
      <c r="S21">
        <f t="shared" si="5"/>
        <v>2.2368157377484303</v>
      </c>
    </row>
    <row r="22" spans="1:19" x14ac:dyDescent="0.25">
      <c r="A22">
        <v>400</v>
      </c>
      <c r="B22">
        <f t="shared" si="6"/>
        <v>596.74391682302701</v>
      </c>
      <c r="C22">
        <f t="shared" si="6"/>
        <v>0.13986190374499999</v>
      </c>
      <c r="D22" s="1">
        <v>1.431E-2</v>
      </c>
      <c r="E22" s="1">
        <v>3.9599999999999998E-4</v>
      </c>
      <c r="F22" s="1">
        <v>6.7850010000000002E-2</v>
      </c>
      <c r="G22">
        <f t="shared" si="7"/>
        <v>9.4688249014045941E-6</v>
      </c>
      <c r="H22">
        <f t="shared" si="0"/>
        <v>1.3549888433909973E-7</v>
      </c>
      <c r="I22">
        <f t="shared" si="1"/>
        <v>3.7496546609562194E-9</v>
      </c>
      <c r="J22">
        <f t="shared" si="2"/>
        <v>6.4245986424855079E-7</v>
      </c>
      <c r="K22">
        <f t="shared" si="3"/>
        <v>4.2544171160089101E-6</v>
      </c>
      <c r="R22">
        <f t="shared" si="4"/>
        <v>-12.367552793334658</v>
      </c>
      <c r="S22">
        <f t="shared" si="5"/>
        <v>2.2256456391580488</v>
      </c>
    </row>
    <row r="23" spans="1:19" x14ac:dyDescent="0.25">
      <c r="A23">
        <v>401</v>
      </c>
      <c r="B23">
        <f t="shared" si="6"/>
        <v>596.74391682302701</v>
      </c>
      <c r="C23">
        <f t="shared" si="6"/>
        <v>0.13986190374499999</v>
      </c>
      <c r="D23" s="1">
        <v>1.5704429999999998E-2</v>
      </c>
      <c r="E23" s="1">
        <v>4.3371499999999999E-4</v>
      </c>
      <c r="F23" s="1">
        <v>7.4486319999999995E-2</v>
      </c>
      <c r="G23">
        <f t="shared" si="7"/>
        <v>1.1352021766274918E-5</v>
      </c>
      <c r="H23">
        <f t="shared" si="0"/>
        <v>1.7827703118694079E-7</v>
      </c>
      <c r="I23">
        <f t="shared" si="1"/>
        <v>4.9235421203599262E-9</v>
      </c>
      <c r="J23">
        <f t="shared" si="2"/>
        <v>8.4557032592971875E-7</v>
      </c>
      <c r="K23">
        <f t="shared" si="3"/>
        <v>5.1260868417302254E-6</v>
      </c>
      <c r="R23">
        <f t="shared" si="4"/>
        <v>-12.181167988743693</v>
      </c>
      <c r="S23">
        <f t="shared" si="5"/>
        <v>2.2145590031485365</v>
      </c>
    </row>
    <row r="24" spans="1:19" x14ac:dyDescent="0.25">
      <c r="A24">
        <v>402</v>
      </c>
      <c r="B24">
        <f t="shared" si="6"/>
        <v>596.74391682302701</v>
      </c>
      <c r="C24">
        <f t="shared" si="6"/>
        <v>0.13986190374499999</v>
      </c>
      <c r="D24" s="1">
        <v>1.714744E-2</v>
      </c>
      <c r="E24" s="1">
        <v>4.73024E-4</v>
      </c>
      <c r="F24" s="1">
        <v>8.1361559999999999E-2</v>
      </c>
      <c r="G24">
        <f t="shared" si="7"/>
        <v>1.3578225698762024E-5</v>
      </c>
      <c r="H24">
        <f t="shared" si="0"/>
        <v>2.3283181047597987E-7</v>
      </c>
      <c r="I24">
        <f t="shared" si="1"/>
        <v>6.4228266329312075E-9</v>
      </c>
      <c r="J24">
        <f t="shared" si="2"/>
        <v>1.1047456248833682E-6</v>
      </c>
      <c r="K24">
        <f t="shared" si="3"/>
        <v>6.1619635983831587E-6</v>
      </c>
      <c r="R24">
        <f t="shared" si="4"/>
        <v>-11.997115065242632</v>
      </c>
      <c r="S24">
        <f t="shared" si="5"/>
        <v>2.2035550002802391</v>
      </c>
    </row>
    <row r="25" spans="1:19" x14ac:dyDescent="0.25">
      <c r="A25">
        <v>403</v>
      </c>
      <c r="B25">
        <f t="shared" si="6"/>
        <v>596.74391682302701</v>
      </c>
      <c r="C25">
        <f t="shared" si="6"/>
        <v>0.13986190374499999</v>
      </c>
      <c r="D25" s="1">
        <v>1.8781220000000001E-2</v>
      </c>
      <c r="E25" s="1">
        <v>5.1787600000000001E-4</v>
      </c>
      <c r="F25" s="1">
        <v>8.9153640000000006E-2</v>
      </c>
      <c r="G25">
        <f t="shared" si="7"/>
        <v>1.6203825282039888E-5</v>
      </c>
      <c r="H25">
        <f t="shared" si="0"/>
        <v>3.0432760746355321E-7</v>
      </c>
      <c r="I25">
        <f t="shared" si="1"/>
        <v>8.3915722217616902E-9</v>
      </c>
      <c r="J25">
        <f t="shared" si="2"/>
        <v>1.4446300058178827E-6</v>
      </c>
      <c r="K25">
        <f t="shared" si="3"/>
        <v>7.3901225950168446E-6</v>
      </c>
      <c r="R25">
        <f t="shared" si="4"/>
        <v>-11.815366233829607</v>
      </c>
      <c r="S25">
        <f t="shared" si="5"/>
        <v>2.1926328113915345</v>
      </c>
    </row>
    <row r="26" spans="1:19" x14ac:dyDescent="0.25">
      <c r="A26">
        <v>404</v>
      </c>
      <c r="B26">
        <f t="shared" si="6"/>
        <v>596.74391682302701</v>
      </c>
      <c r="C26">
        <f t="shared" si="6"/>
        <v>0.13986190374499999</v>
      </c>
      <c r="D26" s="1">
        <v>2.0748010000000001E-2</v>
      </c>
      <c r="E26" s="1">
        <v>5.72219E-4</v>
      </c>
      <c r="F26" s="1">
        <v>9.854048E-2</v>
      </c>
      <c r="G26">
        <f t="shared" si="7"/>
        <v>1.9293395996964898E-5</v>
      </c>
      <c r="H26">
        <f t="shared" si="0"/>
        <v>4.0029957307898767E-7</v>
      </c>
      <c r="I26">
        <f t="shared" si="1"/>
        <v>1.1040047763987256E-8</v>
      </c>
      <c r="J26">
        <f t="shared" si="2"/>
        <v>1.9011805023709995E-6</v>
      </c>
      <c r="K26">
        <f t="shared" si="3"/>
        <v>8.8429141235390892E-6</v>
      </c>
      <c r="R26">
        <f t="shared" si="4"/>
        <v>-11.635894083653939</v>
      </c>
      <c r="S26">
        <f t="shared" si="5"/>
        <v>2.1817916274463767</v>
      </c>
    </row>
    <row r="27" spans="1:19" x14ac:dyDescent="0.25">
      <c r="A27">
        <v>405</v>
      </c>
      <c r="B27">
        <f t="shared" si="6"/>
        <v>596.74391682302701</v>
      </c>
      <c r="C27">
        <f t="shared" si="6"/>
        <v>0.13986190374499999</v>
      </c>
      <c r="D27" s="1">
        <v>2.3189999999999999E-2</v>
      </c>
      <c r="E27" s="1">
        <v>6.4000000000000005E-4</v>
      </c>
      <c r="F27" s="1">
        <v>0.11020000000000001</v>
      </c>
      <c r="G27">
        <f t="shared" si="7"/>
        <v>2.2920712788009474E-5</v>
      </c>
      <c r="H27">
        <f t="shared" si="0"/>
        <v>5.3153132955393969E-7</v>
      </c>
      <c r="I27">
        <f t="shared" si="1"/>
        <v>1.4669256184326065E-8</v>
      </c>
      <c r="J27">
        <f t="shared" si="2"/>
        <v>2.5258625492386441E-6</v>
      </c>
      <c r="K27">
        <f t="shared" si="3"/>
        <v>1.0557526119913575E-5</v>
      </c>
      <c r="R27">
        <f t="shared" si="4"/>
        <v>-11.458671576078993</v>
      </c>
      <c r="S27">
        <f t="shared" si="5"/>
        <v>2.1710306493844702</v>
      </c>
    </row>
    <row r="28" spans="1:19" x14ac:dyDescent="0.25">
      <c r="A28">
        <v>406</v>
      </c>
      <c r="B28">
        <f t="shared" si="6"/>
        <v>596.74391682302701</v>
      </c>
      <c r="C28">
        <f t="shared" si="6"/>
        <v>0.13986190374499999</v>
      </c>
      <c r="D28" s="1">
        <v>2.6207359999999999E-2</v>
      </c>
      <c r="E28" s="1">
        <v>7.2455999999999996E-4</v>
      </c>
      <c r="F28" s="1">
        <v>0.1246133</v>
      </c>
      <c r="G28">
        <f t="shared" si="7"/>
        <v>2.7169861952709722E-5</v>
      </c>
      <c r="H28">
        <f t="shared" si="0"/>
        <v>7.1205035334496659E-7</v>
      </c>
      <c r="I28">
        <f t="shared" si="1"/>
        <v>1.9686195176455354E-8</v>
      </c>
      <c r="J28">
        <f t="shared" si="2"/>
        <v>3.3857261584716024E-6</v>
      </c>
      <c r="K28">
        <f t="shared" si="3"/>
        <v>1.2576607227024366E-5</v>
      </c>
      <c r="R28">
        <f t="shared" si="4"/>
        <v>-11.283672038851455</v>
      </c>
      <c r="S28">
        <f t="shared" si="5"/>
        <v>2.160349087974033</v>
      </c>
    </row>
    <row r="29" spans="1:19" x14ac:dyDescent="0.25">
      <c r="A29">
        <v>407</v>
      </c>
      <c r="B29">
        <f t="shared" si="6"/>
        <v>596.74391682302701</v>
      </c>
      <c r="C29">
        <f t="shared" si="6"/>
        <v>0.13986190374499999</v>
      </c>
      <c r="D29" s="1">
        <v>2.978248E-2</v>
      </c>
      <c r="E29" s="1">
        <v>8.2549999999999995E-4</v>
      </c>
      <c r="F29" s="1">
        <v>0.14170170000000001</v>
      </c>
      <c r="G29">
        <f t="shared" si="7"/>
        <v>3.213645865762431E-5</v>
      </c>
      <c r="H29">
        <f t="shared" si="0"/>
        <v>9.5710343724152296E-7</v>
      </c>
      <c r="I29">
        <f t="shared" si="1"/>
        <v>2.6528646621868867E-8</v>
      </c>
      <c r="J29">
        <f t="shared" si="2"/>
        <v>4.5537908237650831E-6</v>
      </c>
      <c r="K29">
        <f t="shared" si="3"/>
        <v>1.4948954997926515E-5</v>
      </c>
      <c r="R29">
        <f t="shared" si="4"/>
        <v>-11.11086916037493</v>
      </c>
      <c r="S29">
        <f t="shared" si="5"/>
        <v>2.1497461636670776</v>
      </c>
    </row>
    <row r="30" spans="1:19" x14ac:dyDescent="0.25">
      <c r="A30">
        <v>408</v>
      </c>
      <c r="B30">
        <f t="shared" si="6"/>
        <v>596.74391682302701</v>
      </c>
      <c r="C30">
        <f t="shared" si="6"/>
        <v>0.13986190374499999</v>
      </c>
      <c r="D30" s="1">
        <v>3.3880920000000002E-2</v>
      </c>
      <c r="E30" s="1">
        <v>9.4116000000000002E-4</v>
      </c>
      <c r="F30" s="1">
        <v>0.16130349999999999</v>
      </c>
      <c r="G30">
        <f t="shared" si="7"/>
        <v>3.7928976359485543E-5</v>
      </c>
      <c r="H30">
        <f t="shared" si="0"/>
        <v>1.2850686137176211E-6</v>
      </c>
      <c r="I30">
        <f t="shared" si="1"/>
        <v>3.5697235390493416E-8</v>
      </c>
      <c r="J30">
        <f t="shared" si="2"/>
        <v>6.1180766382022758E-6</v>
      </c>
      <c r="K30">
        <f t="shared" si="3"/>
        <v>1.7730273997857441E-5</v>
      </c>
      <c r="R30">
        <f t="shared" si="4"/>
        <v>-10.940236984085699</v>
      </c>
      <c r="S30">
        <f t="shared" si="5"/>
        <v>2.1392211064571787</v>
      </c>
    </row>
    <row r="31" spans="1:19" x14ac:dyDescent="0.25">
      <c r="A31">
        <v>409</v>
      </c>
      <c r="B31">
        <f t="shared" si="6"/>
        <v>596.74391682302701</v>
      </c>
      <c r="C31">
        <f t="shared" si="6"/>
        <v>0.13986190374499999</v>
      </c>
      <c r="D31" s="1">
        <v>3.8468240000000001E-2</v>
      </c>
      <c r="E31" s="1">
        <v>1.06988E-3</v>
      </c>
      <c r="F31" s="1">
        <v>0.1832568</v>
      </c>
      <c r="G31">
        <f t="shared" si="7"/>
        <v>4.4670194325200467E-5</v>
      </c>
      <c r="H31">
        <f t="shared" si="0"/>
        <v>1.7183837561484496E-6</v>
      </c>
      <c r="I31">
        <f t="shared" si="1"/>
        <v>4.7791747504645479E-8</v>
      </c>
      <c r="J31">
        <f t="shared" si="2"/>
        <v>8.1861168674143962E-6</v>
      </c>
      <c r="K31">
        <f t="shared" si="3"/>
        <v>2.0984008655294801E-5</v>
      </c>
      <c r="R31">
        <f t="shared" si="4"/>
        <v>-10.771749902928628</v>
      </c>
      <c r="S31">
        <f t="shared" si="5"/>
        <v>2.1287731557396703</v>
      </c>
    </row>
    <row r="32" spans="1:19" x14ac:dyDescent="0.25">
      <c r="A32">
        <v>410</v>
      </c>
      <c r="B32">
        <f t="shared" si="6"/>
        <v>596.74391682302701</v>
      </c>
      <c r="C32">
        <f t="shared" si="6"/>
        <v>0.13986190374499999</v>
      </c>
      <c r="D32" s="1">
        <v>4.351E-2</v>
      </c>
      <c r="E32" s="1">
        <v>1.2099999999999999E-3</v>
      </c>
      <c r="F32" s="1">
        <v>0.2074</v>
      </c>
      <c r="G32">
        <f t="shared" si="7"/>
        <v>5.2498769292776255E-5</v>
      </c>
      <c r="H32">
        <f t="shared" si="0"/>
        <v>2.284221451928695E-6</v>
      </c>
      <c r="I32">
        <f t="shared" si="1"/>
        <v>6.3523510844259261E-8</v>
      </c>
      <c r="J32">
        <f t="shared" si="2"/>
        <v>1.0888244751321796E-5</v>
      </c>
      <c r="K32">
        <f t="shared" si="3"/>
        <v>2.4782255772346815E-5</v>
      </c>
      <c r="R32">
        <f t="shared" si="4"/>
        <v>-10.605382653931182</v>
      </c>
      <c r="S32">
        <f t="shared" si="5"/>
        <v>2.1184015601742279</v>
      </c>
    </row>
    <row r="33" spans="1:19" x14ac:dyDescent="0.25">
      <c r="A33">
        <v>411</v>
      </c>
      <c r="B33">
        <f t="shared" si="6"/>
        <v>596.74391682302701</v>
      </c>
      <c r="C33">
        <f t="shared" si="6"/>
        <v>0.13986190374499999</v>
      </c>
      <c r="D33" s="1">
        <v>4.89956E-2</v>
      </c>
      <c r="E33" s="1">
        <v>1.362091E-3</v>
      </c>
      <c r="F33" s="1">
        <v>0.23369210000000001</v>
      </c>
      <c r="G33">
        <f t="shared" si="7"/>
        <v>6.1570937091394602E-5</v>
      </c>
      <c r="H33">
        <f t="shared" si="0"/>
        <v>3.0167050053551335E-6</v>
      </c>
      <c r="I33">
        <f t="shared" si="1"/>
        <v>8.3865219273754766E-8</v>
      </c>
      <c r="J33">
        <f t="shared" si="2"/>
        <v>1.4388641587855897E-5</v>
      </c>
      <c r="K33">
        <f t="shared" si="3"/>
        <v>2.9206761628588523E-5</v>
      </c>
      <c r="R33">
        <f t="shared" si="4"/>
        <v>-10.441110312873629</v>
      </c>
      <c r="S33">
        <f t="shared" si="5"/>
        <v>2.1081055775497881</v>
      </c>
    </row>
    <row r="34" spans="1:19" x14ac:dyDescent="0.25">
      <c r="A34">
        <v>412</v>
      </c>
      <c r="B34">
        <f t="shared" si="6"/>
        <v>596.74391682302701</v>
      </c>
      <c r="C34">
        <f t="shared" si="6"/>
        <v>0.13986190374499999</v>
      </c>
      <c r="D34" s="1">
        <v>5.5022599999999998E-2</v>
      </c>
      <c r="E34" s="1">
        <v>1.530752E-3</v>
      </c>
      <c r="F34" s="1">
        <v>0.26261139999999999</v>
      </c>
      <c r="G34">
        <f t="shared" si="7"/>
        <v>7.2062349737346264E-5</v>
      </c>
      <c r="H34">
        <f t="shared" si="0"/>
        <v>3.9650578446581085E-6</v>
      </c>
      <c r="I34">
        <f t="shared" si="1"/>
        <v>1.1030958598514227E-7</v>
      </c>
      <c r="J34">
        <f t="shared" si="2"/>
        <v>1.8924394551814133E-5</v>
      </c>
      <c r="K34">
        <f t="shared" si="3"/>
        <v>3.435000859583005E-5</v>
      </c>
      <c r="R34">
        <f t="shared" si="4"/>
        <v>-10.278908289053442</v>
      </c>
      <c r="S34">
        <f t="shared" si="5"/>
        <v>2.0978844746517571</v>
      </c>
    </row>
    <row r="35" spans="1:19" x14ac:dyDescent="0.25">
      <c r="A35">
        <v>413</v>
      </c>
      <c r="B35">
        <f t="shared" si="6"/>
        <v>596.74391682302701</v>
      </c>
      <c r="C35">
        <f t="shared" si="6"/>
        <v>0.13986190374499999</v>
      </c>
      <c r="D35" s="1">
        <v>6.1718799999999997E-2</v>
      </c>
      <c r="E35" s="1">
        <v>1.7203679999999999E-3</v>
      </c>
      <c r="F35" s="1">
        <v>0.2947746</v>
      </c>
      <c r="G35">
        <f t="shared" si="7"/>
        <v>8.417005313828048E-5</v>
      </c>
      <c r="H35">
        <f t="shared" si="0"/>
        <v>5.1948746756309055E-6</v>
      </c>
      <c r="I35">
        <f t="shared" si="1"/>
        <v>1.448034659773973E-7</v>
      </c>
      <c r="J35">
        <f t="shared" si="2"/>
        <v>2.4811193745815374E-5</v>
      </c>
      <c r="K35">
        <f t="shared" si="3"/>
        <v>4.0316396119932406E-5</v>
      </c>
      <c r="R35">
        <f t="shared" si="4"/>
        <v>-10.118752320142086</v>
      </c>
      <c r="S35">
        <f t="shared" si="5"/>
        <v>2.0877375271314702</v>
      </c>
    </row>
    <row r="36" spans="1:19" x14ac:dyDescent="0.25">
      <c r="A36">
        <v>414</v>
      </c>
      <c r="B36">
        <f t="shared" si="6"/>
        <v>596.74391682302701</v>
      </c>
      <c r="C36">
        <f t="shared" si="6"/>
        <v>0.13986190374499999</v>
      </c>
      <c r="D36" s="1">
        <v>6.9211999999999996E-2</v>
      </c>
      <c r="E36" s="1">
        <v>1.9353230000000001E-3</v>
      </c>
      <c r="F36" s="1">
        <v>0.3307985</v>
      </c>
      <c r="G36">
        <f t="shared" si="7"/>
        <v>9.8114610066658503E-5</v>
      </c>
      <c r="H36">
        <f t="shared" si="0"/>
        <v>6.7907083919335681E-6</v>
      </c>
      <c r="I36">
        <f t="shared" si="1"/>
        <v>1.8988346149803574E-7</v>
      </c>
      <c r="J36">
        <f t="shared" si="2"/>
        <v>3.2456165838135531E-5</v>
      </c>
      <c r="K36">
        <f t="shared" si="3"/>
        <v>4.7223520815477237E-5</v>
      </c>
      <c r="R36">
        <f t="shared" si="4"/>
        <v>-9.9606184671323135</v>
      </c>
      <c r="S36">
        <f t="shared" si="5"/>
        <v>2.0776640193778606</v>
      </c>
    </row>
    <row r="37" spans="1:19" x14ac:dyDescent="0.25">
      <c r="A37">
        <v>415</v>
      </c>
      <c r="B37">
        <f t="shared" si="6"/>
        <v>596.74391682302701</v>
      </c>
      <c r="C37">
        <f t="shared" si="6"/>
        <v>0.13986190374499999</v>
      </c>
      <c r="D37" s="1">
        <v>7.7630000000000005E-2</v>
      </c>
      <c r="E37" s="1">
        <v>2.1800000000000001E-3</v>
      </c>
      <c r="F37" s="1">
        <v>0.37130000000000002</v>
      </c>
      <c r="G37">
        <f t="shared" si="7"/>
        <v>1.1414237250036712E-4</v>
      </c>
      <c r="H37">
        <f t="shared" si="0"/>
        <v>8.8608723772035007E-6</v>
      </c>
      <c r="I37">
        <f t="shared" si="1"/>
        <v>2.4883037205080034E-7</v>
      </c>
      <c r="J37">
        <f t="shared" si="2"/>
        <v>4.2381062909386311E-5</v>
      </c>
      <c r="K37">
        <f t="shared" si="3"/>
        <v>5.5203560255756623E-5</v>
      </c>
      <c r="R37">
        <f t="shared" si="4"/>
        <v>-9.8044831093741962</v>
      </c>
      <c r="S37">
        <f t="shared" si="5"/>
        <v>2.0676632443912775</v>
      </c>
    </row>
    <row r="38" spans="1:19" x14ac:dyDescent="0.25">
      <c r="A38">
        <v>416</v>
      </c>
      <c r="B38">
        <f t="shared" si="6"/>
        <v>596.74391682302701</v>
      </c>
      <c r="C38">
        <f t="shared" si="6"/>
        <v>0.13986190374499999</v>
      </c>
      <c r="D38" s="1">
        <v>8.6958110000000005E-2</v>
      </c>
      <c r="E38" s="1">
        <v>2.4548E-3</v>
      </c>
      <c r="F38" s="1">
        <v>0.4162091</v>
      </c>
      <c r="G38">
        <f t="shared" si="7"/>
        <v>1.3252790677079694E-4</v>
      </c>
      <c r="H38">
        <f t="shared" si="0"/>
        <v>1.1524376295044707E-5</v>
      </c>
      <c r="I38">
        <f t="shared" si="1"/>
        <v>3.2532950554095237E-7</v>
      </c>
      <c r="J38">
        <f t="shared" si="2"/>
        <v>5.5159320801957303E-5</v>
      </c>
      <c r="K38">
        <f t="shared" si="3"/>
        <v>6.4404764820297117E-5</v>
      </c>
      <c r="R38">
        <f t="shared" si="4"/>
        <v>-9.6503229396981229</v>
      </c>
      <c r="S38">
        <f t="shared" si="5"/>
        <v>2.0577345036594386</v>
      </c>
    </row>
    <row r="39" spans="1:19" x14ac:dyDescent="0.25">
      <c r="A39">
        <v>417</v>
      </c>
      <c r="B39">
        <f t="shared" si="6"/>
        <v>596.74391682302701</v>
      </c>
      <c r="C39">
        <f t="shared" si="6"/>
        <v>0.13986190374499999</v>
      </c>
      <c r="D39" s="1">
        <v>9.7176719999999994E-2</v>
      </c>
      <c r="E39" s="1">
        <v>2.764E-3</v>
      </c>
      <c r="F39" s="1">
        <v>0.46546419999999999</v>
      </c>
      <c r="G39">
        <f t="shared" si="7"/>
        <v>1.5357657420368007E-4</v>
      </c>
      <c r="H39">
        <f t="shared" si="0"/>
        <v>1.492406774995024E-5</v>
      </c>
      <c r="I39">
        <f t="shared" si="1"/>
        <v>4.2448565109897168E-7</v>
      </c>
      <c r="J39">
        <f t="shared" si="2"/>
        <v>7.1484397250456578E-5</v>
      </c>
      <c r="K39">
        <f t="shared" si="3"/>
        <v>7.499306168132352E-5</v>
      </c>
      <c r="R39">
        <f t="shared" si="4"/>
        <v>-9.4981149596230487</v>
      </c>
      <c r="S39">
        <f t="shared" si="5"/>
        <v>2.0478771070354527</v>
      </c>
    </row>
    <row r="40" spans="1:19" x14ac:dyDescent="0.25">
      <c r="A40">
        <v>418</v>
      </c>
      <c r="B40">
        <f t="shared" si="6"/>
        <v>596.74391682302701</v>
      </c>
      <c r="C40">
        <f t="shared" si="6"/>
        <v>0.13986190374499999</v>
      </c>
      <c r="D40" s="1">
        <v>0.1084063</v>
      </c>
      <c r="E40" s="1">
        <v>3.1178E-3</v>
      </c>
      <c r="F40" s="1">
        <v>0.51969480000000001</v>
      </c>
      <c r="G40">
        <f t="shared" si="7"/>
        <v>1.7762726908385557E-4</v>
      </c>
      <c r="H40">
        <f t="shared" si="0"/>
        <v>1.9255915020485171E-5</v>
      </c>
      <c r="I40">
        <f t="shared" si="1"/>
        <v>5.5380629954964484E-7</v>
      </c>
      <c r="J40">
        <f t="shared" si="2"/>
        <v>9.23119680810805E-5</v>
      </c>
      <c r="K40">
        <f t="shared" si="3"/>
        <v>8.7153774665888251E-5</v>
      </c>
      <c r="R40">
        <f t="shared" si="4"/>
        <v>-9.3478364746483198</v>
      </c>
      <c r="S40">
        <f t="shared" si="5"/>
        <v>2.0380903726178872</v>
      </c>
    </row>
    <row r="41" spans="1:19" x14ac:dyDescent="0.25">
      <c r="A41">
        <v>419</v>
      </c>
      <c r="B41">
        <f t="shared" si="6"/>
        <v>596.74391682302701</v>
      </c>
      <c r="C41">
        <f t="shared" si="6"/>
        <v>0.13986190374499999</v>
      </c>
      <c r="D41" s="1">
        <v>0.12076720000000001</v>
      </c>
      <c r="E41" s="1">
        <v>3.5263999999999998E-3</v>
      </c>
      <c r="F41" s="1">
        <v>0.57953030000000005</v>
      </c>
      <c r="G41">
        <f t="shared" si="7"/>
        <v>2.0505531482105006E-4</v>
      </c>
      <c r="H41">
        <f t="shared" si="0"/>
        <v>2.4763956216056717E-5</v>
      </c>
      <c r="I41">
        <f t="shared" si="1"/>
        <v>7.2310706218495092E-7</v>
      </c>
      <c r="J41">
        <f t="shared" si="2"/>
        <v>1.188357681148376E-4</v>
      </c>
      <c r="K41">
        <f t="shared" si="3"/>
        <v>1.0109346331890938E-4</v>
      </c>
      <c r="R41">
        <f t="shared" si="4"/>
        <v>-9.1994650896274255</v>
      </c>
      <c r="S41">
        <f t="shared" si="5"/>
        <v>2.0283736266328387</v>
      </c>
    </row>
    <row r="42" spans="1:19" x14ac:dyDescent="0.25">
      <c r="A42">
        <v>420</v>
      </c>
      <c r="B42">
        <f t="shared" si="6"/>
        <v>596.74391682302701</v>
      </c>
      <c r="C42">
        <f t="shared" si="6"/>
        <v>0.13986190374499999</v>
      </c>
      <c r="D42" s="1">
        <v>0.13438</v>
      </c>
      <c r="E42" s="1">
        <v>4.0000000000000001E-3</v>
      </c>
      <c r="F42" s="1">
        <v>0.64559999999999995</v>
      </c>
      <c r="G42">
        <f t="shared" si="7"/>
        <v>2.3627551813990439E-4</v>
      </c>
      <c r="H42">
        <f t="shared" si="0"/>
        <v>3.1750704127640355E-5</v>
      </c>
      <c r="I42">
        <f t="shared" si="1"/>
        <v>9.4510207255961758E-7</v>
      </c>
      <c r="J42">
        <f t="shared" si="2"/>
        <v>1.5253947451112227E-4</v>
      </c>
      <c r="K42">
        <f t="shared" si="3"/>
        <v>1.1704188401159322E-4</v>
      </c>
      <c r="R42">
        <f t="shared" si="4"/>
        <v>-9.0529787042220757</v>
      </c>
      <c r="S42">
        <f t="shared" si="5"/>
        <v>2.018726203317958</v>
      </c>
    </row>
    <row r="43" spans="1:19" x14ac:dyDescent="0.25">
      <c r="A43">
        <v>421</v>
      </c>
      <c r="B43">
        <f t="shared" si="6"/>
        <v>596.74391682302701</v>
      </c>
      <c r="C43">
        <f t="shared" si="6"/>
        <v>0.13986190374499999</v>
      </c>
      <c r="D43" s="1">
        <v>0.1493582</v>
      </c>
      <c r="E43" s="1">
        <v>4.54624E-3</v>
      </c>
      <c r="F43" s="1">
        <v>0.71848380000000001</v>
      </c>
      <c r="G43">
        <f t="shared" si="7"/>
        <v>2.7174537996513552E-4</v>
      </c>
      <c r="H43">
        <f t="shared" si="0"/>
        <v>4.0587400809908703E-5</v>
      </c>
      <c r="I43">
        <f t="shared" si="1"/>
        <v>1.2354197162126978E-6</v>
      </c>
      <c r="J43">
        <f t="shared" si="2"/>
        <v>1.9524465322979444E-4</v>
      </c>
      <c r="K43">
        <f t="shared" si="3"/>
        <v>1.3525407538770681E-4</v>
      </c>
      <c r="R43">
        <f t="shared" si="4"/>
        <v>-8.9083555084350383</v>
      </c>
      <c r="S43">
        <f t="shared" si="5"/>
        <v>2.0091474448084123</v>
      </c>
    </row>
    <row r="44" spans="1:19" x14ac:dyDescent="0.25">
      <c r="A44">
        <v>422</v>
      </c>
      <c r="B44">
        <f t="shared" si="6"/>
        <v>596.74391682302701</v>
      </c>
      <c r="C44">
        <f t="shared" si="6"/>
        <v>0.13986190374499999</v>
      </c>
      <c r="D44" s="1">
        <v>0.16539570000000001</v>
      </c>
      <c r="E44" s="1">
        <v>5.1593200000000002E-3</v>
      </c>
      <c r="F44" s="1">
        <v>0.79671329999999996</v>
      </c>
      <c r="G44">
        <f t="shared" si="7"/>
        <v>3.1196846042432831E-4</v>
      </c>
      <c r="H44">
        <f t="shared" si="0"/>
        <v>5.1598241889804081E-5</v>
      </c>
      <c r="I44">
        <f t="shared" si="1"/>
        <v>1.6095451172364455E-6</v>
      </c>
      <c r="J44">
        <f t="shared" si="2"/>
        <v>2.4854942160058597E-4</v>
      </c>
      <c r="K44">
        <f t="shared" si="3"/>
        <v>1.5601256981553587E-4</v>
      </c>
      <c r="R44">
        <f t="shared" si="4"/>
        <v>-8.7655739782201731</v>
      </c>
      <c r="S44">
        <f t="shared" si="5"/>
        <v>1.9996367010247287</v>
      </c>
    </row>
    <row r="45" spans="1:19" x14ac:dyDescent="0.25">
      <c r="A45">
        <v>423</v>
      </c>
      <c r="B45">
        <f t="shared" si="6"/>
        <v>596.74391682302701</v>
      </c>
      <c r="C45">
        <f t="shared" si="6"/>
        <v>0.13986190374499999</v>
      </c>
      <c r="D45" s="1">
        <v>0.18198310000000001</v>
      </c>
      <c r="E45" s="1">
        <v>5.8292800000000001E-3</v>
      </c>
      <c r="F45" s="1">
        <v>0.87784589999999996</v>
      </c>
      <c r="G45">
        <f t="shared" si="7"/>
        <v>3.5749789405003731E-4</v>
      </c>
      <c r="H45">
        <f t="shared" si="0"/>
        <v>6.5058575002697352E-5</v>
      </c>
      <c r="I45">
        <f t="shared" si="1"/>
        <v>2.0839553238280015E-6</v>
      </c>
      <c r="J45">
        <f t="shared" si="2"/>
        <v>3.1382806055045966E-4</v>
      </c>
      <c r="K45">
        <f t="shared" si="3"/>
        <v>1.7962973181536395E-4</v>
      </c>
      <c r="R45">
        <f t="shared" si="4"/>
        <v>-8.6246128711681997</v>
      </c>
      <c r="S45">
        <f t="shared" si="5"/>
        <v>1.9901933295624956</v>
      </c>
    </row>
    <row r="46" spans="1:19" x14ac:dyDescent="0.25">
      <c r="A46">
        <v>424</v>
      </c>
      <c r="B46">
        <f t="shared" si="6"/>
        <v>596.74391682302701</v>
      </c>
      <c r="C46">
        <f t="shared" si="6"/>
        <v>0.13986190374499999</v>
      </c>
      <c r="D46" s="1">
        <v>0.19861100000000001</v>
      </c>
      <c r="E46" s="1">
        <v>6.5461599999999997E-3</v>
      </c>
      <c r="F46" s="1">
        <v>0.95943900000000004</v>
      </c>
      <c r="G46">
        <f t="shared" si="7"/>
        <v>4.0894004983459131E-4</v>
      </c>
      <c r="H46">
        <f t="shared" si="0"/>
        <v>8.1219992237698021E-5</v>
      </c>
      <c r="I46">
        <f t="shared" si="1"/>
        <v>2.6769869966252079E-6</v>
      </c>
      <c r="J46">
        <f t="shared" si="2"/>
        <v>3.9235303247325045E-4</v>
      </c>
      <c r="K46">
        <f t="shared" si="3"/>
        <v>2.0645022366092737E-4</v>
      </c>
      <c r="R46">
        <f t="shared" si="4"/>
        <v>-8.4854512222666809</v>
      </c>
      <c r="S46">
        <f t="shared" si="5"/>
        <v>1.9808166955838808</v>
      </c>
    </row>
    <row r="47" spans="1:19" x14ac:dyDescent="0.25">
      <c r="A47">
        <v>425</v>
      </c>
      <c r="B47">
        <f t="shared" si="6"/>
        <v>596.74391682302701</v>
      </c>
      <c r="C47">
        <f t="shared" si="6"/>
        <v>0.13986190374499999</v>
      </c>
      <c r="D47" s="1">
        <v>0.21476999999999999</v>
      </c>
      <c r="E47" s="1">
        <v>7.3000000000000001E-3</v>
      </c>
      <c r="F47" s="1">
        <v>1.0390501000000001</v>
      </c>
      <c r="G47">
        <f t="shared" si="7"/>
        <v>4.6695832928135014E-4</v>
      </c>
      <c r="H47">
        <f t="shared" si="0"/>
        <v>1.0028864037975556E-4</v>
      </c>
      <c r="I47">
        <f t="shared" si="1"/>
        <v>3.4087958037538559E-6</v>
      </c>
      <c r="J47">
        <f t="shared" si="2"/>
        <v>4.8519309873561981E-4</v>
      </c>
      <c r="K47">
        <f t="shared" si="3"/>
        <v>2.3685359750921236E-4</v>
      </c>
      <c r="R47">
        <f t="shared" si="4"/>
        <v>-8.3480683397328228</v>
      </c>
      <c r="S47">
        <f t="shared" si="5"/>
        <v>1.9715061717109359</v>
      </c>
    </row>
    <row r="48" spans="1:19" x14ac:dyDescent="0.25">
      <c r="A48">
        <v>426</v>
      </c>
      <c r="B48">
        <f t="shared" si="6"/>
        <v>596.74391682302701</v>
      </c>
      <c r="C48">
        <f t="shared" si="6"/>
        <v>0.13986190374499999</v>
      </c>
      <c r="D48" s="1">
        <v>0.2301868</v>
      </c>
      <c r="E48" s="1">
        <v>8.0865069999999997E-3</v>
      </c>
      <c r="F48" s="1">
        <v>1.1153673</v>
      </c>
      <c r="G48">
        <f t="shared" si="7"/>
        <v>5.3227709401270642E-4</v>
      </c>
      <c r="H48">
        <f t="shared" si="0"/>
        <v>1.2252316098408406E-4</v>
      </c>
      <c r="I48">
        <f t="shared" si="1"/>
        <v>4.3042624466734081E-6</v>
      </c>
      <c r="J48">
        <f t="shared" si="2"/>
        <v>5.9368446520079849E-4</v>
      </c>
      <c r="K48">
        <f t="shared" si="3"/>
        <v>2.7125701249770703E-4</v>
      </c>
      <c r="R48">
        <f t="shared" si="4"/>
        <v>-8.2124438009176668</v>
      </c>
      <c r="S48">
        <f t="shared" si="5"/>
        <v>1.9622611379206494</v>
      </c>
    </row>
    <row r="49" spans="1:19" x14ac:dyDescent="0.25">
      <c r="A49">
        <v>427</v>
      </c>
      <c r="B49">
        <f t="shared" si="6"/>
        <v>596.74391682302701</v>
      </c>
      <c r="C49">
        <f t="shared" si="6"/>
        <v>0.13986190374499999</v>
      </c>
      <c r="D49" s="1">
        <v>0.24487970000000001</v>
      </c>
      <c r="E49" s="1">
        <v>8.9087200000000002E-3</v>
      </c>
      <c r="F49" s="1">
        <v>1.1884971</v>
      </c>
      <c r="G49">
        <f t="shared" si="7"/>
        <v>6.0568571284659275E-4</v>
      </c>
      <c r="H49">
        <f t="shared" si="0"/>
        <v>1.4832013565615977E-4</v>
      </c>
      <c r="I49">
        <f t="shared" si="1"/>
        <v>5.3958844237506976E-6</v>
      </c>
      <c r="J49">
        <f t="shared" si="2"/>
        <v>7.1985571322960823E-4</v>
      </c>
      <c r="K49">
        <f t="shared" si="3"/>
        <v>3.1011807426412427E-4</v>
      </c>
      <c r="R49">
        <f t="shared" si="4"/>
        <v>-8.0785574482802733</v>
      </c>
      <c r="S49">
        <f t="shared" si="5"/>
        <v>1.9530809814417223</v>
      </c>
    </row>
    <row r="50" spans="1:19" x14ac:dyDescent="0.25">
      <c r="A50">
        <v>428</v>
      </c>
      <c r="B50">
        <f t="shared" si="6"/>
        <v>596.74391682302701</v>
      </c>
      <c r="C50">
        <f t="shared" si="6"/>
        <v>0.13986190374499999</v>
      </c>
      <c r="D50" s="1">
        <v>0.25877729999999999</v>
      </c>
      <c r="E50" s="1">
        <v>9.7676800000000008E-3</v>
      </c>
      <c r="F50" s="1">
        <v>1.2581233000000001</v>
      </c>
      <c r="G50">
        <f t="shared" si="7"/>
        <v>6.8804271654962631E-4</v>
      </c>
      <c r="H50">
        <f t="shared" si="0"/>
        <v>1.780498364733776E-4</v>
      </c>
      <c r="I50">
        <f t="shared" si="1"/>
        <v>6.7205810815874546E-6</v>
      </c>
      <c r="J50">
        <f t="shared" si="2"/>
        <v>8.6564257308638056E-4</v>
      </c>
      <c r="K50">
        <f t="shared" si="3"/>
        <v>3.5393779329384421E-4</v>
      </c>
      <c r="R50">
        <f t="shared" si="4"/>
        <v>-7.9463893854306065</v>
      </c>
      <c r="S50">
        <f t="shared" si="5"/>
        <v>1.9439650966530253</v>
      </c>
    </row>
    <row r="51" spans="1:19" x14ac:dyDescent="0.25">
      <c r="A51">
        <v>429</v>
      </c>
      <c r="B51">
        <f t="shared" si="6"/>
        <v>596.74391682302701</v>
      </c>
      <c r="C51">
        <f t="shared" si="6"/>
        <v>0.13986190374499999</v>
      </c>
      <c r="D51" s="1">
        <v>0.27180789999999999</v>
      </c>
      <c r="E51" s="1">
        <v>1.0664430000000001E-2</v>
      </c>
      <c r="F51" s="1">
        <v>1.3239296</v>
      </c>
      <c r="G51">
        <f t="shared" si="7"/>
        <v>7.8028004672772808E-4</v>
      </c>
      <c r="H51">
        <f t="shared" si="0"/>
        <v>2.1208628091296563E-4</v>
      </c>
      <c r="I51">
        <f t="shared" si="1"/>
        <v>8.3212419387245854E-6</v>
      </c>
      <c r="J51">
        <f t="shared" si="2"/>
        <v>1.0330358501522223E-3</v>
      </c>
      <c r="K51">
        <f t="shared" si="3"/>
        <v>4.0326365738904858E-4</v>
      </c>
      <c r="R51">
        <f t="shared" si="4"/>
        <v>-7.8159199732397306</v>
      </c>
      <c r="S51">
        <f t="shared" si="5"/>
        <v>1.9349128849837141</v>
      </c>
    </row>
    <row r="52" spans="1:19" x14ac:dyDescent="0.25">
      <c r="A52">
        <v>430</v>
      </c>
      <c r="B52">
        <f t="shared" si="6"/>
        <v>596.74391682302701</v>
      </c>
      <c r="C52">
        <f t="shared" si="6"/>
        <v>0.13986190374499999</v>
      </c>
      <c r="D52" s="1">
        <v>0.28389999999999999</v>
      </c>
      <c r="E52" s="1">
        <v>1.1599999999999999E-2</v>
      </c>
      <c r="F52" s="1">
        <v>1.3855999999999999</v>
      </c>
      <c r="G52">
        <f t="shared" si="7"/>
        <v>8.8340738353631079E-4</v>
      </c>
      <c r="H52">
        <f t="shared" si="0"/>
        <v>2.5079935618595861E-4</v>
      </c>
      <c r="I52">
        <f t="shared" si="1"/>
        <v>1.0247525649021205E-5</v>
      </c>
      <c r="J52">
        <f t="shared" si="2"/>
        <v>1.2240492706279123E-3</v>
      </c>
      <c r="K52">
        <f t="shared" si="3"/>
        <v>4.5869281238559886E-4</v>
      </c>
      <c r="R52">
        <f t="shared" si="4"/>
        <v>-7.6871298260160748</v>
      </c>
      <c r="S52">
        <f t="shared" si="5"/>
        <v>1.9259237548149692</v>
      </c>
    </row>
    <row r="53" spans="1:19" x14ac:dyDescent="0.25">
      <c r="A53">
        <v>431</v>
      </c>
      <c r="B53">
        <f t="shared" si="6"/>
        <v>596.74391682302701</v>
      </c>
      <c r="C53">
        <f t="shared" si="6"/>
        <v>0.13986190374499999</v>
      </c>
      <c r="D53" s="1">
        <v>0.29494379999999998</v>
      </c>
      <c r="E53" s="1">
        <v>1.257317E-2</v>
      </c>
      <c r="F53" s="1">
        <v>1.4426352</v>
      </c>
      <c r="G53">
        <f t="shared" si="7"/>
        <v>9.9851653509568333E-4</v>
      </c>
      <c r="H53">
        <f t="shared" si="0"/>
        <v>2.9450626122395419E-4</v>
      </c>
      <c r="I53">
        <f t="shared" si="1"/>
        <v>1.2554518143568992E-5</v>
      </c>
      <c r="J53">
        <f t="shared" si="2"/>
        <v>1.4404951013110682E-3</v>
      </c>
      <c r="K53">
        <f t="shared" si="3"/>
        <v>5.2087534402510925E-4</v>
      </c>
      <c r="R53">
        <f t="shared" si="4"/>
        <v>-7.5599998077465029</v>
      </c>
      <c r="S53">
        <f t="shared" si="5"/>
        <v>1.9169971213833246</v>
      </c>
    </row>
    <row r="54" spans="1:19" x14ac:dyDescent="0.25">
      <c r="A54">
        <v>432</v>
      </c>
      <c r="B54">
        <f t="shared" si="6"/>
        <v>596.74391682302701</v>
      </c>
      <c r="C54">
        <f t="shared" si="6"/>
        <v>0.13986190374499999</v>
      </c>
      <c r="D54" s="1">
        <v>0.30489650000000001</v>
      </c>
      <c r="E54" s="1">
        <v>1.358272E-2</v>
      </c>
      <c r="F54" s="1">
        <v>1.4948035</v>
      </c>
      <c r="G54">
        <f t="shared" si="7"/>
        <v>1.126785869697712E-3</v>
      </c>
      <c r="H54">
        <f t="shared" si="0"/>
        <v>3.4355306792028845E-4</v>
      </c>
      <c r="I54">
        <f t="shared" si="1"/>
        <v>1.5304816968060508E-5</v>
      </c>
      <c r="J54">
        <f t="shared" si="2"/>
        <v>1.6843234617746838E-3</v>
      </c>
      <c r="K54">
        <f t="shared" si="3"/>
        <v>5.9051765262712642E-4</v>
      </c>
      <c r="R54">
        <f t="shared" si="4"/>
        <v>-7.4345110284009053</v>
      </c>
      <c r="S54">
        <f t="shared" si="5"/>
        <v>1.9081324066855698</v>
      </c>
    </row>
    <row r="55" spans="1:19" x14ac:dyDescent="0.25">
      <c r="A55">
        <v>433</v>
      </c>
      <c r="B55">
        <f t="shared" si="6"/>
        <v>596.74391682302701</v>
      </c>
      <c r="C55">
        <f t="shared" si="6"/>
        <v>0.13986190374499999</v>
      </c>
      <c r="D55" s="1">
        <v>0.31378729999999999</v>
      </c>
      <c r="E55" s="1">
        <v>1.4629680000000001E-2</v>
      </c>
      <c r="F55" s="1">
        <v>1.5421902999999999</v>
      </c>
      <c r="G55">
        <f t="shared" si="7"/>
        <v>1.2694847701022961E-3</v>
      </c>
      <c r="H55">
        <f t="shared" si="0"/>
        <v>3.9834819840152023E-4</v>
      </c>
      <c r="I55">
        <f t="shared" si="1"/>
        <v>1.857215595147016E-5</v>
      </c>
      <c r="J55">
        <f t="shared" si="2"/>
        <v>1.9577870984494911E-3</v>
      </c>
      <c r="K55">
        <f t="shared" si="3"/>
        <v>6.6838591090737694E-4</v>
      </c>
      <c r="R55">
        <f t="shared" si="4"/>
        <v>-7.3106448402991635</v>
      </c>
      <c r="S55">
        <f t="shared" si="5"/>
        <v>1.8993290393851789</v>
      </c>
    </row>
    <row r="56" spans="1:19" x14ac:dyDescent="0.25">
      <c r="A56">
        <v>434</v>
      </c>
      <c r="B56">
        <f t="shared" si="6"/>
        <v>596.74391682302701</v>
      </c>
      <c r="C56">
        <f t="shared" si="6"/>
        <v>0.13986190374499999</v>
      </c>
      <c r="D56" s="1">
        <v>0.32164540000000003</v>
      </c>
      <c r="E56" s="1">
        <v>1.5715090000000001E-2</v>
      </c>
      <c r="F56" s="1">
        <v>1.5848807</v>
      </c>
      <c r="G56">
        <f t="shared" si="7"/>
        <v>1.4279780874635007E-3</v>
      </c>
      <c r="H56">
        <f t="shared" si="0"/>
        <v>4.5930258313343274E-4</v>
      </c>
      <c r="I56">
        <f t="shared" si="1"/>
        <v>2.2440804162516788E-5</v>
      </c>
      <c r="J56">
        <f t="shared" si="2"/>
        <v>2.2631749108438142E-3</v>
      </c>
      <c r="K56">
        <f t="shared" si="3"/>
        <v>7.5530959396130713E-4</v>
      </c>
      <c r="R56">
        <f t="shared" si="4"/>
        <v>-7.1883828345392509</v>
      </c>
      <c r="S56">
        <f t="shared" si="5"/>
        <v>1.890586454720252</v>
      </c>
    </row>
    <row r="57" spans="1:19" x14ac:dyDescent="0.25">
      <c r="A57">
        <v>435</v>
      </c>
      <c r="B57">
        <f t="shared" si="6"/>
        <v>596.74391682302701</v>
      </c>
      <c r="C57">
        <f t="shared" si="6"/>
        <v>0.13986190374499999</v>
      </c>
      <c r="D57" s="1">
        <v>0.32850000000000001</v>
      </c>
      <c r="E57" s="1">
        <v>1.6840000000000001E-2</v>
      </c>
      <c r="F57" s="1">
        <v>1.62296</v>
      </c>
      <c r="G57">
        <f t="shared" si="7"/>
        <v>1.6037305707117266E-3</v>
      </c>
      <c r="H57">
        <f t="shared" si="0"/>
        <v>5.2682549247880218E-4</v>
      </c>
      <c r="I57">
        <f t="shared" si="1"/>
        <v>2.7006822810785477E-5</v>
      </c>
      <c r="J57">
        <f t="shared" si="2"/>
        <v>2.602790567042304E-3</v>
      </c>
      <c r="K57">
        <f t="shared" si="3"/>
        <v>8.5218506908664438E-4</v>
      </c>
      <c r="R57">
        <f t="shared" si="4"/>
        <v>-7.0677068374853613</v>
      </c>
      <c r="S57">
        <f t="shared" si="5"/>
        <v>1.8819040944129357</v>
      </c>
    </row>
    <row r="58" spans="1:19" x14ac:dyDescent="0.25">
      <c r="A58">
        <v>436</v>
      </c>
      <c r="B58">
        <f t="shared" si="6"/>
        <v>596.74391682302701</v>
      </c>
      <c r="C58">
        <f t="shared" si="6"/>
        <v>0.13986190374499999</v>
      </c>
      <c r="D58" s="1">
        <v>0.33435130000000002</v>
      </c>
      <c r="E58" s="1">
        <v>1.800736E-2</v>
      </c>
      <c r="F58" s="1">
        <v>1.6564048</v>
      </c>
      <c r="G58">
        <f t="shared" si="7"/>
        <v>1.7983112455680036E-3</v>
      </c>
      <c r="H58">
        <f t="shared" si="0"/>
        <v>6.0126770276028123E-4</v>
      </c>
      <c r="I58">
        <f t="shared" si="1"/>
        <v>3.2382837990991447E-5</v>
      </c>
      <c r="J58">
        <f t="shared" si="2"/>
        <v>2.97873137905282E-3</v>
      </c>
      <c r="K58">
        <f t="shared" si="3"/>
        <v>9.5997923176467615E-4</v>
      </c>
      <c r="R58">
        <f t="shared" si="4"/>
        <v>-6.9485989073148637</v>
      </c>
      <c r="S58">
        <f t="shared" si="5"/>
        <v>1.873281406580295</v>
      </c>
    </row>
    <row r="59" spans="1:19" x14ac:dyDescent="0.25">
      <c r="A59">
        <v>437</v>
      </c>
      <c r="B59">
        <f t="shared" si="6"/>
        <v>596.74391682302701</v>
      </c>
      <c r="C59">
        <f t="shared" si="6"/>
        <v>0.13986190374499999</v>
      </c>
      <c r="D59" s="1">
        <v>0.33921010000000001</v>
      </c>
      <c r="E59" s="1">
        <v>1.9214479999999999E-2</v>
      </c>
      <c r="F59" s="1">
        <v>1.6852959000000001</v>
      </c>
      <c r="G59">
        <f t="shared" si="7"/>
        <v>2.0133977157965714E-3</v>
      </c>
      <c r="H59">
        <f t="shared" si="0"/>
        <v>6.8296484051512656E-4</v>
      </c>
      <c r="I59">
        <f t="shared" si="1"/>
        <v>3.8686390142218901E-5</v>
      </c>
      <c r="J59">
        <f t="shared" si="2"/>
        <v>3.3931709155013271E-3</v>
      </c>
      <c r="K59">
        <f t="shared" si="3"/>
        <v>1.0797331727677027E-3</v>
      </c>
      <c r="R59">
        <f t="shared" si="4"/>
        <v>-6.8310413306230418</v>
      </c>
      <c r="S59">
        <f t="shared" si="5"/>
        <v>1.8647178456466116</v>
      </c>
    </row>
    <row r="60" spans="1:19" x14ac:dyDescent="0.25">
      <c r="A60">
        <v>438</v>
      </c>
      <c r="B60">
        <f t="shared" si="6"/>
        <v>596.74391682302701</v>
      </c>
      <c r="C60">
        <f t="shared" si="6"/>
        <v>0.13986190374499999</v>
      </c>
      <c r="D60" s="1">
        <v>0.34312130000000002</v>
      </c>
      <c r="E60" s="1">
        <v>2.045392E-2</v>
      </c>
      <c r="F60" s="1">
        <v>1.7098745</v>
      </c>
      <c r="G60">
        <f t="shared" si="7"/>
        <v>2.2507803578309228E-3</v>
      </c>
      <c r="H60">
        <f t="shared" si="0"/>
        <v>7.7229068239341144E-4</v>
      </c>
      <c r="I60">
        <f t="shared" si="1"/>
        <v>4.6037281376645067E-5</v>
      </c>
      <c r="J60">
        <f t="shared" si="2"/>
        <v>3.8485519389559702E-3</v>
      </c>
      <c r="K60">
        <f t="shared" si="3"/>
        <v>1.2125658600212494E-3</v>
      </c>
      <c r="R60">
        <f t="shared" si="4"/>
        <v>-6.7150166190844818</v>
      </c>
      <c r="S60">
        <f t="shared" si="5"/>
        <v>1.8562128722570825</v>
      </c>
    </row>
    <row r="61" spans="1:19" x14ac:dyDescent="0.25">
      <c r="A61">
        <v>439</v>
      </c>
      <c r="B61">
        <f t="shared" si="6"/>
        <v>596.74391682302701</v>
      </c>
      <c r="C61">
        <f t="shared" si="6"/>
        <v>0.13986190374499999</v>
      </c>
      <c r="D61" s="1">
        <v>0.34612959999999998</v>
      </c>
      <c r="E61" s="1">
        <v>2.171824E-2</v>
      </c>
      <c r="F61" s="1">
        <v>1.7303820999999999</v>
      </c>
      <c r="G61">
        <f t="shared" si="7"/>
        <v>2.5123663785538036E-3</v>
      </c>
      <c r="H61">
        <f t="shared" si="0"/>
        <v>8.6960436966227654E-4</v>
      </c>
      <c r="I61">
        <f t="shared" si="1"/>
        <v>5.4564175977362356E-5</v>
      </c>
      <c r="J61">
        <f t="shared" si="2"/>
        <v>4.3473538100913256E-3</v>
      </c>
      <c r="K61">
        <f t="shared" si="3"/>
        <v>1.3596778175355467E-3</v>
      </c>
      <c r="R61">
        <f t="shared" si="4"/>
        <v>-6.600507506170068</v>
      </c>
      <c r="S61">
        <f t="shared" si="5"/>
        <v>1.8477659531928941</v>
      </c>
    </row>
    <row r="62" spans="1:19" x14ac:dyDescent="0.25">
      <c r="A62">
        <v>440</v>
      </c>
      <c r="B62">
        <f t="shared" si="6"/>
        <v>596.74391682302701</v>
      </c>
      <c r="C62">
        <f t="shared" si="6"/>
        <v>0.13986190374499999</v>
      </c>
      <c r="D62" s="1">
        <v>0.34827999999999998</v>
      </c>
      <c r="E62" s="1">
        <v>2.3E-2</v>
      </c>
      <c r="F62" s="1">
        <v>1.7470600000000001</v>
      </c>
      <c r="G62">
        <f t="shared" si="7"/>
        <v>2.8001837047913996E-3</v>
      </c>
      <c r="H62">
        <f t="shared" si="0"/>
        <v>9.7524798070474858E-4</v>
      </c>
      <c r="I62">
        <f t="shared" si="1"/>
        <v>6.4404225210202187E-5</v>
      </c>
      <c r="J62">
        <f t="shared" si="2"/>
        <v>4.8920889432928633E-3</v>
      </c>
      <c r="K62">
        <f t="shared" si="3"/>
        <v>1.5223547824438674E-3</v>
      </c>
      <c r="R62">
        <f t="shared" si="4"/>
        <v>-6.4874969439185275</v>
      </c>
      <c r="S62">
        <f t="shared" si="5"/>
        <v>1.8393765612876436</v>
      </c>
    </row>
    <row r="63" spans="1:19" x14ac:dyDescent="0.25">
      <c r="A63">
        <v>441</v>
      </c>
      <c r="B63">
        <f t="shared" si="6"/>
        <v>596.74391682302701</v>
      </c>
      <c r="C63">
        <f t="shared" si="6"/>
        <v>0.13986190374499999</v>
      </c>
      <c r="D63" s="1">
        <v>0.34959990000000002</v>
      </c>
      <c r="E63" s="1">
        <v>2.4294610000000001E-2</v>
      </c>
      <c r="F63" s="1">
        <v>1.7600446000000001</v>
      </c>
      <c r="G63">
        <f t="shared" si="7"/>
        <v>3.1163846720131897E-3</v>
      </c>
      <c r="H63">
        <f t="shared" si="0"/>
        <v>1.0894877696973439E-3</v>
      </c>
      <c r="I63">
        <f t="shared" si="1"/>
        <v>7.5711350216538367E-5</v>
      </c>
      <c r="J63">
        <f t="shared" si="2"/>
        <v>5.4849760134995859E-3</v>
      </c>
      <c r="K63">
        <f t="shared" si="3"/>
        <v>1.7019713199578389E-3</v>
      </c>
      <c r="R63">
        <f t="shared" si="4"/>
        <v>-6.3759680997615096</v>
      </c>
      <c r="S63">
        <f t="shared" si="5"/>
        <v>1.8310441753450866</v>
      </c>
    </row>
    <row r="64" spans="1:19" x14ac:dyDescent="0.25">
      <c r="A64">
        <v>442</v>
      </c>
      <c r="B64">
        <f t="shared" si="6"/>
        <v>596.74391682302701</v>
      </c>
      <c r="C64">
        <f t="shared" si="6"/>
        <v>0.13986190374499999</v>
      </c>
      <c r="D64" s="1">
        <v>0.3501474</v>
      </c>
      <c r="E64" s="1">
        <v>2.5610239999999999E-2</v>
      </c>
      <c r="F64" s="1">
        <v>1.7696232999999999</v>
      </c>
      <c r="G64">
        <f t="shared" si="7"/>
        <v>3.4632494788284823E-3</v>
      </c>
      <c r="H64">
        <f t="shared" si="0"/>
        <v>1.2126478005631482E-3</v>
      </c>
      <c r="I64">
        <f t="shared" si="1"/>
        <v>8.8694650332672345E-5</v>
      </c>
      <c r="J64">
        <f t="shared" si="2"/>
        <v>6.1286469714477388E-3</v>
      </c>
      <c r="K64">
        <f t="shared" si="3"/>
        <v>1.899994374884517E-3</v>
      </c>
      <c r="R64">
        <f t="shared" si="4"/>
        <v>-6.2659043534012211</v>
      </c>
      <c r="S64">
        <f t="shared" si="5"/>
        <v>1.8227682800581877</v>
      </c>
    </row>
    <row r="65" spans="1:19" x14ac:dyDescent="0.25">
      <c r="A65">
        <v>443</v>
      </c>
      <c r="B65">
        <f t="shared" si="6"/>
        <v>596.74391682302701</v>
      </c>
      <c r="C65">
        <f t="shared" si="6"/>
        <v>0.13986190374499999</v>
      </c>
      <c r="D65" s="1">
        <v>0.35001300000000002</v>
      </c>
      <c r="E65" s="1">
        <v>2.6958570000000001E-2</v>
      </c>
      <c r="F65" s="1">
        <v>1.7762636999999999</v>
      </c>
      <c r="G65">
        <f t="shared" si="7"/>
        <v>3.8431893731547583E-3</v>
      </c>
      <c r="H65">
        <f t="shared" si="0"/>
        <v>1.3451662420660164E-3</v>
      </c>
      <c r="I65">
        <f t="shared" si="1"/>
        <v>1.0360688973944867E-4</v>
      </c>
      <c r="J65">
        <f t="shared" si="2"/>
        <v>6.8265177757605511E-3</v>
      </c>
      <c r="K65">
        <f t="shared" si="3"/>
        <v>2.1179867372596623E-3</v>
      </c>
      <c r="R65">
        <f t="shared" si="4"/>
        <v>-6.1572892937395904</v>
      </c>
      <c r="S65">
        <f t="shared" si="5"/>
        <v>1.8145483659294457</v>
      </c>
    </row>
    <row r="66" spans="1:19" x14ac:dyDescent="0.25">
      <c r="A66">
        <v>444</v>
      </c>
      <c r="B66">
        <f t="shared" si="6"/>
        <v>596.74391682302701</v>
      </c>
      <c r="C66">
        <f t="shared" si="6"/>
        <v>0.13986190374499999</v>
      </c>
      <c r="D66" s="1">
        <v>0.34928700000000001</v>
      </c>
      <c r="E66" s="1">
        <v>2.8351250000000001E-2</v>
      </c>
      <c r="F66" s="1">
        <v>1.7804333999999999</v>
      </c>
      <c r="G66">
        <f t="shared" si="7"/>
        <v>4.2587495354158324E-3</v>
      </c>
      <c r="H66">
        <f t="shared" si="0"/>
        <v>1.4875258489767899E-3</v>
      </c>
      <c r="I66">
        <f t="shared" si="1"/>
        <v>1.2074087276595812E-4</v>
      </c>
      <c r="J66">
        <f t="shared" si="2"/>
        <v>7.5824199150888302E-3</v>
      </c>
      <c r="K66">
        <f t="shared" si="3"/>
        <v>2.3576103986485651E-3</v>
      </c>
      <c r="R66">
        <f t="shared" si="4"/>
        <v>-6.050106715858047</v>
      </c>
      <c r="S66">
        <f t="shared" si="5"/>
        <v>1.806383929192475</v>
      </c>
    </row>
    <row r="67" spans="1:19" x14ac:dyDescent="0.25">
      <c r="A67">
        <v>445</v>
      </c>
      <c r="B67">
        <f t="shared" si="6"/>
        <v>596.74391682302701</v>
      </c>
      <c r="C67">
        <f t="shared" si="6"/>
        <v>0.13986190374499999</v>
      </c>
      <c r="D67" s="1">
        <v>0.34805999999999998</v>
      </c>
      <c r="E67" s="1">
        <v>2.98E-2</v>
      </c>
      <c r="F67" s="1">
        <v>1.7826</v>
      </c>
      <c r="G67">
        <f t="shared" ref="G67:G130" si="8">(B67/A67)*(B67/A67)*K67</f>
        <v>4.7126116238242555E-3</v>
      </c>
      <c r="H67">
        <f t="shared" ref="H67:H130" si="9">G67*D67</f>
        <v>1.6402716017882703E-3</v>
      </c>
      <c r="I67">
        <f t="shared" ref="I67:I130" si="10">G67*E67</f>
        <v>1.4043582638996281E-4</v>
      </c>
      <c r="J67">
        <f t="shared" ref="J67:J130" si="11">G67*F67</f>
        <v>8.4007014806291181E-3</v>
      </c>
      <c r="K67">
        <f t="shared" ref="K67:K130" si="12">EXP(R67)</f>
        <v>2.6206297747628782E-3</v>
      </c>
      <c r="R67">
        <f t="shared" ref="R67:R130" si="13">-(((B67-A67)/(C67*A67))^2)</f>
        <v>-5.9443406180469633</v>
      </c>
      <c r="S67">
        <f t="shared" ref="S67:S130" si="14">(B67/A67)*(B67/A67)</f>
        <v>1.79827447173482</v>
      </c>
    </row>
    <row r="68" spans="1:19" x14ac:dyDescent="0.25">
      <c r="A68">
        <v>446</v>
      </c>
      <c r="B68">
        <f t="shared" ref="B68:C131" si="15">B67</f>
        <v>596.74391682302701</v>
      </c>
      <c r="C68">
        <f t="shared" si="15"/>
        <v>0.13986190374499999</v>
      </c>
      <c r="D68" s="1">
        <v>0.3463733</v>
      </c>
      <c r="E68" s="1">
        <v>3.1310829999999998E-2</v>
      </c>
      <c r="F68" s="1">
        <v>1.7829682</v>
      </c>
      <c r="G68">
        <f t="shared" si="8"/>
        <v>5.2075959467241788E-3</v>
      </c>
      <c r="H68">
        <f t="shared" si="9"/>
        <v>1.8037721931334779E-3</v>
      </c>
      <c r="I68">
        <f t="shared" si="10"/>
        <v>1.630541513965698E-4</v>
      </c>
      <c r="J68">
        <f t="shared" si="11"/>
        <v>9.2849779714581047E-3</v>
      </c>
      <c r="K68">
        <f t="shared" si="12"/>
        <v>2.9089147692511071E-3</v>
      </c>
      <c r="R68">
        <f t="shared" si="13"/>
        <v>-5.8399751988838213</v>
      </c>
      <c r="S68">
        <f t="shared" si="14"/>
        <v>1.7902195010219779</v>
      </c>
    </row>
    <row r="69" spans="1:19" x14ac:dyDescent="0.25">
      <c r="A69">
        <v>447</v>
      </c>
      <c r="B69">
        <f t="shared" si="15"/>
        <v>596.74391682302701</v>
      </c>
      <c r="C69">
        <f t="shared" si="15"/>
        <v>0.13986190374499999</v>
      </c>
      <c r="D69" s="1">
        <v>0.34426240000000002</v>
      </c>
      <c r="E69" s="1">
        <v>3.2883679999999998E-2</v>
      </c>
      <c r="F69" s="1">
        <v>1.7816997999999999</v>
      </c>
      <c r="G69">
        <f t="shared" si="8"/>
        <v>5.7466632271290421E-3</v>
      </c>
      <c r="H69">
        <f t="shared" si="9"/>
        <v>1.9783600745631891E-3</v>
      </c>
      <c r="I69">
        <f t="shared" si="10"/>
        <v>1.8897143462867874E-4</v>
      </c>
      <c r="J69">
        <f t="shared" si="11"/>
        <v>1.0238828722443168E-2</v>
      </c>
      <c r="K69">
        <f t="shared" si="12"/>
        <v>3.2244436528533547E-3</v>
      </c>
      <c r="R69">
        <f t="shared" si="13"/>
        <v>-5.7369948543592368</v>
      </c>
      <c r="S69">
        <f t="shared" si="14"/>
        <v>1.7822185300226103</v>
      </c>
    </row>
    <row r="70" spans="1:19" x14ac:dyDescent="0.25">
      <c r="A70">
        <v>448</v>
      </c>
      <c r="B70">
        <f t="shared" si="15"/>
        <v>596.74391682302701</v>
      </c>
      <c r="C70">
        <f t="shared" si="15"/>
        <v>0.13986190374499999</v>
      </c>
      <c r="D70" s="1">
        <v>0.34180880000000002</v>
      </c>
      <c r="E70" s="1">
        <v>3.4521120000000002E-2</v>
      </c>
      <c r="F70" s="1">
        <v>1.7791982</v>
      </c>
      <c r="G70">
        <f t="shared" si="8"/>
        <v>6.3329159249926976E-3</v>
      </c>
      <c r="H70">
        <f t="shared" si="9"/>
        <v>2.1646463928226443E-3</v>
      </c>
      <c r="I70">
        <f t="shared" si="10"/>
        <v>2.1861935059658394E-4</v>
      </c>
      <c r="J70">
        <f t="shared" si="11"/>
        <v>1.1267512614498341E-2</v>
      </c>
      <c r="K70">
        <f t="shared" si="12"/>
        <v>3.5693057315790942E-3</v>
      </c>
      <c r="R70">
        <f t="shared" si="13"/>
        <v>-5.6353841750499374</v>
      </c>
      <c r="S70">
        <f t="shared" si="14"/>
        <v>1.7742710771349239</v>
      </c>
    </row>
    <row r="71" spans="1:19" x14ac:dyDescent="0.25">
      <c r="A71">
        <v>449</v>
      </c>
      <c r="B71">
        <f t="shared" si="15"/>
        <v>596.74391682302701</v>
      </c>
      <c r="C71">
        <f t="shared" si="15"/>
        <v>0.13986190374499999</v>
      </c>
      <c r="D71" s="1">
        <v>0.33909410000000001</v>
      </c>
      <c r="E71" s="1">
        <v>3.6225710000000001E-2</v>
      </c>
      <c r="F71" s="1">
        <v>1.7758670999999999</v>
      </c>
      <c r="G71">
        <f t="shared" si="8"/>
        <v>6.9695990834100713E-3</v>
      </c>
      <c r="H71">
        <f t="shared" si="9"/>
        <v>2.363349928549763E-3</v>
      </c>
      <c r="I71">
        <f t="shared" si="10"/>
        <v>2.5247867521187908E-4</v>
      </c>
      <c r="J71">
        <f t="shared" si="11"/>
        <v>1.23770817124181E-2</v>
      </c>
      <c r="K71">
        <f t="shared" si="12"/>
        <v>3.9457037771803826E-3</v>
      </c>
      <c r="R71">
        <f t="shared" si="13"/>
        <v>-5.5351279433378133</v>
      </c>
      <c r="S71">
        <f t="shared" si="14"/>
        <v>1.7663766661141951</v>
      </c>
    </row>
    <row r="72" spans="1:19" x14ac:dyDescent="0.25">
      <c r="A72">
        <v>450</v>
      </c>
      <c r="B72">
        <f t="shared" si="15"/>
        <v>596.74391682302701</v>
      </c>
      <c r="C72">
        <f t="shared" si="15"/>
        <v>0.13986190374499999</v>
      </c>
      <c r="D72" s="1">
        <v>0.3362</v>
      </c>
      <c r="E72" s="1">
        <v>3.7999999999999999E-2</v>
      </c>
      <c r="F72" s="1">
        <v>1.7721100000000001</v>
      </c>
      <c r="G72">
        <f t="shared" si="8"/>
        <v>7.660100665859146E-3</v>
      </c>
      <c r="H72">
        <f t="shared" si="9"/>
        <v>2.5753258438618448E-3</v>
      </c>
      <c r="I72">
        <f t="shared" si="10"/>
        <v>2.9108382530264754E-4</v>
      </c>
      <c r="J72">
        <f t="shared" si="11"/>
        <v>1.3574540990975652E-2</v>
      </c>
      <c r="K72">
        <f t="shared" si="12"/>
        <v>4.3559561929613763E-3</v>
      </c>
      <c r="R72">
        <f t="shared" si="13"/>
        <v>-5.4362111306742564</v>
      </c>
      <c r="S72">
        <f t="shared" si="14"/>
        <v>1.7585348260014211</v>
      </c>
    </row>
    <row r="73" spans="1:19" x14ac:dyDescent="0.25">
      <c r="A73">
        <v>451</v>
      </c>
      <c r="B73">
        <f t="shared" si="15"/>
        <v>596.74391682302701</v>
      </c>
      <c r="C73">
        <f t="shared" si="15"/>
        <v>0.13986190374499999</v>
      </c>
      <c r="D73" s="1">
        <v>0.33319769999999999</v>
      </c>
      <c r="E73" s="1">
        <v>3.9846670000000001E-2</v>
      </c>
      <c r="F73" s="1">
        <v>1.7682589</v>
      </c>
      <c r="G73">
        <f t="shared" si="8"/>
        <v>8.4079513527754186E-3</v>
      </c>
      <c r="H73">
        <f t="shared" si="9"/>
        <v>2.8015100524566581E-3</v>
      </c>
      <c r="I73">
        <f t="shared" si="10"/>
        <v>3.3502886293009567E-4</v>
      </c>
      <c r="J73">
        <f t="shared" si="11"/>
        <v>1.4867434810312174E-2</v>
      </c>
      <c r="K73">
        <f t="shared" si="12"/>
        <v>4.8024988878980655E-3</v>
      </c>
      <c r="R73">
        <f t="shared" si="13"/>
        <v>-5.3386188948888842</v>
      </c>
      <c r="S73">
        <f t="shared" si="14"/>
        <v>1.7507450910530808</v>
      </c>
    </row>
    <row r="74" spans="1:19" x14ac:dyDescent="0.25">
      <c r="A74">
        <v>452</v>
      </c>
      <c r="B74">
        <f t="shared" si="15"/>
        <v>596.74391682302701</v>
      </c>
      <c r="C74">
        <f t="shared" si="15"/>
        <v>0.13986190374499999</v>
      </c>
      <c r="D74" s="1">
        <v>0.33004109999999998</v>
      </c>
      <c r="E74" s="1">
        <v>4.1768E-2</v>
      </c>
      <c r="F74" s="1">
        <v>1.7640389999999999</v>
      </c>
      <c r="G74">
        <f t="shared" si="8"/>
        <v>9.2168237671914049E-3</v>
      </c>
      <c r="H74">
        <f t="shared" si="9"/>
        <v>3.0419306546299952E-3</v>
      </c>
      <c r="I74">
        <f t="shared" si="10"/>
        <v>3.8496829510805059E-4</v>
      </c>
      <c r="J74">
        <f t="shared" si="11"/>
        <v>1.6258836581452558E-2</v>
      </c>
      <c r="K74">
        <f t="shared" si="12"/>
        <v>5.2878868321458612E-3</v>
      </c>
      <c r="R74">
        <f t="shared" si="13"/>
        <v>-5.2423365775418862</v>
      </c>
      <c r="S74">
        <f t="shared" si="14"/>
        <v>1.743007000671978</v>
      </c>
    </row>
    <row r="75" spans="1:19" x14ac:dyDescent="0.25">
      <c r="A75">
        <v>453</v>
      </c>
      <c r="B75">
        <f t="shared" si="15"/>
        <v>596.74391682302701</v>
      </c>
      <c r="C75">
        <f t="shared" si="15"/>
        <v>0.13986190374499999</v>
      </c>
      <c r="D75" s="1">
        <v>0.32663569999999997</v>
      </c>
      <c r="E75" s="1">
        <v>4.3765999999999999E-2</v>
      </c>
      <c r="F75" s="1">
        <v>1.7589437999999999</v>
      </c>
      <c r="G75">
        <f t="shared" si="8"/>
        <v>1.0090531100879267E-2</v>
      </c>
      <c r="H75">
        <f t="shared" si="9"/>
        <v>3.2959276895074695E-3</v>
      </c>
      <c r="I75">
        <f t="shared" si="10"/>
        <v>4.4162218416108197E-4</v>
      </c>
      <c r="J75">
        <f t="shared" si="11"/>
        <v>1.774867711859876E-2</v>
      </c>
      <c r="K75">
        <f t="shared" si="12"/>
        <v>5.8147952672950474E-3</v>
      </c>
      <c r="R75">
        <f t="shared" si="13"/>
        <v>-5.1473497013191825</v>
      </c>
      <c r="S75">
        <f t="shared" si="14"/>
        <v>1.7353200993391509</v>
      </c>
    </row>
    <row r="76" spans="1:19" x14ac:dyDescent="0.25">
      <c r="A76">
        <v>454</v>
      </c>
      <c r="B76">
        <f t="shared" si="15"/>
        <v>596.74391682302701</v>
      </c>
      <c r="C76">
        <f t="shared" si="15"/>
        <v>0.13986190374499999</v>
      </c>
      <c r="D76" s="1">
        <v>0.32288679999999997</v>
      </c>
      <c r="E76" s="1">
        <v>4.5842670000000002E-2</v>
      </c>
      <c r="F76" s="1">
        <v>1.7524663</v>
      </c>
      <c r="G76">
        <f t="shared" si="8"/>
        <v>1.1033025114399436E-2</v>
      </c>
      <c r="H76">
        <f t="shared" si="9"/>
        <v>3.5624181735080676E-3</v>
      </c>
      <c r="I76">
        <f t="shared" si="10"/>
        <v>5.0578332942112568E-4</v>
      </c>
      <c r="J76">
        <f t="shared" si="11"/>
        <v>1.9335004700038658E-2</v>
      </c>
      <c r="K76">
        <f t="shared" si="12"/>
        <v>6.3860205451996086E-3</v>
      </c>
      <c r="R76">
        <f t="shared" si="13"/>
        <v>-5.0536439674696032</v>
      </c>
      <c r="S76">
        <f t="shared" si="14"/>
        <v>1.7276839365468368</v>
      </c>
    </row>
    <row r="77" spans="1:19" x14ac:dyDescent="0.25">
      <c r="A77">
        <v>455</v>
      </c>
      <c r="B77">
        <f t="shared" si="15"/>
        <v>596.74391682302701</v>
      </c>
      <c r="C77">
        <f t="shared" si="15"/>
        <v>0.13986190374499999</v>
      </c>
      <c r="D77" s="1">
        <v>0.31869999999999998</v>
      </c>
      <c r="E77" s="1">
        <v>4.8000000000000001E-2</v>
      </c>
      <c r="F77" s="1">
        <v>1.7441</v>
      </c>
      <c r="G77">
        <f t="shared" si="8"/>
        <v>1.2048393486676716E-2</v>
      </c>
      <c r="H77">
        <f t="shared" si="9"/>
        <v>3.839823004203869E-3</v>
      </c>
      <c r="I77">
        <f t="shared" si="10"/>
        <v>5.7832288736048233E-4</v>
      </c>
      <c r="J77">
        <f t="shared" si="11"/>
        <v>2.101360308011286E-2</v>
      </c>
      <c r="K77">
        <f t="shared" si="12"/>
        <v>7.0044805698573492E-3</v>
      </c>
      <c r="R77">
        <f t="shared" si="13"/>
        <v>-4.9612052532833628</v>
      </c>
      <c r="S77">
        <f t="shared" si="14"/>
        <v>1.7200980667324612</v>
      </c>
    </row>
    <row r="78" spans="1:19" x14ac:dyDescent="0.25">
      <c r="A78">
        <v>456</v>
      </c>
      <c r="B78">
        <f t="shared" si="15"/>
        <v>596.74391682302701</v>
      </c>
      <c r="C78">
        <f t="shared" si="15"/>
        <v>0.13986190374499999</v>
      </c>
      <c r="D78" s="1">
        <v>0.3140251</v>
      </c>
      <c r="E78" s="1">
        <v>5.0243679999999999E-2</v>
      </c>
      <c r="F78" s="1">
        <v>1.7335594999999999</v>
      </c>
      <c r="G78">
        <f t="shared" si="8"/>
        <v>1.3140856492192191E-2</v>
      </c>
      <c r="H78">
        <f t="shared" si="9"/>
        <v>4.1265587740463017E-3</v>
      </c>
      <c r="I78">
        <f t="shared" si="10"/>
        <v>6.6024498851962688E-4</v>
      </c>
      <c r="J78">
        <f t="shared" si="11"/>
        <v>2.2780456610176449E-2</v>
      </c>
      <c r="K78">
        <f t="shared" si="12"/>
        <v>7.6732148176622784E-3</v>
      </c>
      <c r="R78">
        <f t="shared" si="13"/>
        <v>-4.8700196096110249</v>
      </c>
      <c r="S78">
        <f t="shared" si="14"/>
        <v>1.7125620492136415</v>
      </c>
    </row>
    <row r="79" spans="1:19" x14ac:dyDescent="0.25">
      <c r="A79">
        <v>457</v>
      </c>
      <c r="B79">
        <f t="shared" si="15"/>
        <v>596.74391682302701</v>
      </c>
      <c r="C79">
        <f t="shared" si="15"/>
        <v>0.13986190374499999</v>
      </c>
      <c r="D79" s="1">
        <v>0.30888399999999999</v>
      </c>
      <c r="E79" s="1">
        <v>5.2573040000000001E-2</v>
      </c>
      <c r="F79" s="1">
        <v>1.7208581000000001</v>
      </c>
      <c r="G79">
        <f t="shared" si="8"/>
        <v>1.4314762986580886E-2</v>
      </c>
      <c r="H79">
        <f t="shared" si="9"/>
        <v>4.4216012503470502E-3</v>
      </c>
      <c r="I79">
        <f t="shared" si="10"/>
        <v>7.525706070840364E-4</v>
      </c>
      <c r="J79">
        <f t="shared" si="11"/>
        <v>2.4633675835037911E-2</v>
      </c>
      <c r="K79">
        <f t="shared" si="12"/>
        <v>8.3953839123829255E-3</v>
      </c>
      <c r="R79">
        <f t="shared" si="13"/>
        <v>-4.780073258422278</v>
      </c>
      <c r="S79">
        <f t="shared" si="14"/>
        <v>1.7050754481241845</v>
      </c>
    </row>
    <row r="80" spans="1:19" x14ac:dyDescent="0.25">
      <c r="A80">
        <v>458</v>
      </c>
      <c r="B80">
        <f t="shared" si="15"/>
        <v>596.74391682302701</v>
      </c>
      <c r="C80">
        <f t="shared" si="15"/>
        <v>0.13986190374499999</v>
      </c>
      <c r="D80" s="1">
        <v>0.30329040000000002</v>
      </c>
      <c r="E80" s="1">
        <v>5.4980559999999998E-2</v>
      </c>
      <c r="F80" s="1">
        <v>1.7059369</v>
      </c>
      <c r="G80">
        <f t="shared" si="8"/>
        <v>1.5574585684353241E-2</v>
      </c>
      <c r="H80">
        <f t="shared" si="9"/>
        <v>4.7236223220417685E-3</v>
      </c>
      <c r="I80">
        <f t="shared" si="10"/>
        <v>8.5629944269372438E-4</v>
      </c>
      <c r="J80">
        <f t="shared" si="11"/>
        <v>2.6569260421149946E-2</v>
      </c>
      <c r="K80">
        <f t="shared" si="12"/>
        <v>9.1742687324445314E-3</v>
      </c>
      <c r="R80">
        <f t="shared" si="13"/>
        <v>-4.6913525904037732</v>
      </c>
      <c r="S80">
        <f t="shared" si="14"/>
        <v>1.6976378323510599</v>
      </c>
    </row>
    <row r="81" spans="1:19" x14ac:dyDescent="0.25">
      <c r="A81">
        <v>459</v>
      </c>
      <c r="B81">
        <f t="shared" si="15"/>
        <v>596.74391682302701</v>
      </c>
      <c r="C81">
        <f t="shared" si="15"/>
        <v>0.13986190374499999</v>
      </c>
      <c r="D81" s="1">
        <v>0.29725790000000002</v>
      </c>
      <c r="E81" s="1">
        <v>5.7458719999999998E-2</v>
      </c>
      <c r="F81" s="1">
        <v>1.6887372</v>
      </c>
      <c r="G81">
        <f t="shared" si="8"/>
        <v>1.692491571559606E-2</v>
      </c>
      <c r="H81">
        <f t="shared" si="9"/>
        <v>5.0310649032950829E-3</v>
      </c>
      <c r="I81">
        <f t="shared" si="10"/>
        <v>9.7248399312603367E-4</v>
      </c>
      <c r="J81">
        <f t="shared" si="11"/>
        <v>2.8581734775791689E-2</v>
      </c>
      <c r="K81">
        <f t="shared" si="12"/>
        <v>1.0013269029505082E-2</v>
      </c>
      <c r="R81">
        <f t="shared" si="13"/>
        <v>-4.6038441625953306</v>
      </c>
      <c r="S81">
        <f t="shared" si="14"/>
        <v>1.6902487754723388</v>
      </c>
    </row>
    <row r="82" spans="1:19" x14ac:dyDescent="0.25">
      <c r="A82">
        <v>460</v>
      </c>
      <c r="B82">
        <f t="shared" si="15"/>
        <v>596.74391682302701</v>
      </c>
      <c r="C82">
        <f t="shared" si="15"/>
        <v>0.13986190374499999</v>
      </c>
      <c r="D82" s="1">
        <v>0.2908</v>
      </c>
      <c r="E82" s="1">
        <v>0.06</v>
      </c>
      <c r="F82" s="1">
        <v>1.6692</v>
      </c>
      <c r="G82">
        <f t="shared" si="8"/>
        <v>1.8370456451840701E-2</v>
      </c>
      <c r="H82">
        <f t="shared" si="9"/>
        <v>5.3421287361952756E-3</v>
      </c>
      <c r="I82">
        <f t="shared" si="10"/>
        <v>1.1022273871104419E-3</v>
      </c>
      <c r="J82">
        <f t="shared" si="11"/>
        <v>3.0663965909412498E-2</v>
      </c>
      <c r="K82">
        <f t="shared" si="12"/>
        <v>1.091590153891254E-2</v>
      </c>
      <c r="R82">
        <f t="shared" si="13"/>
        <v>-4.5175346960638132</v>
      </c>
      <c r="S82">
        <f t="shared" si="14"/>
        <v>1.682907855696067</v>
      </c>
    </row>
    <row r="83" spans="1:19" x14ac:dyDescent="0.25">
      <c r="A83">
        <v>461</v>
      </c>
      <c r="B83">
        <f t="shared" si="15"/>
        <v>596.74391682302701</v>
      </c>
      <c r="C83">
        <f t="shared" si="15"/>
        <v>0.13986190374499999</v>
      </c>
      <c r="D83" s="1">
        <v>0.2839701</v>
      </c>
      <c r="E83" s="1">
        <v>6.2601970000000007E-2</v>
      </c>
      <c r="F83" s="1">
        <v>1.6475287000000001</v>
      </c>
      <c r="G83">
        <f t="shared" si="8"/>
        <v>1.9916016594793754E-2</v>
      </c>
      <c r="H83">
        <f t="shared" si="9"/>
        <v>5.6555532240252417E-3</v>
      </c>
      <c r="I83">
        <f t="shared" si="10"/>
        <v>1.2467818733867808E-3</v>
      </c>
      <c r="J83">
        <f t="shared" si="11"/>
        <v>3.2812208929598984E-2</v>
      </c>
      <c r="K83">
        <f t="shared" si="12"/>
        <v>1.1885797564407325E-2</v>
      </c>
      <c r="R83">
        <f t="shared" si="13"/>
        <v>-4.4324110736140252</v>
      </c>
      <c r="S83">
        <f t="shared" si="14"/>
        <v>1.6756146558000753</v>
      </c>
    </row>
    <row r="84" spans="1:19" x14ac:dyDescent="0.25">
      <c r="A84">
        <v>462</v>
      </c>
      <c r="B84">
        <f t="shared" si="15"/>
        <v>596.74391682302701</v>
      </c>
      <c r="C84">
        <f t="shared" si="15"/>
        <v>0.13986190374499999</v>
      </c>
      <c r="D84" s="1">
        <v>0.27672140000000001</v>
      </c>
      <c r="E84" s="1">
        <v>6.5277520000000006E-2</v>
      </c>
      <c r="F84" s="1">
        <v>1.6234127</v>
      </c>
      <c r="G84">
        <f t="shared" si="8"/>
        <v>2.1566502525290649E-2</v>
      </c>
      <c r="H84">
        <f t="shared" si="9"/>
        <v>5.9679127719019639E-3</v>
      </c>
      <c r="I84">
        <f t="shared" si="10"/>
        <v>1.407807799924711E-3</v>
      </c>
      <c r="J84">
        <f t="shared" si="11"/>
        <v>3.501133409413891E-2</v>
      </c>
      <c r="K84">
        <f t="shared" si="12"/>
        <v>1.2926700021385485E-2</v>
      </c>
      <c r="R84">
        <f t="shared" si="13"/>
        <v>-4.3484603375359123</v>
      </c>
      <c r="S84">
        <f t="shared" si="14"/>
        <v>1.6683687630726924</v>
      </c>
    </row>
    <row r="85" spans="1:19" x14ac:dyDescent="0.25">
      <c r="A85">
        <v>463</v>
      </c>
      <c r="B85">
        <f t="shared" si="15"/>
        <v>596.74391682302701</v>
      </c>
      <c r="C85">
        <f t="shared" si="15"/>
        <v>0.13986190374499999</v>
      </c>
      <c r="D85" s="1">
        <v>0.26891779999999998</v>
      </c>
      <c r="E85" s="1">
        <v>6.8042080000000005E-2</v>
      </c>
      <c r="F85" s="1">
        <v>1.5960223</v>
      </c>
      <c r="G85">
        <f t="shared" si="8"/>
        <v>2.3326909913628343E-2</v>
      </c>
      <c r="H85">
        <f t="shared" si="9"/>
        <v>6.2730212947711235E-3</v>
      </c>
      <c r="I85">
        <f t="shared" si="10"/>
        <v>1.5872114704958929E-3</v>
      </c>
      <c r="J85">
        <f t="shared" si="11"/>
        <v>3.7230268412241911E-2</v>
      </c>
      <c r="K85">
        <f t="shared" si="12"/>
        <v>1.4042459925152004E-2</v>
      </c>
      <c r="R85">
        <f t="shared" si="13"/>
        <v>-4.2656696873875015</v>
      </c>
      <c r="S85">
        <f t="shared" si="14"/>
        <v>1.6611697692543594</v>
      </c>
    </row>
    <row r="86" spans="1:19" x14ac:dyDescent="0.25">
      <c r="A86">
        <v>464</v>
      </c>
      <c r="B86">
        <f t="shared" si="15"/>
        <v>596.74391682302701</v>
      </c>
      <c r="C86">
        <f t="shared" si="15"/>
        <v>0.13986190374499999</v>
      </c>
      <c r="D86" s="1">
        <v>0.26042270000000001</v>
      </c>
      <c r="E86" s="1">
        <v>7.0911089999999996E-2</v>
      </c>
      <c r="F86" s="1">
        <v>1.5645279999999999</v>
      </c>
      <c r="G86">
        <f t="shared" si="8"/>
        <v>2.5202314596345785E-2</v>
      </c>
      <c r="H86">
        <f t="shared" si="9"/>
        <v>6.5632548134297794E-3</v>
      </c>
      <c r="I86">
        <f t="shared" si="10"/>
        <v>1.7871235985497896E-3</v>
      </c>
      <c r="J86">
        <f t="shared" si="11"/>
        <v>3.9429726850791678E-2</v>
      </c>
      <c r="K86">
        <f t="shared" si="12"/>
        <v>1.5237032312867077E-2</v>
      </c>
      <c r="R86">
        <f t="shared" si="13"/>
        <v>-4.184026477812842</v>
      </c>
      <c r="S86">
        <f t="shared" si="14"/>
        <v>1.6540172704801195</v>
      </c>
    </row>
    <row r="87" spans="1:19" x14ac:dyDescent="0.25">
      <c r="A87">
        <v>465</v>
      </c>
      <c r="B87">
        <f t="shared" si="15"/>
        <v>596.74391682302701</v>
      </c>
      <c r="C87">
        <f t="shared" si="15"/>
        <v>0.13986190374499999</v>
      </c>
      <c r="D87" s="1">
        <v>0.25109999999999999</v>
      </c>
      <c r="E87" s="1">
        <v>7.3899999999999993E-2</v>
      </c>
      <c r="F87" s="1">
        <v>1.5281</v>
      </c>
      <c r="G87">
        <f t="shared" si="8"/>
        <v>2.719786272851309E-2</v>
      </c>
      <c r="H87">
        <f t="shared" si="9"/>
        <v>6.8293833311296364E-3</v>
      </c>
      <c r="I87">
        <f t="shared" si="10"/>
        <v>2.0099220556371172E-3</v>
      </c>
      <c r="J87">
        <f t="shared" si="11"/>
        <v>4.1561054035440852E-2</v>
      </c>
      <c r="K87">
        <f t="shared" si="12"/>
        <v>1.6514471590301782E-2</v>
      </c>
      <c r="R87">
        <f t="shared" si="13"/>
        <v>-4.1035182163944146</v>
      </c>
      <c r="S87">
        <f t="shared" si="14"/>
        <v>1.6469108672229749</v>
      </c>
    </row>
    <row r="88" spans="1:19" x14ac:dyDescent="0.25">
      <c r="A88">
        <v>466</v>
      </c>
      <c r="B88">
        <f t="shared" si="15"/>
        <v>596.74391682302701</v>
      </c>
      <c r="C88">
        <f t="shared" si="15"/>
        <v>0.13986190374499999</v>
      </c>
      <c r="D88" s="1">
        <v>0.24084749999999999</v>
      </c>
      <c r="E88" s="1">
        <v>7.7016000000000001E-2</v>
      </c>
      <c r="F88" s="1">
        <v>1.4861114</v>
      </c>
      <c r="G88">
        <f t="shared" si="8"/>
        <v>2.9318760224650138E-2</v>
      </c>
      <c r="H88">
        <f t="shared" si="9"/>
        <v>7.0613501032064235E-3</v>
      </c>
      <c r="I88">
        <f t="shared" si="10"/>
        <v>2.2580136374616552E-3</v>
      </c>
      <c r="J88">
        <f t="shared" si="11"/>
        <v>4.3570943803719127E-2</v>
      </c>
      <c r="K88">
        <f t="shared" si="12"/>
        <v>1.7878926297069452E-2</v>
      </c>
      <c r="R88">
        <f t="shared" si="13"/>
        <v>-4.0241325615393437</v>
      </c>
      <c r="S88">
        <f t="shared" si="14"/>
        <v>1.6398501642380952</v>
      </c>
    </row>
    <row r="89" spans="1:19" x14ac:dyDescent="0.25">
      <c r="A89">
        <v>467</v>
      </c>
      <c r="B89">
        <f t="shared" si="15"/>
        <v>596.74391682302701</v>
      </c>
      <c r="C89">
        <f t="shared" si="15"/>
        <v>0.13986190374499999</v>
      </c>
      <c r="D89" s="1">
        <v>0.22985120000000001</v>
      </c>
      <c r="E89" s="1">
        <v>8.0266400000000002E-2</v>
      </c>
      <c r="F89" s="1">
        <v>1.4395214999999999</v>
      </c>
      <c r="G89">
        <f t="shared" si="8"/>
        <v>3.1570261505485385E-2</v>
      </c>
      <c r="H89">
        <f t="shared" si="9"/>
        <v>7.2564624913496224E-3</v>
      </c>
      <c r="I89">
        <f t="shared" si="10"/>
        <v>2.534031238103892E-3</v>
      </c>
      <c r="J89">
        <f t="shared" si="11"/>
        <v>4.5446070197768577E-2</v>
      </c>
      <c r="K89">
        <f t="shared" si="12"/>
        <v>1.9334633286665119E-2</v>
      </c>
      <c r="R89">
        <f t="shared" si="13"/>
        <v>-3.9458573203988281</v>
      </c>
      <c r="S89">
        <f t="shared" si="14"/>
        <v>1.6328347705078556</v>
      </c>
    </row>
    <row r="90" spans="1:19" x14ac:dyDescent="0.25">
      <c r="A90">
        <v>468</v>
      </c>
      <c r="B90">
        <f t="shared" si="15"/>
        <v>596.74391682302701</v>
      </c>
      <c r="C90">
        <f t="shared" si="15"/>
        <v>0.13986190374499999</v>
      </c>
      <c r="D90" s="1">
        <v>0.2184072</v>
      </c>
      <c r="E90" s="1">
        <v>8.36668E-2</v>
      </c>
      <c r="F90" s="1">
        <v>1.3898798999999999</v>
      </c>
      <c r="G90">
        <f t="shared" si="8"/>
        <v>3.3957657571865363E-2</v>
      </c>
      <c r="H90">
        <f t="shared" si="9"/>
        <v>7.4165969088299125E-3</v>
      </c>
      <c r="I90">
        <f t="shared" si="10"/>
        <v>2.841128544533745E-3</v>
      </c>
      <c r="J90">
        <f t="shared" si="11"/>
        <v>4.7197065710218471E-2</v>
      </c>
      <c r="K90">
        <f t="shared" si="12"/>
        <v>2.0885911320416405E-2</v>
      </c>
      <c r="R90">
        <f t="shared" si="13"/>
        <v>-3.8686804468202056</v>
      </c>
      <c r="S90">
        <f t="shared" si="14"/>
        <v>1.6258642991877044</v>
      </c>
    </row>
    <row r="91" spans="1:19" x14ac:dyDescent="0.25">
      <c r="A91">
        <v>469</v>
      </c>
      <c r="B91">
        <f t="shared" si="15"/>
        <v>596.74391682302701</v>
      </c>
      <c r="C91">
        <f t="shared" si="15"/>
        <v>0.13986190374499999</v>
      </c>
      <c r="D91" s="1">
        <v>0.20681150000000001</v>
      </c>
      <c r="E91" s="1">
        <v>8.7232799999999999E-2</v>
      </c>
      <c r="F91" s="1">
        <v>1.3387362</v>
      </c>
      <c r="G91">
        <f t="shared" si="8"/>
        <v>3.648626343120407E-2</v>
      </c>
      <c r="H91">
        <f t="shared" si="9"/>
        <v>7.5457788696024607E-3</v>
      </c>
      <c r="I91">
        <f t="shared" si="10"/>
        <v>3.1827989206415384E-3</v>
      </c>
      <c r="J91">
        <f t="shared" si="11"/>
        <v>4.88454816580891E-2</v>
      </c>
      <c r="K91">
        <f t="shared" si="12"/>
        <v>2.2537154077308295E-2</v>
      </c>
      <c r="R91">
        <f t="shared" si="13"/>
        <v>-3.7925900393310807</v>
      </c>
      <c r="S91">
        <f t="shared" si="14"/>
        <v>1.6189383675528288</v>
      </c>
    </row>
    <row r="92" spans="1:19" x14ac:dyDescent="0.25">
      <c r="A92">
        <v>470</v>
      </c>
      <c r="B92">
        <f t="shared" si="15"/>
        <v>596.74391682302701</v>
      </c>
      <c r="C92">
        <f t="shared" si="15"/>
        <v>0.13986190374499999</v>
      </c>
      <c r="D92" s="1">
        <v>0.19536000000000001</v>
      </c>
      <c r="E92" s="1">
        <v>9.0980000000000005E-2</v>
      </c>
      <c r="F92" s="1">
        <v>1.2876399999999999</v>
      </c>
      <c r="G92">
        <f t="shared" si="8"/>
        <v>3.9161404905893954E-2</v>
      </c>
      <c r="H92">
        <f t="shared" si="9"/>
        <v>7.6505720624154431E-3</v>
      </c>
      <c r="I92">
        <f t="shared" si="10"/>
        <v>3.5629046183382322E-3</v>
      </c>
      <c r="J92">
        <f t="shared" si="11"/>
        <v>5.0425791413025285E-2</v>
      </c>
      <c r="K92">
        <f t="shared" si="12"/>
        <v>2.4292822584575151E-2</v>
      </c>
      <c r="R92">
        <f t="shared" si="13"/>
        <v>-3.717574339154937</v>
      </c>
      <c r="S92">
        <f t="shared" si="14"/>
        <v>1.6120565969456215</v>
      </c>
    </row>
    <row r="93" spans="1:19" x14ac:dyDescent="0.25">
      <c r="A93">
        <v>471</v>
      </c>
      <c r="B93">
        <f t="shared" si="15"/>
        <v>596.74391682302701</v>
      </c>
      <c r="C93">
        <f t="shared" si="15"/>
        <v>0.13986190374499999</v>
      </c>
      <c r="D93" s="1">
        <v>0.18421360000000001</v>
      </c>
      <c r="E93" s="1">
        <v>9.4917550000000003E-2</v>
      </c>
      <c r="F93" s="1">
        <v>1.2374223</v>
      </c>
      <c r="G93">
        <f t="shared" si="8"/>
        <v>4.1988404857055295E-2</v>
      </c>
      <c r="H93">
        <f t="shared" si="9"/>
        <v>7.7348352169756412E-3</v>
      </c>
      <c r="I93">
        <f t="shared" si="10"/>
        <v>3.9854365174397891E-3</v>
      </c>
      <c r="J93">
        <f t="shared" si="11"/>
        <v>5.1957388511548533E-2</v>
      </c>
      <c r="K93">
        <f t="shared" si="12"/>
        <v>2.6157437076937733E-2</v>
      </c>
      <c r="R93">
        <f t="shared" si="13"/>
        <v>-3.6436217282576888</v>
      </c>
      <c r="S93">
        <f t="shared" si="14"/>
        <v>1.605218612723923</v>
      </c>
    </row>
    <row r="94" spans="1:19" x14ac:dyDescent="0.25">
      <c r="A94">
        <v>472</v>
      </c>
      <c r="B94">
        <f t="shared" si="15"/>
        <v>596.74391682302701</v>
      </c>
      <c r="C94">
        <f t="shared" si="15"/>
        <v>0.13986190374499999</v>
      </c>
      <c r="D94" s="1">
        <v>0.17332729999999999</v>
      </c>
      <c r="E94" s="1">
        <v>9.9045839999999996E-2</v>
      </c>
      <c r="F94" s="1">
        <v>1.1878242999999999</v>
      </c>
      <c r="G94">
        <f t="shared" si="8"/>
        <v>4.4972568860854552E-2</v>
      </c>
      <c r="H94">
        <f t="shared" si="9"/>
        <v>7.7949739347159949E-3</v>
      </c>
      <c r="I94">
        <f t="shared" si="10"/>
        <v>4.4543458597811822E-3</v>
      </c>
      <c r="J94">
        <f t="shared" si="11"/>
        <v>5.3419510126346353E-2</v>
      </c>
      <c r="K94">
        <f t="shared" si="12"/>
        <v>2.8135568295383568E-2</v>
      </c>
      <c r="R94">
        <f t="shared" si="13"/>
        <v>-3.5707207274246295</v>
      </c>
      <c r="S94">
        <f t="shared" si="14"/>
        <v>1.5984240442100317</v>
      </c>
    </row>
    <row r="95" spans="1:19" x14ac:dyDescent="0.25">
      <c r="A95">
        <v>473</v>
      </c>
      <c r="B95">
        <f t="shared" si="15"/>
        <v>596.74391682302701</v>
      </c>
      <c r="C95">
        <f t="shared" si="15"/>
        <v>0.13986190374499999</v>
      </c>
      <c r="D95" s="1">
        <v>0.1626881</v>
      </c>
      <c r="E95" s="1">
        <v>0.1033674</v>
      </c>
      <c r="F95" s="1">
        <v>1.1387611</v>
      </c>
      <c r="G95">
        <f t="shared" si="8"/>
        <v>4.8119170378345254E-2</v>
      </c>
      <c r="H95">
        <f t="shared" si="9"/>
        <v>7.82841640242927E-3</v>
      </c>
      <c r="I95">
        <f t="shared" si="10"/>
        <v>4.9739535321665649E-3</v>
      </c>
      <c r="J95">
        <f t="shared" si="11"/>
        <v>5.4796239391131853E-2</v>
      </c>
      <c r="K95">
        <f t="shared" si="12"/>
        <v>3.0231828239426637E-2</v>
      </c>
      <c r="R95">
        <f t="shared" si="13"/>
        <v>-3.4988599943672489</v>
      </c>
      <c r="S95">
        <f t="shared" si="14"/>
        <v>1.5916725246404702</v>
      </c>
    </row>
    <row r="96" spans="1:19" x14ac:dyDescent="0.25">
      <c r="A96">
        <v>474</v>
      </c>
      <c r="B96">
        <f t="shared" si="15"/>
        <v>596.74391682302701</v>
      </c>
      <c r="C96">
        <f t="shared" si="15"/>
        <v>0.13986190374499999</v>
      </c>
      <c r="D96" s="1">
        <v>0.15228330000000001</v>
      </c>
      <c r="E96" s="1">
        <v>0.1078846</v>
      </c>
      <c r="F96" s="1">
        <v>1.0901479999999999</v>
      </c>
      <c r="G96">
        <f t="shared" si="8"/>
        <v>5.1433435463353112E-2</v>
      </c>
      <c r="H96">
        <f t="shared" si="9"/>
        <v>7.8324532826964423E-3</v>
      </c>
      <c r="I96">
        <f t="shared" si="10"/>
        <v>5.5488756115896652E-3</v>
      </c>
      <c r="J96">
        <f t="shared" si="11"/>
        <v>5.6070056803503465E-2</v>
      </c>
      <c r="K96">
        <f t="shared" si="12"/>
        <v>3.245086038981887E-2</v>
      </c>
      <c r="R96">
        <f t="shared" si="13"/>
        <v>-3.4280283218593803</v>
      </c>
      <c r="S96">
        <f t="shared" si="14"/>
        <v>1.5849636911164868</v>
      </c>
    </row>
    <row r="97" spans="1:19" x14ac:dyDescent="0.25">
      <c r="A97">
        <v>475</v>
      </c>
      <c r="B97">
        <f t="shared" si="15"/>
        <v>596.74391682302701</v>
      </c>
      <c r="C97">
        <f t="shared" si="15"/>
        <v>0.13986190374499999</v>
      </c>
      <c r="D97" s="1">
        <v>0.1421</v>
      </c>
      <c r="E97" s="1">
        <v>0.11260000000000001</v>
      </c>
      <c r="F97" s="1">
        <v>1.0419</v>
      </c>
      <c r="G97">
        <f t="shared" si="8"/>
        <v>5.492052705631123E-2</v>
      </c>
      <c r="H97">
        <f t="shared" si="9"/>
        <v>7.8042068947018258E-3</v>
      </c>
      <c r="I97">
        <f t="shared" si="10"/>
        <v>6.1840513465406446E-3</v>
      </c>
      <c r="J97">
        <f t="shared" si="11"/>
        <v>5.7221697139970676E-2</v>
      </c>
      <c r="K97">
        <f t="shared" si="12"/>
        <v>3.479732942169942E-2</v>
      </c>
      <c r="R97">
        <f t="shared" si="13"/>
        <v>-3.3582146359021947</v>
      </c>
      <c r="S97">
        <f t="shared" si="14"/>
        <v>1.5782971845552922</v>
      </c>
    </row>
    <row r="98" spans="1:19" x14ac:dyDescent="0.25">
      <c r="A98">
        <v>476</v>
      </c>
      <c r="B98">
        <f t="shared" si="15"/>
        <v>596.74391682302701</v>
      </c>
      <c r="C98">
        <f t="shared" si="15"/>
        <v>0.13986190374499999</v>
      </c>
      <c r="D98" s="1">
        <v>0.13217860000000001</v>
      </c>
      <c r="E98" s="1">
        <v>0.117532</v>
      </c>
      <c r="F98" s="1">
        <v>0.99419760000000001</v>
      </c>
      <c r="G98">
        <f t="shared" si="8"/>
        <v>5.8585528915133717E-2</v>
      </c>
      <c r="H98">
        <f t="shared" si="9"/>
        <v>7.7437531922618938E-3</v>
      </c>
      <c r="I98">
        <f t="shared" si="10"/>
        <v>6.8856743844534956E-3</v>
      </c>
      <c r="J98">
        <f t="shared" si="11"/>
        <v>5.8245592242156544E-2</v>
      </c>
      <c r="K98">
        <f t="shared" si="12"/>
        <v>3.7275910431143644E-2</v>
      </c>
      <c r="R98">
        <f t="shared" si="13"/>
        <v>-3.2894079939175103</v>
      </c>
      <c r="S98">
        <f t="shared" si="14"/>
        <v>1.5716726496420086</v>
      </c>
    </row>
    <row r="99" spans="1:19" x14ac:dyDescent="0.25">
      <c r="A99">
        <v>477</v>
      </c>
      <c r="B99">
        <f t="shared" si="15"/>
        <v>596.74391682302701</v>
      </c>
      <c r="C99">
        <f t="shared" si="15"/>
        <v>0.13986190374499999</v>
      </c>
      <c r="D99" s="1">
        <v>0.1225696</v>
      </c>
      <c r="E99" s="1">
        <v>0.1226744</v>
      </c>
      <c r="F99" s="1">
        <v>0.9473473</v>
      </c>
      <c r="G99">
        <f t="shared" si="8"/>
        <v>6.2433429237165522E-2</v>
      </c>
      <c r="H99">
        <f t="shared" si="9"/>
        <v>7.6524404482276832E-3</v>
      </c>
      <c r="I99">
        <f t="shared" si="10"/>
        <v>7.6589834716117387E-3</v>
      </c>
      <c r="J99">
        <f t="shared" si="11"/>
        <v>5.9146140617569815E-2</v>
      </c>
      <c r="K99">
        <f t="shared" si="12"/>
        <v>3.9891277700986799E-2</v>
      </c>
      <c r="R99">
        <f t="shared" si="13"/>
        <v>-3.2215975829689465</v>
      </c>
      <c r="S99">
        <f t="shared" si="14"/>
        <v>1.5650897347823254</v>
      </c>
    </row>
    <row r="100" spans="1:19" x14ac:dyDescent="0.25">
      <c r="A100">
        <v>478</v>
      </c>
      <c r="B100">
        <f t="shared" si="15"/>
        <v>596.74391682302701</v>
      </c>
      <c r="C100">
        <f t="shared" si="15"/>
        <v>0.13986190374499999</v>
      </c>
      <c r="D100" s="1">
        <v>0.11327520000000001</v>
      </c>
      <c r="E100" s="1">
        <v>0.12799279999999999</v>
      </c>
      <c r="F100" s="1">
        <v>0.90145310000000001</v>
      </c>
      <c r="G100">
        <f t="shared" si="8"/>
        <v>6.6469104028949261E-2</v>
      </c>
      <c r="H100">
        <f t="shared" si="9"/>
        <v>7.529301052700034E-3</v>
      </c>
      <c r="I100">
        <f t="shared" si="10"/>
        <v>8.5075667381564971E-3</v>
      </c>
      <c r="J100">
        <f t="shared" si="11"/>
        <v>5.9918779881118801E-2</v>
      </c>
      <c r="K100">
        <f t="shared" si="12"/>
        <v>4.2648093034634162E-2</v>
      </c>
      <c r="R100">
        <f t="shared" si="13"/>
        <v>-3.1547727180104324</v>
      </c>
      <c r="S100">
        <f t="shared" si="14"/>
        <v>1.5585480920558454</v>
      </c>
    </row>
    <row r="101" spans="1:19" x14ac:dyDescent="0.25">
      <c r="A101">
        <v>479</v>
      </c>
      <c r="B101">
        <f t="shared" si="15"/>
        <v>596.74391682302701</v>
      </c>
      <c r="C101">
        <f t="shared" si="15"/>
        <v>0.13986190374499999</v>
      </c>
      <c r="D101" s="1">
        <v>0.1042979</v>
      </c>
      <c r="E101" s="1">
        <v>0.13345280000000001</v>
      </c>
      <c r="F101" s="1">
        <v>0.85661929999999997</v>
      </c>
      <c r="G101">
        <f t="shared" si="8"/>
        <v>7.069730028298217E-2</v>
      </c>
      <c r="H101">
        <f t="shared" si="9"/>
        <v>7.3735799551844462E-3</v>
      </c>
      <c r="I101">
        <f t="shared" si="10"/>
        <v>9.434752675204763E-3</v>
      </c>
      <c r="J101">
        <f t="shared" si="11"/>
        <v>6.0560671880297984E-2</v>
      </c>
      <c r="K101">
        <f t="shared" si="12"/>
        <v>4.5550993689307574E-2</v>
      </c>
      <c r="R101">
        <f t="shared" si="13"/>
        <v>-3.0889228401615947</v>
      </c>
      <c r="S101">
        <f t="shared" si="14"/>
        <v>1.5520473771701127</v>
      </c>
    </row>
    <row r="102" spans="1:19" x14ac:dyDescent="0.25">
      <c r="A102">
        <v>480</v>
      </c>
      <c r="B102">
        <f t="shared" si="15"/>
        <v>596.74391682302701</v>
      </c>
      <c r="C102">
        <f t="shared" si="15"/>
        <v>0.13986190374499999</v>
      </c>
      <c r="D102" s="1">
        <v>9.5640000000000003E-2</v>
      </c>
      <c r="E102" s="1">
        <v>0.13902</v>
      </c>
      <c r="F102" s="1">
        <v>0.81295010000000001</v>
      </c>
      <c r="G102">
        <f t="shared" si="8"/>
        <v>7.5122619022780862E-2</v>
      </c>
      <c r="H102">
        <f t="shared" si="9"/>
        <v>7.1847272833387614E-3</v>
      </c>
      <c r="I102">
        <f t="shared" si="10"/>
        <v>1.0443546496546996E-2</v>
      </c>
      <c r="J102">
        <f t="shared" si="11"/>
        <v>6.1070940646831606E-2</v>
      </c>
      <c r="K102">
        <f t="shared" si="12"/>
        <v>4.8604579942801276E-2</v>
      </c>
      <c r="R102">
        <f t="shared" si="13"/>
        <v>-3.0240375150095646</v>
      </c>
      <c r="S102">
        <f t="shared" si="14"/>
        <v>1.5455872494153118</v>
      </c>
    </row>
    <row r="103" spans="1:19" x14ac:dyDescent="0.25">
      <c r="A103">
        <v>481</v>
      </c>
      <c r="B103">
        <f t="shared" si="15"/>
        <v>596.74391682302701</v>
      </c>
      <c r="C103">
        <f t="shared" si="15"/>
        <v>0.13986190374499999</v>
      </c>
      <c r="D103" s="1">
        <v>8.7299550000000004E-2</v>
      </c>
      <c r="E103" s="1">
        <v>0.14467640000000001</v>
      </c>
      <c r="F103" s="1">
        <v>0.77051729999999996</v>
      </c>
      <c r="G103">
        <f t="shared" si="8"/>
        <v>7.9749498279413134E-2</v>
      </c>
      <c r="H103">
        <f t="shared" si="9"/>
        <v>6.9620953125185412E-3</v>
      </c>
      <c r="I103">
        <f t="shared" si="10"/>
        <v>1.1537870312871687E-2</v>
      </c>
      <c r="J103">
        <f t="shared" si="11"/>
        <v>6.1448368090608052E-2</v>
      </c>
      <c r="K103">
        <f t="shared" si="12"/>
        <v>5.1813402330309878E-2</v>
      </c>
      <c r="R103">
        <f t="shared" si="13"/>
        <v>-2.9601064309367504</v>
      </c>
      <c r="S103">
        <f t="shared" si="14"/>
        <v>1.5391673716196237</v>
      </c>
    </row>
    <row r="104" spans="1:19" x14ac:dyDescent="0.25">
      <c r="A104">
        <v>482</v>
      </c>
      <c r="B104">
        <f t="shared" si="15"/>
        <v>596.74391682302701</v>
      </c>
      <c r="C104">
        <f t="shared" si="15"/>
        <v>0.13986190374499999</v>
      </c>
      <c r="D104" s="1">
        <v>7.9308039999999996E-2</v>
      </c>
      <c r="E104" s="1">
        <v>0.1504693</v>
      </c>
      <c r="F104" s="1">
        <v>0.7294448</v>
      </c>
      <c r="G104">
        <f t="shared" si="8"/>
        <v>8.4582196064182158E-2</v>
      </c>
      <c r="H104">
        <f t="shared" si="9"/>
        <v>6.7080481887460009E-3</v>
      </c>
      <c r="I104">
        <f t="shared" si="10"/>
        <v>1.2727023834240245E-2</v>
      </c>
      <c r="J104">
        <f t="shared" si="11"/>
        <v>6.169804309159814E-2</v>
      </c>
      <c r="K104">
        <f t="shared" si="12"/>
        <v>5.5181948590232281E-2</v>
      </c>
      <c r="R104">
        <f t="shared" si="13"/>
        <v>-2.8971193974741229</v>
      </c>
      <c r="S104">
        <f t="shared" si="14"/>
        <v>1.5327874101052312</v>
      </c>
    </row>
    <row r="105" spans="1:19" x14ac:dyDescent="0.25">
      <c r="A105">
        <v>483</v>
      </c>
      <c r="B105">
        <f t="shared" si="15"/>
        <v>596.74391682302701</v>
      </c>
      <c r="C105">
        <f t="shared" si="15"/>
        <v>0.13986190374499999</v>
      </c>
      <c r="D105" s="1">
        <v>7.1717760000000005E-2</v>
      </c>
      <c r="E105" s="1">
        <v>0.15646189999999999</v>
      </c>
      <c r="F105" s="1">
        <v>0.68991360000000002</v>
      </c>
      <c r="G105">
        <f t="shared" si="8"/>
        <v>8.9624773403343475E-2</v>
      </c>
      <c r="H105">
        <f t="shared" si="9"/>
        <v>6.4276879889953713E-3</v>
      </c>
      <c r="I105">
        <f t="shared" si="10"/>
        <v>1.4022862333756585E-2</v>
      </c>
      <c r="J105">
        <f t="shared" si="11"/>
        <v>6.183335006788495E-2</v>
      </c>
      <c r="K105">
        <f t="shared" si="12"/>
        <v>5.871463036003053E-2</v>
      </c>
      <c r="R105">
        <f t="shared" si="13"/>
        <v>-2.835066343679578</v>
      </c>
      <c r="S105">
        <f t="shared" si="14"/>
        <v>1.5264470346449588</v>
      </c>
    </row>
    <row r="106" spans="1:19" x14ac:dyDescent="0.25">
      <c r="A106">
        <v>484</v>
      </c>
      <c r="B106">
        <f t="shared" si="15"/>
        <v>596.74391682302701</v>
      </c>
      <c r="C106">
        <f t="shared" si="15"/>
        <v>0.13986190374499999</v>
      </c>
      <c r="D106" s="1">
        <v>6.4580990000000005E-2</v>
      </c>
      <c r="E106" s="1">
        <v>0.16271769999999999</v>
      </c>
      <c r="F106" s="1">
        <v>0.65210489999999999</v>
      </c>
      <c r="G106">
        <f t="shared" si="8"/>
        <v>9.4881077501593789E-2</v>
      </c>
      <c r="H106">
        <f t="shared" si="9"/>
        <v>6.1275139173196536E-3</v>
      </c>
      <c r="I106">
        <f t="shared" si="10"/>
        <v>1.5438830704581087E-2</v>
      </c>
      <c r="J106">
        <f t="shared" si="11"/>
        <v>6.1872415556069066E-2</v>
      </c>
      <c r="K106">
        <f t="shared" si="12"/>
        <v>6.2415769665217016E-2</v>
      </c>
      <c r="R106">
        <f t="shared" si="13"/>
        <v>-2.7739373165409584</v>
      </c>
      <c r="S106">
        <f t="shared" si="14"/>
        <v>1.5201459184195401</v>
      </c>
    </row>
    <row r="107" spans="1:19" x14ac:dyDescent="0.25">
      <c r="A107">
        <v>485</v>
      </c>
      <c r="B107">
        <f t="shared" si="15"/>
        <v>596.74391682302701</v>
      </c>
      <c r="C107">
        <f t="shared" si="15"/>
        <v>0.13986190374499999</v>
      </c>
      <c r="D107" s="1">
        <v>5.7950010000000003E-2</v>
      </c>
      <c r="E107" s="1">
        <v>0.16930000000000001</v>
      </c>
      <c r="F107" s="1">
        <v>0.61619999999999997</v>
      </c>
      <c r="G107">
        <f t="shared" si="8"/>
        <v>0.10035472510158711</v>
      </c>
      <c r="H107">
        <f t="shared" si="9"/>
        <v>5.815557323184224E-3</v>
      </c>
      <c r="I107">
        <f t="shared" si="10"/>
        <v>1.6990054959698696E-2</v>
      </c>
      <c r="J107">
        <f t="shared" si="11"/>
        <v>6.1838581607597969E-2</v>
      </c>
      <c r="K107">
        <f t="shared" si="12"/>
        <v>6.628958524634801E-2</v>
      </c>
      <c r="R107">
        <f t="shared" si="13"/>
        <v>-2.7137224794032897</v>
      </c>
      <c r="S107">
        <f t="shared" si="14"/>
        <v>1.5138837379755035</v>
      </c>
    </row>
    <row r="108" spans="1:19" x14ac:dyDescent="0.25">
      <c r="A108">
        <v>486</v>
      </c>
      <c r="B108">
        <f t="shared" si="15"/>
        <v>596.74391682302701</v>
      </c>
      <c r="C108">
        <f t="shared" si="15"/>
        <v>0.13986190374499999</v>
      </c>
      <c r="D108" s="1">
        <v>5.1862110000000003E-2</v>
      </c>
      <c r="E108" s="1">
        <v>0.17624310000000001</v>
      </c>
      <c r="F108" s="1">
        <v>0.58232859999999997</v>
      </c>
      <c r="G108">
        <f t="shared" si="8"/>
        <v>0.1060490861068937</v>
      </c>
      <c r="H108">
        <f t="shared" si="9"/>
        <v>5.4999293690751929E-3</v>
      </c>
      <c r="I108">
        <f t="shared" si="10"/>
        <v>1.8690419687645878E-2</v>
      </c>
      <c r="J108">
        <f t="shared" si="11"/>
        <v>6.1755415843906855E-2</v>
      </c>
      <c r="K108">
        <f t="shared" si="12"/>
        <v>7.0340178770494727E-2</v>
      </c>
      <c r="R108">
        <f t="shared" si="13"/>
        <v>-2.6544121104198442</v>
      </c>
      <c r="S108">
        <f t="shared" si="14"/>
        <v>1.5076601731836603</v>
      </c>
    </row>
    <row r="109" spans="1:19" x14ac:dyDescent="0.25">
      <c r="A109">
        <v>487</v>
      </c>
      <c r="B109">
        <f t="shared" si="15"/>
        <v>596.74391682302701</v>
      </c>
      <c r="C109">
        <f t="shared" si="15"/>
        <v>0.13986190374499999</v>
      </c>
      <c r="D109" s="1">
        <v>4.628152E-2</v>
      </c>
      <c r="E109" s="1">
        <v>0.1835581</v>
      </c>
      <c r="F109" s="1">
        <v>0.55041620000000002</v>
      </c>
      <c r="G109">
        <f t="shared" si="8"/>
        <v>0.11196726753563579</v>
      </c>
      <c r="H109">
        <f t="shared" si="9"/>
        <v>5.1820153317958789E-3</v>
      </c>
      <c r="I109">
        <f t="shared" si="10"/>
        <v>2.0552498891032989E-2</v>
      </c>
      <c r="J109">
        <f t="shared" si="11"/>
        <v>6.1628597921348019E-2</v>
      </c>
      <c r="K109">
        <f t="shared" si="12"/>
        <v>7.4571520975046421E-2</v>
      </c>
      <c r="R109">
        <f t="shared" si="13"/>
        <v>-2.5959966010266045</v>
      </c>
      <c r="S109">
        <f t="shared" si="14"/>
        <v>1.5014749071981912</v>
      </c>
    </row>
    <row r="110" spans="1:19" x14ac:dyDescent="0.25">
      <c r="A110">
        <v>488</v>
      </c>
      <c r="B110">
        <f t="shared" si="15"/>
        <v>596.74391682302701</v>
      </c>
      <c r="C110">
        <f t="shared" si="15"/>
        <v>0.13986190374499999</v>
      </c>
      <c r="D110" s="1">
        <v>4.1150880000000001E-2</v>
      </c>
      <c r="E110" s="1">
        <v>0.19127350000000001</v>
      </c>
      <c r="F110" s="1">
        <v>0.52033759999999996</v>
      </c>
      <c r="G110">
        <f t="shared" si="8"/>
        <v>0.11811209787149145</v>
      </c>
      <c r="H110">
        <f t="shared" si="9"/>
        <v>4.8604167660580002E-3</v>
      </c>
      <c r="I110">
        <f t="shared" si="10"/>
        <v>2.2591714352222722E-2</v>
      </c>
      <c r="J110">
        <f t="shared" si="11"/>
        <v>6.145816553741696E-2</v>
      </c>
      <c r="K110">
        <f t="shared" si="12"/>
        <v>7.8987437792851611E-2</v>
      </c>
      <c r="R110">
        <f t="shared" si="13"/>
        <v>-2.5384664544397451</v>
      </c>
      <c r="S110">
        <f t="shared" si="14"/>
        <v>1.4953276264163189</v>
      </c>
    </row>
    <row r="111" spans="1:19" x14ac:dyDescent="0.25">
      <c r="A111">
        <v>489</v>
      </c>
      <c r="B111">
        <f t="shared" si="15"/>
        <v>596.74391682302701</v>
      </c>
      <c r="C111">
        <f t="shared" si="15"/>
        <v>0.13986190374499999</v>
      </c>
      <c r="D111" s="1">
        <v>3.641283E-2</v>
      </c>
      <c r="E111" s="1">
        <v>0.19941800000000001</v>
      </c>
      <c r="F111" s="1">
        <v>0.4919673</v>
      </c>
      <c r="G111">
        <f t="shared" si="8"/>
        <v>0.1244861118778737</v>
      </c>
      <c r="H111">
        <f t="shared" si="9"/>
        <v>4.5328916291699954E-3</v>
      </c>
      <c r="I111">
        <f t="shared" si="10"/>
        <v>2.482477145846182E-2</v>
      </c>
      <c r="J111">
        <f t="shared" si="11"/>
        <v>6.1243096348055456E-2</v>
      </c>
      <c r="K111">
        <f t="shared" si="12"/>
        <v>8.3591596508625493E-2</v>
      </c>
      <c r="R111">
        <f t="shared" si="13"/>
        <v>-2.4818122841757306</v>
      </c>
      <c r="S111">
        <f t="shared" si="14"/>
        <v>1.4892180204385552</v>
      </c>
    </row>
    <row r="112" spans="1:19" x14ac:dyDescent="0.25">
      <c r="A112">
        <v>490</v>
      </c>
      <c r="B112">
        <f t="shared" si="15"/>
        <v>596.74391682302701</v>
      </c>
      <c r="C112">
        <f t="shared" si="15"/>
        <v>0.13986190374499999</v>
      </c>
      <c r="D112" s="1">
        <v>3.2009999999999997E-2</v>
      </c>
      <c r="E112" s="1">
        <v>0.20802000000000001</v>
      </c>
      <c r="F112" s="1">
        <v>0.46517999999999998</v>
      </c>
      <c r="G112">
        <f t="shared" si="8"/>
        <v>0.13109153593985917</v>
      </c>
      <c r="H112">
        <f t="shared" si="9"/>
        <v>4.1962400654348914E-3</v>
      </c>
      <c r="I112">
        <f t="shared" si="10"/>
        <v>2.7269661306209506E-2</v>
      </c>
      <c r="J112">
        <f t="shared" si="11"/>
        <v>6.0981160688503684E-2</v>
      </c>
      <c r="K112">
        <f t="shared" si="12"/>
        <v>8.8387491997229686E-2</v>
      </c>
      <c r="R112">
        <f t="shared" si="13"/>
        <v>-2.4260248125936608</v>
      </c>
      <c r="S112">
        <f t="shared" si="14"/>
        <v>1.48314578202952</v>
      </c>
    </row>
    <row r="113" spans="1:19" x14ac:dyDescent="0.25">
      <c r="A113">
        <v>491</v>
      </c>
      <c r="B113">
        <f t="shared" si="15"/>
        <v>596.74391682302701</v>
      </c>
      <c r="C113">
        <f t="shared" si="15"/>
        <v>0.13986190374499999</v>
      </c>
      <c r="D113" s="1">
        <v>2.79172E-2</v>
      </c>
      <c r="E113" s="1">
        <v>0.2171199</v>
      </c>
      <c r="F113" s="1">
        <v>0.4399246</v>
      </c>
      <c r="G113">
        <f t="shared" si="8"/>
        <v>0.13793027399687491</v>
      </c>
      <c r="H113">
        <f t="shared" si="9"/>
        <v>3.8506270452255561E-3</v>
      </c>
      <c r="I113">
        <f t="shared" si="10"/>
        <v>2.9947407297174079E-2</v>
      </c>
      <c r="J113">
        <f t="shared" si="11"/>
        <v>6.0678920615965595E-2</v>
      </c>
      <c r="K113">
        <f t="shared" si="12"/>
        <v>9.3378433094867624E-2</v>
      </c>
      <c r="R113">
        <f t="shared" si="13"/>
        <v>-2.3710948694594656</v>
      </c>
      <c r="S113">
        <f t="shared" si="14"/>
        <v>1.4771106070793127</v>
      </c>
    </row>
    <row r="114" spans="1:19" x14ac:dyDescent="0.25">
      <c r="A114">
        <v>492</v>
      </c>
      <c r="B114">
        <f t="shared" si="15"/>
        <v>596.74391682302701</v>
      </c>
      <c r="C114">
        <f t="shared" si="15"/>
        <v>0.13986190374499999</v>
      </c>
      <c r="D114" s="1">
        <v>2.41444E-2</v>
      </c>
      <c r="E114" s="1">
        <v>0.22673450000000001</v>
      </c>
      <c r="F114" s="1">
        <v>0.41618359999999999</v>
      </c>
      <c r="G114">
        <f t="shared" si="8"/>
        <v>0.14500389412725312</v>
      </c>
      <c r="H114">
        <f t="shared" si="9"/>
        <v>3.5010320213660503E-3</v>
      </c>
      <c r="I114">
        <f t="shared" si="10"/>
        <v>3.2877385432995676E-2</v>
      </c>
      <c r="J114">
        <f t="shared" si="11"/>
        <v>6.0348242671899061E-2</v>
      </c>
      <c r="K114">
        <f t="shared" si="12"/>
        <v>9.8567529154421143E-2</v>
      </c>
      <c r="R114">
        <f t="shared" si="13"/>
        <v>-2.317013390531609</v>
      </c>
      <c r="S114">
        <f t="shared" si="14"/>
        <v>1.4711121945654364</v>
      </c>
    </row>
    <row r="115" spans="1:19" x14ac:dyDescent="0.25">
      <c r="A115">
        <v>493</v>
      </c>
      <c r="B115">
        <f t="shared" si="15"/>
        <v>596.74391682302701</v>
      </c>
      <c r="C115">
        <f t="shared" si="15"/>
        <v>0.13986190374499999</v>
      </c>
      <c r="D115" s="1">
        <v>2.0687000000000001E-2</v>
      </c>
      <c r="E115" s="1">
        <v>0.23685709999999999</v>
      </c>
      <c r="F115" s="1">
        <v>0.39388220000000002</v>
      </c>
      <c r="G115">
        <f t="shared" si="8"/>
        <v>0.15231361584355557</v>
      </c>
      <c r="H115">
        <f t="shared" si="9"/>
        <v>3.1509117709556341E-3</v>
      </c>
      <c r="I115">
        <f t="shared" si="10"/>
        <v>3.6076561339218625E-2</v>
      </c>
      <c r="J115">
        <f t="shared" si="11"/>
        <v>5.999362209841453E-2</v>
      </c>
      <c r="K115">
        <f t="shared" si="12"/>
        <v>0.10395767683609304</v>
      </c>
      <c r="R115">
        <f t="shared" si="13"/>
        <v>-2.2637714161679172</v>
      </c>
      <c r="S115">
        <f t="shared" si="14"/>
        <v>1.4651502465152613</v>
      </c>
    </row>
    <row r="116" spans="1:19" x14ac:dyDescent="0.25">
      <c r="A116">
        <v>494</v>
      </c>
      <c r="B116">
        <f t="shared" si="15"/>
        <v>596.74391682302701</v>
      </c>
      <c r="C116">
        <f t="shared" si="15"/>
        <v>0.13986190374499999</v>
      </c>
      <c r="D116" s="1">
        <v>1.7540400000000001E-2</v>
      </c>
      <c r="E116" s="1">
        <v>0.24748120000000001</v>
      </c>
      <c r="F116" s="1">
        <v>0.3729459</v>
      </c>
      <c r="G116">
        <f t="shared" si="8"/>
        <v>0.15986029815505243</v>
      </c>
      <c r="H116">
        <f t="shared" si="9"/>
        <v>2.8040135737588817E-3</v>
      </c>
      <c r="I116">
        <f t="shared" si="10"/>
        <v>3.9562418419770165E-2</v>
      </c>
      <c r="J116">
        <f t="shared" si="11"/>
        <v>5.9619242769704366E-2</v>
      </c>
      <c r="K116">
        <f t="shared" si="12"/>
        <v>0.10955154718420357</v>
      </c>
      <c r="R116">
        <f t="shared" si="13"/>
        <v>-2.211360089953184</v>
      </c>
      <c r="S116">
        <f t="shared" si="14"/>
        <v>1.4592244679690198</v>
      </c>
    </row>
    <row r="117" spans="1:19" x14ac:dyDescent="0.25">
      <c r="A117">
        <v>495</v>
      </c>
      <c r="B117">
        <f t="shared" si="15"/>
        <v>596.74391682302701</v>
      </c>
      <c r="C117">
        <f t="shared" si="15"/>
        <v>0.13986190374499999</v>
      </c>
      <c r="D117" s="1">
        <v>1.47E-2</v>
      </c>
      <c r="E117" s="1">
        <v>0.2586</v>
      </c>
      <c r="F117" s="1">
        <v>0.3533</v>
      </c>
      <c r="G117">
        <f t="shared" si="8"/>
        <v>0.16764442845093638</v>
      </c>
      <c r="H117">
        <f t="shared" si="9"/>
        <v>2.4643730982287647E-3</v>
      </c>
      <c r="I117">
        <f t="shared" si="10"/>
        <v>4.3352849197412148E-2</v>
      </c>
      <c r="J117">
        <f t="shared" si="11"/>
        <v>5.9228776571715824E-2</v>
      </c>
      <c r="K117">
        <f t="shared" si="12"/>
        <v>0.11535157304042447</v>
      </c>
      <c r="R117">
        <f t="shared" si="13"/>
        <v>-2.1597706573472144</v>
      </c>
      <c r="S117">
        <f t="shared" si="14"/>
        <v>1.4533345669433231</v>
      </c>
    </row>
    <row r="118" spans="1:19" x14ac:dyDescent="0.25">
      <c r="A118">
        <v>496</v>
      </c>
      <c r="B118">
        <f t="shared" si="15"/>
        <v>596.74391682302701</v>
      </c>
      <c r="C118">
        <f t="shared" si="15"/>
        <v>0.13986190374499999</v>
      </c>
      <c r="D118" s="1">
        <v>1.216179E-2</v>
      </c>
      <c r="E118" s="1">
        <v>0.27018490000000001</v>
      </c>
      <c r="F118" s="1">
        <v>0.33485779999999998</v>
      </c>
      <c r="G118">
        <f t="shared" si="8"/>
        <v>0.17566611225478526</v>
      </c>
      <c r="H118">
        <f t="shared" si="9"/>
        <v>2.136414367359125E-3</v>
      </c>
      <c r="I118">
        <f t="shared" si="10"/>
        <v>4.7462330972947935E-2</v>
      </c>
      <c r="J118">
        <f t="shared" si="11"/>
        <v>5.8823167884190432E-2</v>
      </c>
      <c r="K118">
        <f t="shared" si="12"/>
        <v>0.12135993684292751</v>
      </c>
      <c r="R118">
        <f t="shared" si="13"/>
        <v>-2.1089944643529424</v>
      </c>
      <c r="S118">
        <f t="shared" si="14"/>
        <v>1.447480254395193</v>
      </c>
    </row>
    <row r="119" spans="1:19" x14ac:dyDescent="0.25">
      <c r="A119">
        <v>497</v>
      </c>
      <c r="B119">
        <f t="shared" si="15"/>
        <v>596.74391682302701</v>
      </c>
      <c r="C119">
        <f t="shared" si="15"/>
        <v>0.13986190374499999</v>
      </c>
      <c r="D119" s="1">
        <v>9.9199600000000002E-3</v>
      </c>
      <c r="E119" s="1">
        <v>0.28229389999999999</v>
      </c>
      <c r="F119" s="1">
        <v>0.3175521</v>
      </c>
      <c r="G119">
        <f t="shared" si="8"/>
        <v>0.18392506389745059</v>
      </c>
      <c r="H119">
        <f t="shared" si="9"/>
        <v>1.824529276860154E-3</v>
      </c>
      <c r="I119">
        <f t="shared" si="10"/>
        <v>5.1920923595360526E-2</v>
      </c>
      <c r="J119">
        <f t="shared" si="11"/>
        <v>5.8405790283269622E-2</v>
      </c>
      <c r="K119">
        <f t="shared" si="12"/>
        <v>0.12757855885986796</v>
      </c>
      <c r="R119">
        <f t="shared" si="13"/>
        <v>-2.0590229562043181</v>
      </c>
      <c r="S119">
        <f t="shared" si="14"/>
        <v>1.4416612441865997</v>
      </c>
    </row>
    <row r="120" spans="1:19" x14ac:dyDescent="0.25">
      <c r="A120">
        <v>498</v>
      </c>
      <c r="B120">
        <f t="shared" si="15"/>
        <v>596.74391682302701</v>
      </c>
      <c r="C120">
        <f t="shared" si="15"/>
        <v>0.13986190374499999</v>
      </c>
      <c r="D120" s="1">
        <v>7.9672400000000004E-3</v>
      </c>
      <c r="E120" s="1">
        <v>0.29505049999999999</v>
      </c>
      <c r="F120" s="1">
        <v>0.30133749999999998</v>
      </c>
      <c r="G120">
        <f t="shared" si="8"/>
        <v>0.19242059815200305</v>
      </c>
      <c r="H120">
        <f t="shared" si="9"/>
        <v>1.5330610864205648E-3</v>
      </c>
      <c r="I120">
        <f t="shared" si="10"/>
        <v>5.6773793695047571E-2</v>
      </c>
      <c r="J120">
        <f t="shared" si="11"/>
        <v>5.7983541995629218E-2</v>
      </c>
      <c r="K120">
        <f t="shared" si="12"/>
        <v>0.13400908590434354</v>
      </c>
      <c r="R120">
        <f t="shared" si="13"/>
        <v>-2.009847676073603</v>
      </c>
      <c r="S120">
        <f t="shared" si="14"/>
        <v>1.4358772530494983</v>
      </c>
    </row>
    <row r="121" spans="1:19" x14ac:dyDescent="0.25">
      <c r="A121">
        <v>499</v>
      </c>
      <c r="B121">
        <f t="shared" si="15"/>
        <v>596.74391682302701</v>
      </c>
      <c r="C121">
        <f t="shared" si="15"/>
        <v>0.13986190374499999</v>
      </c>
      <c r="D121" s="1">
        <v>6.2963460000000004E-3</v>
      </c>
      <c r="E121" s="1">
        <v>0.30857800000000002</v>
      </c>
      <c r="F121" s="1">
        <v>0.2861686</v>
      </c>
      <c r="G121">
        <f t="shared" si="8"/>
        <v>0.2011516228705845</v>
      </c>
      <c r="H121">
        <f t="shared" si="9"/>
        <v>1.2665202160547133E-3</v>
      </c>
      <c r="I121">
        <f t="shared" si="10"/>
        <v>6.2070965482159228E-2</v>
      </c>
      <c r="J121">
        <f t="shared" si="11"/>
        <v>5.7563278304603144E-2</v>
      </c>
      <c r="K121">
        <f t="shared" si="12"/>
        <v>0.14065288057644837</v>
      </c>
      <c r="R121">
        <f t="shared" si="13"/>
        <v>-1.9614602637977749</v>
      </c>
      <c r="S121">
        <f t="shared" si="14"/>
        <v>1.4301280005513541</v>
      </c>
    </row>
    <row r="122" spans="1:19" x14ac:dyDescent="0.25">
      <c r="A122">
        <v>500</v>
      </c>
      <c r="B122">
        <f t="shared" si="15"/>
        <v>596.74391682302701</v>
      </c>
      <c r="C122">
        <f t="shared" si="15"/>
        <v>0.13986190374499999</v>
      </c>
      <c r="D122" s="1">
        <v>4.8999999999999998E-3</v>
      </c>
      <c r="E122" s="1">
        <v>0.32300000000000001</v>
      </c>
      <c r="F122" s="1">
        <v>0.27200000000000002</v>
      </c>
      <c r="G122">
        <f t="shared" si="8"/>
        <v>0.21011663265906383</v>
      </c>
      <c r="H122">
        <f t="shared" si="9"/>
        <v>1.0295715000294128E-3</v>
      </c>
      <c r="I122">
        <f t="shared" si="10"/>
        <v>6.7867672348877625E-2</v>
      </c>
      <c r="J122">
        <f t="shared" si="11"/>
        <v>5.7151724083265368E-2</v>
      </c>
      <c r="K122">
        <f t="shared" si="12"/>
        <v>0.14751101107631148</v>
      </c>
      <c r="R122">
        <f t="shared" si="13"/>
        <v>-1.9138524546237135</v>
      </c>
      <c r="S122">
        <f t="shared" si="14"/>
        <v>1.424413209061151</v>
      </c>
    </row>
    <row r="123" spans="1:19" x14ac:dyDescent="0.25">
      <c r="A123">
        <v>501</v>
      </c>
      <c r="B123">
        <f t="shared" si="15"/>
        <v>596.74391682302701</v>
      </c>
      <c r="C123">
        <f t="shared" si="15"/>
        <v>0.13986190374499999</v>
      </c>
      <c r="D123" s="1">
        <v>3.777173E-3</v>
      </c>
      <c r="E123" s="1">
        <v>0.33840209999999998</v>
      </c>
      <c r="F123" s="1">
        <v>0.25881710000000002</v>
      </c>
      <c r="G123">
        <f t="shared" si="8"/>
        <v>0.21931370362126665</v>
      </c>
      <c r="H123">
        <f t="shared" si="9"/>
        <v>8.2838579984825063E-4</v>
      </c>
      <c r="I123">
        <f t="shared" si="10"/>
        <v>7.4216217864214229E-2</v>
      </c>
      <c r="J123">
        <f t="shared" si="11"/>
        <v>5.6762136761515737E-2</v>
      </c>
      <c r="K123">
        <f t="shared" si="12"/>
        <v>0.15458424163006565</v>
      </c>
      <c r="R123">
        <f t="shared" si="13"/>
        <v>-1.8670160779718545</v>
      </c>
      <c r="S123">
        <f t="shared" si="14"/>
        <v>1.4187326037158727</v>
      </c>
    </row>
    <row r="124" spans="1:19" x14ac:dyDescent="0.25">
      <c r="A124">
        <v>502</v>
      </c>
      <c r="B124">
        <f t="shared" si="15"/>
        <v>596.74391682302701</v>
      </c>
      <c r="C124">
        <f t="shared" si="15"/>
        <v>0.13986190374499999</v>
      </c>
      <c r="D124" s="1">
        <v>2.94532E-3</v>
      </c>
      <c r="E124" s="1">
        <v>0.3546858</v>
      </c>
      <c r="F124" s="1">
        <v>0.2464838</v>
      </c>
      <c r="G124">
        <f t="shared" si="8"/>
        <v>0.22874048920027826</v>
      </c>
      <c r="H124">
        <f t="shared" si="9"/>
        <v>6.737139376513635E-4</v>
      </c>
      <c r="I124">
        <f t="shared" si="10"/>
        <v>8.1131003404392055E-2</v>
      </c>
      <c r="J124">
        <f t="shared" si="11"/>
        <v>5.6380824991943544E-2</v>
      </c>
      <c r="K124">
        <f t="shared" si="12"/>
        <v>0.1618730235685486</v>
      </c>
      <c r="R124">
        <f t="shared" si="13"/>
        <v>-1.8209430562180167</v>
      </c>
      <c r="S124">
        <f t="shared" si="14"/>
        <v>1.4130859123874535</v>
      </c>
    </row>
    <row r="125" spans="1:19" x14ac:dyDescent="0.25">
      <c r="A125">
        <v>503</v>
      </c>
      <c r="B125">
        <f t="shared" si="15"/>
        <v>596.74391682302701</v>
      </c>
      <c r="C125">
        <f t="shared" si="15"/>
        <v>0.13986190374499999</v>
      </c>
      <c r="D125" s="1">
        <v>2.4248799999999999E-3</v>
      </c>
      <c r="E125" s="1">
        <v>0.37169859999999999</v>
      </c>
      <c r="F125" s="1">
        <v>0.2347718</v>
      </c>
      <c r="G125">
        <f t="shared" si="8"/>
        <v>0.23839421713993625</v>
      </c>
      <c r="H125">
        <f t="shared" si="9"/>
        <v>5.7807736925828863E-4</v>
      </c>
      <c r="I125">
        <f t="shared" si="10"/>
        <v>8.8610796759010305E-2</v>
      </c>
      <c r="J125">
        <f t="shared" si="11"/>
        <v>5.5968239467533688E-2</v>
      </c>
      <c r="K125">
        <f t="shared" si="12"/>
        <v>0.16937748709621445</v>
      </c>
      <c r="R125">
        <f t="shared" si="13"/>
        <v>-1.7756254034930903</v>
      </c>
      <c r="S125">
        <f t="shared" si="14"/>
        <v>1.4074728656501854</v>
      </c>
    </row>
    <row r="126" spans="1:19" x14ac:dyDescent="0.25">
      <c r="A126">
        <v>504</v>
      </c>
      <c r="B126">
        <f t="shared" si="15"/>
        <v>596.74391682302701</v>
      </c>
      <c r="C126">
        <f t="shared" si="15"/>
        <v>0.13986190374499999</v>
      </c>
      <c r="D126" s="1">
        <v>2.2362929999999999E-3</v>
      </c>
      <c r="E126" s="1">
        <v>0.38928750000000001</v>
      </c>
      <c r="F126" s="1">
        <v>0.22345329999999999</v>
      </c>
      <c r="G126">
        <f t="shared" si="8"/>
        <v>0.24827168758514886</v>
      </c>
      <c r="H126">
        <f t="shared" si="9"/>
        <v>5.5520823704485528E-4</v>
      </c>
      <c r="I126">
        <f t="shared" si="10"/>
        <v>9.6649064580803634E-2</v>
      </c>
      <c r="J126">
        <f t="shared" si="11"/>
        <v>5.5477127887470543E-2</v>
      </c>
      <c r="K126">
        <f t="shared" si="12"/>
        <v>0.17709743378523177</v>
      </c>
      <c r="R126">
        <f t="shared" si="13"/>
        <v>-1.7310552245002995</v>
      </c>
      <c r="S126">
        <f t="shared" si="14"/>
        <v>1.4018931967485819</v>
      </c>
    </row>
    <row r="127" spans="1:19" x14ac:dyDescent="0.25">
      <c r="A127">
        <v>505</v>
      </c>
      <c r="B127">
        <f t="shared" si="15"/>
        <v>596.74391682302701</v>
      </c>
      <c r="C127">
        <f t="shared" si="15"/>
        <v>0.13986190374499999</v>
      </c>
      <c r="D127" s="1">
        <v>2.3999999999999998E-3</v>
      </c>
      <c r="E127" s="1">
        <v>0.4073</v>
      </c>
      <c r="F127" s="1">
        <v>0.21229999999999999</v>
      </c>
      <c r="G127">
        <f t="shared" si="8"/>
        <v>0.25836927233512441</v>
      </c>
      <c r="H127">
        <f t="shared" si="9"/>
        <v>6.2008625360429853E-4</v>
      </c>
      <c r="I127">
        <f t="shared" si="10"/>
        <v>0.10523380462209617</v>
      </c>
      <c r="J127">
        <f t="shared" si="11"/>
        <v>5.485179651674691E-2</v>
      </c>
      <c r="K127">
        <f t="shared" si="12"/>
        <v>0.18503232982708562</v>
      </c>
      <c r="R127">
        <f t="shared" si="13"/>
        <v>-1.6872247133497478</v>
      </c>
      <c r="S127">
        <f t="shared" si="14"/>
        <v>1.3963466415656811</v>
      </c>
    </row>
    <row r="128" spans="1:19" x14ac:dyDescent="0.25">
      <c r="A128">
        <v>506</v>
      </c>
      <c r="B128">
        <f t="shared" si="15"/>
        <v>596.74391682302701</v>
      </c>
      <c r="C128">
        <f t="shared" si="15"/>
        <v>0.13986190374499999</v>
      </c>
      <c r="D128" s="1">
        <v>2.92552E-3</v>
      </c>
      <c r="E128" s="1">
        <v>0.42562990000000001</v>
      </c>
      <c r="F128" s="1">
        <v>0.20116919999999999</v>
      </c>
      <c r="G128">
        <f t="shared" si="8"/>
        <v>0.26868291525900972</v>
      </c>
      <c r="H128">
        <f t="shared" si="9"/>
        <v>7.8603724224853813E-4</v>
      </c>
      <c r="I128">
        <f t="shared" si="10"/>
        <v>0.11435948235340078</v>
      </c>
      <c r="J128">
        <f t="shared" si="11"/>
        <v>5.4050727116322778E-2</v>
      </c>
      <c r="K128">
        <f t="shared" si="12"/>
        <v>0.19318130007120007</v>
      </c>
      <c r="R128">
        <f t="shared" si="13"/>
        <v>-1.6441261524099631</v>
      </c>
      <c r="S128">
        <f t="shared" si="14"/>
        <v>1.3908329385917908</v>
      </c>
    </row>
    <row r="129" spans="1:19" x14ac:dyDescent="0.25">
      <c r="A129">
        <v>507</v>
      </c>
      <c r="B129">
        <f t="shared" si="15"/>
        <v>596.74391682302701</v>
      </c>
      <c r="C129">
        <f t="shared" si="15"/>
        <v>0.13986190374499999</v>
      </c>
      <c r="D129" s="1">
        <v>3.8365600000000001E-3</v>
      </c>
      <c r="E129" s="1">
        <v>0.44430960000000003</v>
      </c>
      <c r="F129" s="1">
        <v>0.1901196</v>
      </c>
      <c r="G129">
        <f t="shared" si="8"/>
        <v>0.27920813387882321</v>
      </c>
      <c r="H129">
        <f t="shared" si="9"/>
        <v>1.0711987581141381E-3</v>
      </c>
      <c r="I129">
        <f t="shared" si="10"/>
        <v>0.12405485428044639</v>
      </c>
      <c r="J129">
        <f t="shared" si="11"/>
        <v>5.3082938729788316E-2</v>
      </c>
      <c r="K129">
        <f t="shared" si="12"/>
        <v>0.20154312287716641</v>
      </c>
      <c r="R129">
        <f t="shared" si="13"/>
        <v>-1.601751911176164</v>
      </c>
      <c r="S129">
        <f t="shared" si="14"/>
        <v>1.3853518288936653</v>
      </c>
    </row>
    <row r="130" spans="1:19" x14ac:dyDescent="0.25">
      <c r="A130">
        <v>508</v>
      </c>
      <c r="B130">
        <f t="shared" si="15"/>
        <v>596.74391682302701</v>
      </c>
      <c r="C130">
        <f t="shared" si="15"/>
        <v>0.13986190374499999</v>
      </c>
      <c r="D130" s="1">
        <v>5.17484E-3</v>
      </c>
      <c r="E130" s="1">
        <v>0.46339439999999998</v>
      </c>
      <c r="F130" s="1">
        <v>0.17922540000000001</v>
      </c>
      <c r="G130">
        <f t="shared" si="8"/>
        <v>0.28994002211996317</v>
      </c>
      <c r="H130">
        <f t="shared" si="9"/>
        <v>1.5003932240672702E-3</v>
      </c>
      <c r="I130">
        <f t="shared" si="10"/>
        <v>0.13435658258626706</v>
      </c>
      <c r="J130">
        <f t="shared" si="11"/>
        <v>5.1964616440459251E-2</v>
      </c>
      <c r="K130">
        <f t="shared" si="12"/>
        <v>0.21011622580412048</v>
      </c>
      <c r="R130">
        <f t="shared" si="13"/>
        <v>-1.5600944451549721</v>
      </c>
      <c r="S130">
        <f t="shared" si="14"/>
        <v>1.3799030560841024</v>
      </c>
    </row>
    <row r="131" spans="1:19" x14ac:dyDescent="0.25">
      <c r="A131">
        <v>509</v>
      </c>
      <c r="B131">
        <f t="shared" si="15"/>
        <v>596.74391682302701</v>
      </c>
      <c r="C131">
        <f t="shared" si="15"/>
        <v>0.13986190374499999</v>
      </c>
      <c r="D131" s="1">
        <v>6.9820799999999999E-3</v>
      </c>
      <c r="E131" s="1">
        <v>0.48293950000000002</v>
      </c>
      <c r="F131" s="1">
        <v>0.16856080000000001</v>
      </c>
      <c r="G131">
        <f t="shared" ref="G131:G194" si="16">(B131/A131)*(B131/A131)*K131</f>
        <v>0.30087325422499922</v>
      </c>
      <c r="H131">
        <f t="shared" ref="H131:H194" si="17">G131*D131</f>
        <v>2.1007211308592824E-3</v>
      </c>
      <c r="I131">
        <f t="shared" ref="I131:I194" si="18">G131*E131</f>
        <v>0.14530357895879401</v>
      </c>
      <c r="J131">
        <f t="shared" ref="J131:J194" si="19">G131*F131</f>
        <v>5.0715436430769249E-2</v>
      </c>
      <c r="K131">
        <f t="shared" ref="K131:K194" si="20">EXP(R131)</f>
        <v>0.21889868215767308</v>
      </c>
      <c r="R131">
        <f t="shared" ref="R131:R194" si="21">-(((B131-A131)/(C131*A131))^2)</f>
        <v>-1.5191462947653063</v>
      </c>
      <c r="S131">
        <f t="shared" ref="S131:S194" si="22">(B131/A131)*(B131/A131)</f>
        <v>1.374486366291962</v>
      </c>
    </row>
    <row r="132" spans="1:19" x14ac:dyDescent="0.25">
      <c r="A132">
        <v>510</v>
      </c>
      <c r="B132">
        <f t="shared" ref="B132:C195" si="23">B131</f>
        <v>596.74391682302701</v>
      </c>
      <c r="C132">
        <f t="shared" si="23"/>
        <v>0.13986190374499999</v>
      </c>
      <c r="D132" s="1">
        <v>9.2999999999999992E-3</v>
      </c>
      <c r="E132" s="1">
        <v>0.503</v>
      </c>
      <c r="F132" s="1">
        <v>0.15820000000000001</v>
      </c>
      <c r="G132">
        <f t="shared" si="16"/>
        <v>0.31200208982193356</v>
      </c>
      <c r="H132">
        <f t="shared" si="17"/>
        <v>2.901619435343982E-3</v>
      </c>
      <c r="I132">
        <f t="shared" si="18"/>
        <v>0.15693705118043258</v>
      </c>
      <c r="J132">
        <f t="shared" si="19"/>
        <v>4.9358730609829891E-2</v>
      </c>
      <c r="K132">
        <f t="shared" si="20"/>
        <v>0.22788820841158325</v>
      </c>
      <c r="R132">
        <f t="shared" si="21"/>
        <v>-1.478900084255188</v>
      </c>
      <c r="S132">
        <f t="shared" si="22"/>
        <v>1.3691015081325941</v>
      </c>
    </row>
    <row r="133" spans="1:19" x14ac:dyDescent="0.25">
      <c r="A133">
        <v>511</v>
      </c>
      <c r="B133">
        <f t="shared" si="23"/>
        <v>596.74391682302701</v>
      </c>
      <c r="C133">
        <f t="shared" si="23"/>
        <v>0.13986190374499999</v>
      </c>
      <c r="D133" s="1">
        <v>1.2149490000000001E-2</v>
      </c>
      <c r="E133" s="1">
        <v>0.52356930000000002</v>
      </c>
      <c r="F133" s="1">
        <v>0.1481383</v>
      </c>
      <c r="G133">
        <f t="shared" si="16"/>
        <v>0.32332038013367215</v>
      </c>
      <c r="H133">
        <f t="shared" si="17"/>
        <v>3.9281777252302488E-3</v>
      </c>
      <c r="I133">
        <f t="shared" si="18"/>
        <v>0.16928062510232064</v>
      </c>
      <c r="J133">
        <f t="shared" si="19"/>
        <v>4.7896131468355967E-2</v>
      </c>
      <c r="K133">
        <f t="shared" si="20"/>
        <v>0.23708216251808187</v>
      </c>
      <c r="R133">
        <f t="shared" si="21"/>
        <v>-1.4393485206342085</v>
      </c>
      <c r="S133">
        <f t="shared" si="22"/>
        <v>1.3637482326786732</v>
      </c>
    </row>
    <row r="134" spans="1:19" x14ac:dyDescent="0.25">
      <c r="A134">
        <v>512</v>
      </c>
      <c r="B134">
        <f t="shared" si="23"/>
        <v>596.74391682302701</v>
      </c>
      <c r="C134">
        <f t="shared" si="23"/>
        <v>0.13986190374499999</v>
      </c>
      <c r="D134" s="1">
        <v>1.553588E-2</v>
      </c>
      <c r="E134" s="1">
        <v>0.544512</v>
      </c>
      <c r="F134" s="1">
        <v>0.13837579999999999</v>
      </c>
      <c r="G134">
        <f t="shared" si="16"/>
        <v>0.33482157531109952</v>
      </c>
      <c r="H134">
        <f t="shared" si="17"/>
        <v>5.2017478154442048E-3</v>
      </c>
      <c r="I134">
        <f t="shared" si="18"/>
        <v>0.18231436561579742</v>
      </c>
      <c r="J134">
        <f t="shared" si="19"/>
        <v>4.6331203340933644E-2</v>
      </c>
      <c r="K134">
        <f t="shared" si="20"/>
        <v>0.24647754311743336</v>
      </c>
      <c r="R134">
        <f t="shared" si="21"/>
        <v>-1.4004843926213928</v>
      </c>
      <c r="S134">
        <f t="shared" si="22"/>
        <v>1.3584262934314262</v>
      </c>
    </row>
    <row r="135" spans="1:19" x14ac:dyDescent="0.25">
      <c r="A135">
        <v>513</v>
      </c>
      <c r="B135">
        <f t="shared" si="23"/>
        <v>596.74391682302701</v>
      </c>
      <c r="C135">
        <f t="shared" si="23"/>
        <v>0.13986190374499999</v>
      </c>
      <c r="D135" s="1">
        <v>1.9477520000000002E-2</v>
      </c>
      <c r="E135" s="1">
        <v>0.56569000000000003</v>
      </c>
      <c r="F135" s="1">
        <v>0.1289942</v>
      </c>
      <c r="G135">
        <f t="shared" si="16"/>
        <v>0.34649873286792382</v>
      </c>
      <c r="H135">
        <f t="shared" si="17"/>
        <v>6.7489359994096438E-3</v>
      </c>
      <c r="I135">
        <f t="shared" si="18"/>
        <v>0.19601086819605584</v>
      </c>
      <c r="J135">
        <f t="shared" si="19"/>
        <v>4.4696326847311542E-2</v>
      </c>
      <c r="K135">
        <f t="shared" si="20"/>
        <v>0.25607098965396885</v>
      </c>
      <c r="R135">
        <f t="shared" si="21"/>
        <v>-1.3623005696082222</v>
      </c>
      <c r="S135">
        <f t="shared" si="22"/>
        <v>1.35313544629226</v>
      </c>
    </row>
    <row r="136" spans="1:19" x14ac:dyDescent="0.25">
      <c r="A136">
        <v>514</v>
      </c>
      <c r="B136">
        <f t="shared" si="23"/>
        <v>596.74391682302701</v>
      </c>
      <c r="C136">
        <f t="shared" si="23"/>
        <v>0.13986190374499999</v>
      </c>
      <c r="D136" s="1">
        <v>2.399277E-2</v>
      </c>
      <c r="E136" s="1">
        <v>0.58696530000000002</v>
      </c>
      <c r="F136" s="1">
        <v>0.1200751</v>
      </c>
      <c r="G136">
        <f t="shared" si="16"/>
        <v>0.35834452719136539</v>
      </c>
      <c r="H136">
        <f t="shared" si="17"/>
        <v>8.5976778216611763E-3</v>
      </c>
      <c r="I136">
        <f t="shared" si="18"/>
        <v>0.21033580290623796</v>
      </c>
      <c r="J136">
        <f t="shared" si="19"/>
        <v>4.3028254936955918E-2</v>
      </c>
      <c r="K136">
        <f t="shared" si="20"/>
        <v>0.26585878340246577</v>
      </c>
      <c r="R136">
        <f t="shared" si="21"/>
        <v>-1.3247900006365598</v>
      </c>
      <c r="S136">
        <f t="shared" si="22"/>
        <v>1.3478754495347691</v>
      </c>
    </row>
    <row r="137" spans="1:19" x14ac:dyDescent="0.25">
      <c r="A137">
        <v>515</v>
      </c>
      <c r="B137">
        <f t="shared" si="23"/>
        <v>596.74391682302701</v>
      </c>
      <c r="C137">
        <f t="shared" si="23"/>
        <v>0.13986190374499999</v>
      </c>
      <c r="D137" s="1">
        <v>2.9100000000000001E-2</v>
      </c>
      <c r="E137" s="1">
        <v>0.60819999999999996</v>
      </c>
      <c r="F137" s="1">
        <v>0.11169999999999999</v>
      </c>
      <c r="G137">
        <f t="shared" si="16"/>
        <v>0.37035126009882946</v>
      </c>
      <c r="H137">
        <f t="shared" si="17"/>
        <v>1.0777221668875937E-2</v>
      </c>
      <c r="I137">
        <f t="shared" si="18"/>
        <v>0.22524763639210807</v>
      </c>
      <c r="J137">
        <f t="shared" si="19"/>
        <v>4.1368235753039245E-2</v>
      </c>
      <c r="K137">
        <f t="shared" si="20"/>
        <v>0.27583684940538938</v>
      </c>
      <c r="R137">
        <f t="shared" si="21"/>
        <v>-1.2879457133912473</v>
      </c>
      <c r="S137">
        <f t="shared" si="22"/>
        <v>1.3426460637771243</v>
      </c>
    </row>
    <row r="138" spans="1:19" x14ac:dyDescent="0.25">
      <c r="A138">
        <v>516</v>
      </c>
      <c r="B138">
        <f t="shared" si="23"/>
        <v>596.74391682302701</v>
      </c>
      <c r="C138">
        <f t="shared" si="23"/>
        <v>0.13986190374499999</v>
      </c>
      <c r="D138" s="1">
        <v>3.4814850000000001E-2</v>
      </c>
      <c r="E138" s="1">
        <v>0.62934559999999995</v>
      </c>
      <c r="F138" s="1">
        <v>0.10390480000000001</v>
      </c>
      <c r="G138">
        <f t="shared" si="16"/>
        <v>0.38251087240694914</v>
      </c>
      <c r="H138">
        <f t="shared" si="17"/>
        <v>1.3317058646217074E-2</v>
      </c>
      <c r="I138">
        <f t="shared" si="18"/>
        <v>0.24073153450147483</v>
      </c>
      <c r="J138">
        <f t="shared" si="19"/>
        <v>3.9744715695269571E-2</v>
      </c>
      <c r="K138">
        <f t="shared" si="20"/>
        <v>0.28600075931818275</v>
      </c>
      <c r="R138">
        <f t="shared" si="21"/>
        <v>-1.2517608132071278</v>
      </c>
      <c r="S138">
        <f t="shared" si="22"/>
        <v>1.3374470519548396</v>
      </c>
    </row>
    <row r="139" spans="1:19" x14ac:dyDescent="0.25">
      <c r="A139">
        <v>517</v>
      </c>
      <c r="B139">
        <f t="shared" si="23"/>
        <v>596.74391682302701</v>
      </c>
      <c r="C139">
        <f t="shared" si="23"/>
        <v>0.13986190374499999</v>
      </c>
      <c r="D139" s="1">
        <v>4.1120160000000003E-2</v>
      </c>
      <c r="E139" s="1">
        <v>0.65030679999999996</v>
      </c>
      <c r="F139" s="1">
        <v>9.666748E-2</v>
      </c>
      <c r="G139">
        <f t="shared" si="16"/>
        <v>0.3948149564758035</v>
      </c>
      <c r="H139">
        <f t="shared" si="17"/>
        <v>1.6234854180678077E-2</v>
      </c>
      <c r="I139">
        <f t="shared" si="18"/>
        <v>0.25675085093791905</v>
      </c>
      <c r="J139">
        <f t="shared" si="19"/>
        <v>3.8165766908825609E-2</v>
      </c>
      <c r="K139">
        <f t="shared" si="20"/>
        <v>0.29634573515649154</v>
      </c>
      <c r="R139">
        <f t="shared" si="21"/>
        <v>-1.2162284820902738</v>
      </c>
      <c r="S139">
        <f t="shared" si="22"/>
        <v>1.3322781792939022</v>
      </c>
    </row>
    <row r="140" spans="1:19" x14ac:dyDescent="0.25">
      <c r="A140">
        <v>518</v>
      </c>
      <c r="B140">
        <f t="shared" si="23"/>
        <v>596.74391682302701</v>
      </c>
      <c r="C140">
        <f t="shared" si="23"/>
        <v>0.13986190374499999</v>
      </c>
      <c r="D140" s="1">
        <v>4.798504E-2</v>
      </c>
      <c r="E140" s="1">
        <v>0.6708752</v>
      </c>
      <c r="F140" s="1">
        <v>8.9982720000000002E-2</v>
      </c>
      <c r="G140">
        <f t="shared" si="16"/>
        <v>0.40725476968776431</v>
      </c>
      <c r="H140">
        <f t="shared" si="17"/>
        <v>1.9542136413658158E-2</v>
      </c>
      <c r="I140">
        <f t="shared" si="18"/>
        <v>0.27321712506523282</v>
      </c>
      <c r="J140">
        <f t="shared" si="19"/>
        <v>3.6645891909478583E-2</v>
      </c>
      <c r="K140">
        <f t="shared" si="20"/>
        <v>0.30686665393597418</v>
      </c>
      <c r="R140">
        <f t="shared" si="21"/>
        <v>-1.1813419777531782</v>
      </c>
      <c r="S140">
        <f t="shared" si="22"/>
        <v>1.3271392132842674</v>
      </c>
    </row>
    <row r="141" spans="1:19" x14ac:dyDescent="0.25">
      <c r="A141">
        <v>519</v>
      </c>
      <c r="B141">
        <f t="shared" si="23"/>
        <v>596.74391682302701</v>
      </c>
      <c r="C141">
        <f t="shared" si="23"/>
        <v>0.13986190374499999</v>
      </c>
      <c r="D141" s="1">
        <v>5.5378610000000002E-2</v>
      </c>
      <c r="E141" s="1">
        <v>0.69084239999999997</v>
      </c>
      <c r="F141" s="1">
        <v>8.3845310000000006E-2</v>
      </c>
      <c r="G141">
        <f t="shared" si="16"/>
        <v>0.41982124881726524</v>
      </c>
      <c r="H141">
        <f t="shared" si="17"/>
        <v>2.3249117207964295E-2</v>
      </c>
      <c r="I141">
        <f t="shared" si="18"/>
        <v>0.29003031910391669</v>
      </c>
      <c r="J141">
        <f t="shared" si="19"/>
        <v>3.520004275167074E-2</v>
      </c>
      <c r="K141">
        <f t="shared" si="20"/>
        <v>0.31755805319216923</v>
      </c>
      <c r="R141">
        <f t="shared" si="21"/>
        <v>-1.1470946326636999</v>
      </c>
      <c r="S141">
        <f t="shared" si="22"/>
        <v>1.322029923653713</v>
      </c>
    </row>
    <row r="142" spans="1:19" x14ac:dyDescent="0.25">
      <c r="A142">
        <v>520</v>
      </c>
      <c r="B142">
        <f t="shared" si="23"/>
        <v>596.74391682302701</v>
      </c>
      <c r="C142">
        <f t="shared" si="23"/>
        <v>0.13986190374499999</v>
      </c>
      <c r="D142" s="1">
        <v>6.3270000000000007E-2</v>
      </c>
      <c r="E142" s="1">
        <v>0.71</v>
      </c>
      <c r="F142" s="1">
        <v>7.8249990000000005E-2</v>
      </c>
      <c r="G142">
        <f t="shared" si="16"/>
        <v>0.432505025244874</v>
      </c>
      <c r="H142">
        <f t="shared" si="17"/>
        <v>2.736459294724318E-2</v>
      </c>
      <c r="I142">
        <f t="shared" si="18"/>
        <v>0.30707856792386051</v>
      </c>
      <c r="J142">
        <f t="shared" si="19"/>
        <v>3.3843513900361138E-2</v>
      </c>
      <c r="K142">
        <f t="shared" si="20"/>
        <v>0.3284141373648079</v>
      </c>
      <c r="R142">
        <f t="shared" si="21"/>
        <v>-1.1134798531075321</v>
      </c>
      <c r="S142">
        <f t="shared" si="22"/>
        <v>1.3169500823420406</v>
      </c>
    </row>
    <row r="143" spans="1:19" x14ac:dyDescent="0.25">
      <c r="A143">
        <v>521</v>
      </c>
      <c r="B143">
        <f t="shared" si="23"/>
        <v>596.74391682302701</v>
      </c>
      <c r="C143">
        <f t="shared" si="23"/>
        <v>0.13986190374499999</v>
      </c>
      <c r="D143" s="1">
        <v>7.1635009999999999E-2</v>
      </c>
      <c r="E143" s="1">
        <v>0.72818519999999998</v>
      </c>
      <c r="F143" s="1">
        <v>7.3208990000000002E-2</v>
      </c>
      <c r="G143">
        <f t="shared" si="16"/>
        <v>0.445296440966367</v>
      </c>
      <c r="H143">
        <f t="shared" si="17"/>
        <v>3.1898815001590107E-2</v>
      </c>
      <c r="I143">
        <f t="shared" si="18"/>
        <v>0.32425827792438217</v>
      </c>
      <c r="J143">
        <f t="shared" si="19"/>
        <v>3.259970269374235E-2</v>
      </c>
      <c r="K143">
        <f t="shared" si="20"/>
        <v>0.33942878502796164</v>
      </c>
      <c r="R143">
        <f t="shared" si="21"/>
        <v>-1.08049111826398</v>
      </c>
      <c r="S143">
        <f t="shared" si="22"/>
        <v>1.3118994634756276</v>
      </c>
    </row>
    <row r="144" spans="1:19" x14ac:dyDescent="0.25">
      <c r="A144">
        <v>522</v>
      </c>
      <c r="B144">
        <f t="shared" si="23"/>
        <v>596.74391682302701</v>
      </c>
      <c r="C144">
        <f t="shared" si="23"/>
        <v>0.13986190374499999</v>
      </c>
      <c r="D144" s="1">
        <v>8.0462240000000004E-2</v>
      </c>
      <c r="E144" s="1">
        <v>0.7454636</v>
      </c>
      <c r="F144" s="1">
        <v>6.8678160000000002E-2</v>
      </c>
      <c r="G144">
        <f t="shared" si="16"/>
        <v>0.45818556534506477</v>
      </c>
      <c r="H144">
        <f t="shared" si="17"/>
        <v>3.6866636923330288E-2</v>
      </c>
      <c r="I144">
        <f t="shared" si="18"/>
        <v>0.34156066101016724</v>
      </c>
      <c r="J144">
        <f t="shared" si="19"/>
        <v>3.1467341566458813E-2</v>
      </c>
      <c r="K144">
        <f t="shared" si="20"/>
        <v>0.35059555694452932</v>
      </c>
      <c r="R144">
        <f t="shared" si="21"/>
        <v>-1.0481219792948424</v>
      </c>
      <c r="S144">
        <f t="shared" si="22"/>
        <v>1.3068778433423165</v>
      </c>
    </row>
    <row r="145" spans="1:19" x14ac:dyDescent="0.25">
      <c r="A145">
        <v>523</v>
      </c>
      <c r="B145">
        <f t="shared" si="23"/>
        <v>596.74391682302701</v>
      </c>
      <c r="C145">
        <f t="shared" si="23"/>
        <v>0.13986190374499999</v>
      </c>
      <c r="D145" s="1">
        <v>8.9739959999999994E-2</v>
      </c>
      <c r="E145" s="1">
        <v>0.76196940000000002</v>
      </c>
      <c r="F145" s="1">
        <v>6.4567840000000001E-2</v>
      </c>
      <c r="G145">
        <f t="shared" si="16"/>
        <v>0.47116221255351748</v>
      </c>
      <c r="H145">
        <f t="shared" si="17"/>
        <v>4.2282078108064156E-2</v>
      </c>
      <c r="I145">
        <f t="shared" si="18"/>
        <v>0.35901118840207619</v>
      </c>
      <c r="J145">
        <f t="shared" si="19"/>
        <v>3.042192635420151E-2</v>
      </c>
      <c r="K145">
        <f t="shared" si="20"/>
        <v>0.36190770492080798</v>
      </c>
      <c r="R145">
        <f t="shared" si="21"/>
        <v>-1.0163660584461802</v>
      </c>
      <c r="S145">
        <f t="shared" si="22"/>
        <v>1.3018850003666442</v>
      </c>
    </row>
    <row r="146" spans="1:19" x14ac:dyDescent="0.25">
      <c r="A146">
        <v>524</v>
      </c>
      <c r="B146">
        <f t="shared" si="23"/>
        <v>596.74391682302701</v>
      </c>
      <c r="C146">
        <f t="shared" si="23"/>
        <v>0.13986190374499999</v>
      </c>
      <c r="D146" s="1">
        <v>9.9456450000000002E-2</v>
      </c>
      <c r="E146" s="1">
        <v>0.77783679999999999</v>
      </c>
      <c r="F146" s="1">
        <v>6.0788349999999998E-2</v>
      </c>
      <c r="G146">
        <f t="shared" si="16"/>
        <v>0.48421595964869607</v>
      </c>
      <c r="H146">
        <f t="shared" si="17"/>
        <v>4.8158400380002561E-2</v>
      </c>
      <c r="I146">
        <f t="shared" si="18"/>
        <v>0.3766409925620709</v>
      </c>
      <c r="J146">
        <f t="shared" si="19"/>
        <v>2.9434689230710812E-2</v>
      </c>
      <c r="K146">
        <f t="shared" si="20"/>
        <v>0.37335818143425425</v>
      </c>
      <c r="R146">
        <f t="shared" si="21"/>
        <v>-0.98521704816277178</v>
      </c>
      <c r="S146">
        <f t="shared" si="22"/>
        <v>1.2969207150853961</v>
      </c>
    </row>
    <row r="147" spans="1:19" x14ac:dyDescent="0.25">
      <c r="A147">
        <v>525</v>
      </c>
      <c r="B147">
        <f t="shared" si="23"/>
        <v>596.74391682302701</v>
      </c>
      <c r="C147">
        <f t="shared" si="23"/>
        <v>0.13986190374499999</v>
      </c>
      <c r="D147" s="1">
        <v>0.1096</v>
      </c>
      <c r="E147" s="1">
        <v>0.79320000000000002</v>
      </c>
      <c r="F147" s="1">
        <v>5.7250009999999997E-2</v>
      </c>
      <c r="G147">
        <f t="shared" si="16"/>
        <v>0.49733616522319701</v>
      </c>
      <c r="H147">
        <f t="shared" si="17"/>
        <v>5.4508043708462392E-2</v>
      </c>
      <c r="I147">
        <f t="shared" si="18"/>
        <v>0.39448704625503989</v>
      </c>
      <c r="J147">
        <f t="shared" si="19"/>
        <v>2.8472500432389681E-2</v>
      </c>
      <c r="K147">
        <f t="shared" si="20"/>
        <v>0.38493965000505354</v>
      </c>
      <c r="R147">
        <f t="shared" si="21"/>
        <v>-0.95466871021505217</v>
      </c>
      <c r="S147">
        <f t="shared" si="22"/>
        <v>1.2919847701234932</v>
      </c>
    </row>
    <row r="148" spans="1:19" x14ac:dyDescent="0.25">
      <c r="A148">
        <v>526</v>
      </c>
      <c r="B148">
        <f t="shared" si="23"/>
        <v>596.74391682302701</v>
      </c>
      <c r="C148">
        <f t="shared" si="23"/>
        <v>0.13986190374499999</v>
      </c>
      <c r="D148" s="1">
        <v>0.12016739999999999</v>
      </c>
      <c r="E148" s="1">
        <v>0.80811040000000001</v>
      </c>
      <c r="F148" s="1">
        <v>5.3904349999999997E-2</v>
      </c>
      <c r="G148">
        <f t="shared" si="16"/>
        <v>0.51051198857356006</v>
      </c>
      <c r="H148">
        <f t="shared" si="17"/>
        <v>6.1346898335714418E-2</v>
      </c>
      <c r="I148">
        <f t="shared" si="18"/>
        <v>0.41255004729097505</v>
      </c>
      <c r="J148">
        <f t="shared" si="19"/>
        <v>2.7518816911265179E-2</v>
      </c>
      <c r="K148">
        <f t="shared" si="20"/>
        <v>0.39664449627977155</v>
      </c>
      <c r="R148">
        <f t="shared" si="21"/>
        <v>-0.92471487483834103</v>
      </c>
      <c r="S148">
        <f t="shared" si="22"/>
        <v>1.2870769501701911</v>
      </c>
    </row>
    <row r="149" spans="1:19" x14ac:dyDescent="0.25">
      <c r="A149">
        <v>527</v>
      </c>
      <c r="B149">
        <f t="shared" si="23"/>
        <v>596.74391682302701</v>
      </c>
      <c r="C149">
        <f t="shared" si="23"/>
        <v>0.13986190374499999</v>
      </c>
      <c r="D149" s="1">
        <v>0.13111449999999999</v>
      </c>
      <c r="E149" s="1">
        <v>0.82249620000000001</v>
      </c>
      <c r="F149" s="1">
        <v>5.0746640000000003E-2</v>
      </c>
      <c r="G149">
        <f t="shared" si="16"/>
        <v>0.5237324093256871</v>
      </c>
      <c r="H149">
        <f t="shared" si="17"/>
        <v>6.8668912982532804E-2</v>
      </c>
      <c r="I149">
        <f t="shared" si="18"/>
        <v>0.43076791648722218</v>
      </c>
      <c r="J149">
        <f t="shared" si="19"/>
        <v>2.6577660032383287E-2</v>
      </c>
      <c r="K149">
        <f t="shared" si="20"/>
        <v>0.40846483979318182</v>
      </c>
      <c r="R149">
        <f t="shared" si="21"/>
        <v>-0.89534943988416238</v>
      </c>
      <c r="S149">
        <f t="shared" si="22"/>
        <v>1.2821970419556032</v>
      </c>
    </row>
    <row r="150" spans="1:19" x14ac:dyDescent="0.25">
      <c r="A150">
        <v>528</v>
      </c>
      <c r="B150">
        <f t="shared" si="23"/>
        <v>596.74391682302701</v>
      </c>
      <c r="C150">
        <f t="shared" si="23"/>
        <v>0.13986190374499999</v>
      </c>
      <c r="D150" s="1">
        <v>0.14236789999999999</v>
      </c>
      <c r="E150" s="1">
        <v>0.83630680000000002</v>
      </c>
      <c r="F150" s="1">
        <v>4.7752759999999998E-2</v>
      </c>
      <c r="G150">
        <f t="shared" si="16"/>
        <v>0.53698624745646861</v>
      </c>
      <c r="H150">
        <f t="shared" si="17"/>
        <v>7.6449604379257768E-2</v>
      </c>
      <c r="I150">
        <f t="shared" si="18"/>
        <v>0.44908525025432744</v>
      </c>
      <c r="J150">
        <f t="shared" si="19"/>
        <v>2.5642575398089354E-2</v>
      </c>
      <c r="K150">
        <f t="shared" si="20"/>
        <v>0.42039254637234219</v>
      </c>
      <c r="R150">
        <f t="shared" si="21"/>
        <v>-0.8665663699834667</v>
      </c>
      <c r="S150">
        <f t="shared" si="22"/>
        <v>1.27734483422753</v>
      </c>
    </row>
    <row r="151" spans="1:19" x14ac:dyDescent="0.25">
      <c r="A151">
        <v>529</v>
      </c>
      <c r="B151">
        <f t="shared" si="23"/>
        <v>596.74391682302701</v>
      </c>
      <c r="C151">
        <f t="shared" si="23"/>
        <v>0.13986190374499999</v>
      </c>
      <c r="D151" s="1">
        <v>0.1538542</v>
      </c>
      <c r="E151" s="1">
        <v>0.84949160000000001</v>
      </c>
      <c r="F151" s="1">
        <v>4.4898590000000002E-2</v>
      </c>
      <c r="G151">
        <f t="shared" si="16"/>
        <v>0.55026218365013468</v>
      </c>
      <c r="H151">
        <f t="shared" si="17"/>
        <v>8.4660148055744552E-2</v>
      </c>
      <c r="I151">
        <f t="shared" si="18"/>
        <v>0.46744310280844675</v>
      </c>
      <c r="J151">
        <f t="shared" si="19"/>
        <v>2.4705996176212101E-2</v>
      </c>
      <c r="K151">
        <f t="shared" si="20"/>
        <v>0.4324192411451489</v>
      </c>
      <c r="R151">
        <f t="shared" si="21"/>
        <v>-0.83835969572156877</v>
      </c>
      <c r="S151">
        <f t="shared" si="22"/>
        <v>1.2725201177285952</v>
      </c>
    </row>
    <row r="152" spans="1:19" x14ac:dyDescent="0.25">
      <c r="A152">
        <v>530</v>
      </c>
      <c r="B152">
        <f t="shared" si="23"/>
        <v>596.74391682302701</v>
      </c>
      <c r="C152">
        <f t="shared" si="23"/>
        <v>0.13986190374499999</v>
      </c>
      <c r="D152" s="1">
        <v>0.16550000000000001</v>
      </c>
      <c r="E152" s="1">
        <v>0.86199999999999999</v>
      </c>
      <c r="F152" s="1">
        <v>4.2160000000000003E-2</v>
      </c>
      <c r="G152">
        <f t="shared" si="16"/>
        <v>0.56354877992749786</v>
      </c>
      <c r="H152">
        <f t="shared" si="17"/>
        <v>9.3267323078000897E-2</v>
      </c>
      <c r="I152">
        <f t="shared" si="18"/>
        <v>0.48577904829750312</v>
      </c>
      <c r="J152">
        <f t="shared" si="19"/>
        <v>2.3759216561743311E-2</v>
      </c>
      <c r="K152">
        <f t="shared" si="20"/>
        <v>0.4445363221139243</v>
      </c>
      <c r="R152">
        <f t="shared" si="21"/>
        <v>-0.81072351282461719</v>
      </c>
      <c r="S152">
        <f t="shared" si="22"/>
        <v>1.267722685173684</v>
      </c>
    </row>
    <row r="153" spans="1:19" x14ac:dyDescent="0.25">
      <c r="A153">
        <v>531</v>
      </c>
      <c r="B153">
        <f t="shared" si="23"/>
        <v>596.74391682302701</v>
      </c>
      <c r="C153">
        <f t="shared" si="23"/>
        <v>0.13986190374499999</v>
      </c>
      <c r="D153" s="1">
        <v>0.1772571</v>
      </c>
      <c r="E153" s="1">
        <v>0.8738108</v>
      </c>
      <c r="F153" s="1">
        <v>3.9507279999999999E-2</v>
      </c>
      <c r="G153">
        <f t="shared" si="16"/>
        <v>0.57683450048617502</v>
      </c>
      <c r="H153">
        <f t="shared" si="17"/>
        <v>0.10224801073612798</v>
      </c>
      <c r="I153">
        <f t="shared" si="18"/>
        <v>0.50404421633742502</v>
      </c>
      <c r="J153">
        <f t="shared" si="19"/>
        <v>2.2789162124367452E-2</v>
      </c>
      <c r="K153">
        <f t="shared" si="20"/>
        <v>0.45673497425310644</v>
      </c>
      <c r="R153">
        <f t="shared" si="21"/>
        <v>-0.78365198135741054</v>
      </c>
      <c r="S153">
        <f t="shared" si="22"/>
        <v>1.2629523312276796</v>
      </c>
    </row>
    <row r="154" spans="1:19" x14ac:dyDescent="0.25">
      <c r="A154">
        <v>532</v>
      </c>
      <c r="B154">
        <f t="shared" si="23"/>
        <v>596.74391682302701</v>
      </c>
      <c r="C154">
        <f t="shared" si="23"/>
        <v>0.13986190374499999</v>
      </c>
      <c r="D154" s="1">
        <v>0.18914</v>
      </c>
      <c r="E154" s="1">
        <v>0.88496240000000004</v>
      </c>
      <c r="F154" s="1">
        <v>3.6935639999999999E-2</v>
      </c>
      <c r="G154">
        <f t="shared" si="16"/>
        <v>0.59010773269002492</v>
      </c>
      <c r="H154">
        <f t="shared" si="17"/>
        <v>0.11161297656099131</v>
      </c>
      <c r="I154">
        <f t="shared" si="18"/>
        <v>0.52222315537992292</v>
      </c>
      <c r="J154">
        <f t="shared" si="19"/>
        <v>2.1796006775854991E-2</v>
      </c>
      <c r="K154">
        <f t="shared" si="20"/>
        <v>0.4690061840887958</v>
      </c>
      <c r="R154">
        <f t="shared" si="21"/>
        <v>-0.757139324932392</v>
      </c>
      <c r="S154">
        <f t="shared" si="22"/>
        <v>1.2582088524834916</v>
      </c>
    </row>
    <row r="155" spans="1:19" x14ac:dyDescent="0.25">
      <c r="A155">
        <v>533</v>
      </c>
      <c r="B155">
        <f t="shared" si="23"/>
        <v>596.74391682302701</v>
      </c>
      <c r="C155">
        <f t="shared" si="23"/>
        <v>0.13986190374499999</v>
      </c>
      <c r="D155" s="1">
        <v>0.2011694</v>
      </c>
      <c r="E155" s="1">
        <v>0.8954936</v>
      </c>
      <c r="F155" s="1">
        <v>3.445836E-2</v>
      </c>
      <c r="G155">
        <f t="shared" si="16"/>
        <v>0.60335680814645409</v>
      </c>
      <c r="H155">
        <f t="shared" si="17"/>
        <v>0.12137692708073729</v>
      </c>
      <c r="I155">
        <f t="shared" si="18"/>
        <v>0.54030216021157751</v>
      </c>
      <c r="J155">
        <f t="shared" si="19"/>
        <v>2.0790686103561447E-2</v>
      </c>
      <c r="K155">
        <f t="shared" si="20"/>
        <v>0.48134075471679894</v>
      </c>
      <c r="R155">
        <f t="shared" si="21"/>
        <v>-0.73117982992963593</v>
      </c>
      <c r="S155">
        <f t="shared" si="22"/>
        <v>1.2534920474403719</v>
      </c>
    </row>
    <row r="156" spans="1:19" x14ac:dyDescent="0.25">
      <c r="A156">
        <v>534</v>
      </c>
      <c r="B156">
        <f t="shared" si="23"/>
        <v>596.74391682302701</v>
      </c>
      <c r="C156">
        <f t="shared" si="23"/>
        <v>0.13986190374499999</v>
      </c>
      <c r="D156" s="1">
        <v>0.21336579999999999</v>
      </c>
      <c r="E156" s="1">
        <v>0.9054432</v>
      </c>
      <c r="F156" s="1">
        <v>3.2088720000000001E-2</v>
      </c>
      <c r="G156">
        <f t="shared" si="16"/>
        <v>0.61657002381086745</v>
      </c>
      <c r="H156">
        <f t="shared" si="17"/>
        <v>0.13155495638642478</v>
      </c>
      <c r="I156">
        <f t="shared" si="18"/>
        <v>0.55826913538338807</v>
      </c>
      <c r="J156">
        <f t="shared" si="19"/>
        <v>1.9784942854460259E-2</v>
      </c>
      <c r="K156">
        <f t="shared" si="20"/>
        <v>0.49372932121486296</v>
      </c>
      <c r="R156">
        <f t="shared" si="21"/>
        <v>-0.70576784472766441</v>
      </c>
      <c r="S156">
        <f t="shared" si="22"/>
        <v>1.2488017164825143</v>
      </c>
    </row>
    <row r="157" spans="1:19" x14ac:dyDescent="0.25">
      <c r="A157">
        <v>535</v>
      </c>
      <c r="B157">
        <f t="shared" si="23"/>
        <v>596.74391682302701</v>
      </c>
      <c r="C157">
        <f t="shared" si="23"/>
        <v>0.13986190374499999</v>
      </c>
      <c r="D157" s="1">
        <v>0.2257499</v>
      </c>
      <c r="E157" s="1">
        <v>0.9148501</v>
      </c>
      <c r="F157" s="1">
        <v>2.9839999999999998E-2</v>
      </c>
      <c r="G157">
        <f t="shared" si="16"/>
        <v>0.62973566305841289</v>
      </c>
      <c r="H157">
        <f t="shared" si="17"/>
        <v>0.14216276296187041</v>
      </c>
      <c r="I157">
        <f t="shared" si="18"/>
        <v>0.5761137343225553</v>
      </c>
      <c r="J157">
        <f t="shared" si="19"/>
        <v>1.8791312185663038E-2</v>
      </c>
      <c r="K157">
        <f t="shared" si="20"/>
        <v>0.50616236640404855</v>
      </c>
      <c r="R157">
        <f t="shared" si="21"/>
        <v>-0.68089777894492109</v>
      </c>
      <c r="S157">
        <f t="shared" si="22"/>
        <v>1.2441376618579361</v>
      </c>
    </row>
    <row r="158" spans="1:19" x14ac:dyDescent="0.25">
      <c r="A158">
        <v>536</v>
      </c>
      <c r="B158">
        <f t="shared" si="23"/>
        <v>596.74391682302701</v>
      </c>
      <c r="C158">
        <f t="shared" si="23"/>
        <v>0.13986190374499999</v>
      </c>
      <c r="D158" s="1">
        <v>0.2383209</v>
      </c>
      <c r="E158" s="1">
        <v>0.92373479999999997</v>
      </c>
      <c r="F158" s="1">
        <v>2.771181E-2</v>
      </c>
      <c r="G158">
        <f t="shared" si="16"/>
        <v>0.64284201666423835</v>
      </c>
      <c r="H158">
        <f t="shared" si="17"/>
        <v>0.15320268796923628</v>
      </c>
      <c r="I158">
        <f t="shared" si="18"/>
        <v>0.59381554169493689</v>
      </c>
      <c r="J158">
        <f t="shared" si="19"/>
        <v>1.7814315825816208E-2</v>
      </c>
      <c r="K158">
        <f t="shared" si="20"/>
        <v>0.5186302369136212</v>
      </c>
      <c r="R158">
        <f t="shared" si="21"/>
        <v>-0.65656410269173515</v>
      </c>
      <c r="S158">
        <f t="shared" si="22"/>
        <v>1.2394996876576343</v>
      </c>
    </row>
    <row r="159" spans="1:19" x14ac:dyDescent="0.25">
      <c r="A159">
        <v>537</v>
      </c>
      <c r="B159">
        <f t="shared" si="23"/>
        <v>596.74391682302701</v>
      </c>
      <c r="C159">
        <f t="shared" si="23"/>
        <v>0.13986190374499999</v>
      </c>
      <c r="D159" s="1">
        <v>0.25106679999999998</v>
      </c>
      <c r="E159" s="1">
        <v>0.93209240000000004</v>
      </c>
      <c r="F159" s="1">
        <v>2.5694439999999999E-2</v>
      </c>
      <c r="G159">
        <f t="shared" si="16"/>
        <v>0.65587740363476021</v>
      </c>
      <c r="H159">
        <f t="shared" si="17"/>
        <v>0.16466904092288759</v>
      </c>
      <c r="I159">
        <f t="shared" si="18"/>
        <v>0.61133834325969238</v>
      </c>
      <c r="J159">
        <f t="shared" si="19"/>
        <v>1.6852402595049127E-2</v>
      </c>
      <c r="K159">
        <f t="shared" si="20"/>
        <v>0.53112315950345124</v>
      </c>
      <c r="R159">
        <f t="shared" si="21"/>
        <v>-0.63276134583261723</v>
      </c>
      <c r="S159">
        <f t="shared" si="22"/>
        <v>1.2348875997950119</v>
      </c>
    </row>
    <row r="160" spans="1:19" x14ac:dyDescent="0.25">
      <c r="A160">
        <v>538</v>
      </c>
      <c r="B160">
        <f t="shared" si="23"/>
        <v>596.74391682302701</v>
      </c>
      <c r="C160">
        <f t="shared" si="23"/>
        <v>0.13986190374499999</v>
      </c>
      <c r="D160" s="1">
        <v>0.26399220000000001</v>
      </c>
      <c r="E160" s="1">
        <v>0.93992260000000005</v>
      </c>
      <c r="F160" s="1">
        <v>2.3787160000000002E-2</v>
      </c>
      <c r="G160">
        <f t="shared" si="16"/>
        <v>0.66883019183392212</v>
      </c>
      <c r="H160">
        <f t="shared" si="17"/>
        <v>0.17656595376865913</v>
      </c>
      <c r="I160">
        <f t="shared" si="18"/>
        <v>0.62864861286703888</v>
      </c>
      <c r="J160">
        <f t="shared" si="19"/>
        <v>1.5909570785984199E-2</v>
      </c>
      <c r="K160">
        <f t="shared" si="20"/>
        <v>0.54363125759771547</v>
      </c>
      <c r="R160">
        <f t="shared" si="21"/>
        <v>-0.6094840972587231</v>
      </c>
      <c r="S160">
        <f t="shared" si="22"/>
        <v>1.2303012059855714</v>
      </c>
    </row>
    <row r="161" spans="1:19" x14ac:dyDescent="0.25">
      <c r="A161">
        <v>539</v>
      </c>
      <c r="B161">
        <f t="shared" si="23"/>
        <v>596.74391682302701</v>
      </c>
      <c r="C161">
        <f t="shared" si="23"/>
        <v>0.13986190374499999</v>
      </c>
      <c r="D161" s="1">
        <v>0.27710170000000001</v>
      </c>
      <c r="E161" s="1">
        <v>0.94722519999999999</v>
      </c>
      <c r="F161" s="1">
        <v>2.1989249999999998E-2</v>
      </c>
      <c r="G161">
        <f t="shared" si="16"/>
        <v>0.68168881835007844</v>
      </c>
      <c r="H161">
        <f t="shared" si="17"/>
        <v>0.18889713043579792</v>
      </c>
      <c r="I161">
        <f t="shared" si="18"/>
        <v>0.6457128272994167</v>
      </c>
      <c r="J161">
        <f t="shared" si="19"/>
        <v>1.4989825848904461E-2</v>
      </c>
      <c r="K161">
        <f t="shared" si="20"/>
        <v>0.55614456798365997</v>
      </c>
      <c r="R161">
        <f t="shared" si="21"/>
        <v>-0.58672700417032908</v>
      </c>
      <c r="S161">
        <f t="shared" si="22"/>
        <v>1.225740315726876</v>
      </c>
    </row>
    <row r="162" spans="1:19" x14ac:dyDescent="0.25">
      <c r="A162">
        <v>540</v>
      </c>
      <c r="B162">
        <f t="shared" si="23"/>
        <v>596.74391682302701</v>
      </c>
      <c r="C162">
        <f t="shared" si="23"/>
        <v>0.13986190374499999</v>
      </c>
      <c r="D162" s="1">
        <v>0.29039999999999999</v>
      </c>
      <c r="E162" s="1">
        <v>0.95399999999999996</v>
      </c>
      <c r="F162" s="1">
        <v>2.0299999999999999E-2</v>
      </c>
      <c r="G162">
        <f t="shared" si="16"/>
        <v>0.69444180955094925</v>
      </c>
      <c r="H162">
        <f t="shared" si="17"/>
        <v>0.20166590149359565</v>
      </c>
      <c r="I162">
        <f t="shared" si="18"/>
        <v>0.66249748631160554</v>
      </c>
      <c r="J162">
        <f t="shared" si="19"/>
        <v>1.409716873388427E-2</v>
      </c>
      <c r="K162">
        <f t="shared" si="20"/>
        <v>0.56865305762932838</v>
      </c>
      <c r="R162">
        <f t="shared" si="21"/>
        <v>-0.56448477136916708</v>
      </c>
      <c r="S162">
        <f t="shared" si="22"/>
        <v>1.2212047402787645</v>
      </c>
    </row>
    <row r="163" spans="1:19" x14ac:dyDescent="0.25">
      <c r="A163">
        <v>541</v>
      </c>
      <c r="B163">
        <f t="shared" si="23"/>
        <v>596.74391682302701</v>
      </c>
      <c r="C163">
        <f t="shared" si="23"/>
        <v>0.13986190374499999</v>
      </c>
      <c r="D163" s="1">
        <v>0.30389119999999997</v>
      </c>
      <c r="E163" s="1">
        <v>0.96025609999999995</v>
      </c>
      <c r="F163" s="1">
        <v>1.871805E-2</v>
      </c>
      <c r="G163">
        <f t="shared" si="16"/>
        <v>0.70707780077609972</v>
      </c>
      <c r="H163">
        <f t="shared" si="17"/>
        <v>0.21487472137120986</v>
      </c>
      <c r="I163">
        <f t="shared" si="18"/>
        <v>0.67897577136983445</v>
      </c>
      <c r="J163">
        <f t="shared" si="19"/>
        <v>1.3235117628817074E-2</v>
      </c>
      <c r="K163">
        <f t="shared" si="20"/>
        <v>0.58114664057447718</v>
      </c>
      <c r="R163">
        <f t="shared" si="21"/>
        <v>-0.54275216056046216</v>
      </c>
      <c r="S163">
        <f t="shared" si="22"/>
        <v>1.2166942926438267</v>
      </c>
    </row>
    <row r="164" spans="1:19" x14ac:dyDescent="0.25">
      <c r="A164">
        <v>542</v>
      </c>
      <c r="B164">
        <f t="shared" si="23"/>
        <v>596.74391682302701</v>
      </c>
      <c r="C164">
        <f t="shared" si="23"/>
        <v>0.13986190374499999</v>
      </c>
      <c r="D164" s="1">
        <v>0.31757259999999998</v>
      </c>
      <c r="E164" s="1">
        <v>0.96600739999999996</v>
      </c>
      <c r="F164" s="1">
        <v>1.724036E-2</v>
      </c>
      <c r="G164">
        <f t="shared" si="16"/>
        <v>0.71958555561849236</v>
      </c>
      <c r="H164">
        <f t="shared" si="17"/>
        <v>0.22852065582020922</v>
      </c>
      <c r="I164">
        <f t="shared" si="18"/>
        <v>0.69512497166057519</v>
      </c>
      <c r="J164">
        <f t="shared" si="19"/>
        <v>1.240591402966283E-2</v>
      </c>
      <c r="K164">
        <f t="shared" si="20"/>
        <v>0.59361519484936398</v>
      </c>
      <c r="R164">
        <f t="shared" si="21"/>
        <v>-0.52152398966452895</v>
      </c>
      <c r="S164">
        <f t="shared" si="22"/>
        <v>1.2122087875481264</v>
      </c>
    </row>
    <row r="165" spans="1:19" x14ac:dyDescent="0.25">
      <c r="A165">
        <v>543</v>
      </c>
      <c r="B165">
        <f t="shared" si="23"/>
        <v>596.74391682302701</v>
      </c>
      <c r="C165">
        <f t="shared" si="23"/>
        <v>0.13986190374499999</v>
      </c>
      <c r="D165" s="1">
        <v>0.33143840000000002</v>
      </c>
      <c r="E165" s="1">
        <v>0.97126060000000003</v>
      </c>
      <c r="F165" s="1">
        <v>1.5863639999999998E-2</v>
      </c>
      <c r="G165">
        <f t="shared" si="16"/>
        <v>0.73195398474894169</v>
      </c>
      <c r="H165">
        <f t="shared" si="17"/>
        <v>0.24259765757881366</v>
      </c>
      <c r="I165">
        <f t="shared" si="18"/>
        <v>0.71091806639964794</v>
      </c>
      <c r="J165">
        <f t="shared" si="19"/>
        <v>1.1611454510622701E-2</v>
      </c>
      <c r="K165">
        <f t="shared" si="20"/>
        <v>0.60604857937673207</v>
      </c>
      <c r="R165">
        <f t="shared" si="21"/>
        <v>-0.50079513213777671</v>
      </c>
      <c r="S165">
        <f t="shared" si="22"/>
        <v>1.2077480414221782</v>
      </c>
    </row>
    <row r="166" spans="1:19" x14ac:dyDescent="0.25">
      <c r="A166">
        <v>544</v>
      </c>
      <c r="B166">
        <f t="shared" si="23"/>
        <v>596.74391682302701</v>
      </c>
      <c r="C166">
        <f t="shared" si="23"/>
        <v>0.13986190374499999</v>
      </c>
      <c r="D166" s="1">
        <v>0.34548279999999998</v>
      </c>
      <c r="E166" s="1">
        <v>0.97602250000000002</v>
      </c>
      <c r="F166" s="1">
        <v>1.458461E-2</v>
      </c>
      <c r="G166">
        <f t="shared" si="16"/>
        <v>0.74417216423965149</v>
      </c>
      <c r="H166">
        <f t="shared" si="17"/>
        <v>0.25709868298357463</v>
      </c>
      <c r="I166">
        <f t="shared" si="18"/>
        <v>0.7263287761715953</v>
      </c>
      <c r="J166">
        <f t="shared" si="19"/>
        <v>1.0853460788291263E-2</v>
      </c>
      <c r="K166">
        <f t="shared" si="20"/>
        <v>0.61843665081308863</v>
      </c>
      <c r="R166">
        <f t="shared" si="21"/>
        <v>-0.48056051630297936</v>
      </c>
      <c r="S166">
        <f t="shared" si="22"/>
        <v>1.2033118723821628</v>
      </c>
    </row>
    <row r="167" spans="1:19" x14ac:dyDescent="0.25">
      <c r="A167">
        <v>545</v>
      </c>
      <c r="B167">
        <f t="shared" si="23"/>
        <v>596.74391682302701</v>
      </c>
      <c r="C167">
        <f t="shared" si="23"/>
        <v>0.13986190374499999</v>
      </c>
      <c r="D167" s="1">
        <v>0.35970000000000002</v>
      </c>
      <c r="E167" s="1">
        <v>0.98029999999999995</v>
      </c>
      <c r="F167" s="1">
        <v>1.34E-2</v>
      </c>
      <c r="G167">
        <f t="shared" si="16"/>
        <v>0.75622935334550434</v>
      </c>
      <c r="H167">
        <f t="shared" si="17"/>
        <v>0.27201569839837791</v>
      </c>
      <c r="I167">
        <f t="shared" si="18"/>
        <v>0.74133163508459787</v>
      </c>
      <c r="J167">
        <f t="shared" si="19"/>
        <v>1.0133473334829758E-2</v>
      </c>
      <c r="K167">
        <f t="shared" si="20"/>
        <v>0.63076928028629475</v>
      </c>
      <c r="R167">
        <f t="shared" si="21"/>
        <v>-0.46081512468867003</v>
      </c>
      <c r="S167">
        <f t="shared" si="22"/>
        <v>1.1989001002113888</v>
      </c>
    </row>
    <row r="168" spans="1:19" x14ac:dyDescent="0.25">
      <c r="A168">
        <v>546</v>
      </c>
      <c r="B168">
        <f t="shared" si="23"/>
        <v>596.74391682302701</v>
      </c>
      <c r="C168">
        <f t="shared" si="23"/>
        <v>0.13986190374499999</v>
      </c>
      <c r="D168" s="1">
        <v>0.37408390000000002</v>
      </c>
      <c r="E168" s="1">
        <v>0.98409239999999998</v>
      </c>
      <c r="F168" s="1">
        <v>1.2307230000000001E-2</v>
      </c>
      <c r="G168">
        <f t="shared" si="16"/>
        <v>0.76811501170432261</v>
      </c>
      <c r="H168">
        <f t="shared" si="17"/>
        <v>0.28733945922689869</v>
      </c>
      <c r="I168">
        <f t="shared" si="18"/>
        <v>0.75589614534413496</v>
      </c>
      <c r="J168">
        <f t="shared" si="19"/>
        <v>9.4533681154977903E-3</v>
      </c>
      <c r="K168">
        <f t="shared" si="20"/>
        <v>0.64303636998753844</v>
      </c>
      <c r="R168">
        <f t="shared" si="21"/>
        <v>-0.44155399337751922</v>
      </c>
      <c r="S168">
        <f t="shared" si="22"/>
        <v>1.194512546341987</v>
      </c>
    </row>
    <row r="169" spans="1:19" x14ac:dyDescent="0.25">
      <c r="A169">
        <v>547</v>
      </c>
      <c r="B169">
        <f t="shared" si="23"/>
        <v>596.74391682302701</v>
      </c>
      <c r="C169">
        <f t="shared" si="23"/>
        <v>0.13986190374499999</v>
      </c>
      <c r="D169" s="1">
        <v>0.38863959999999997</v>
      </c>
      <c r="E169" s="1">
        <v>0.98741820000000002</v>
      </c>
      <c r="F169" s="1">
        <v>1.130188E-2</v>
      </c>
      <c r="G169">
        <f t="shared" si="16"/>
        <v>0.77981881591997226</v>
      </c>
      <c r="H169">
        <f t="shared" si="17"/>
        <v>0.30306847269161163</v>
      </c>
      <c r="I169">
        <f t="shared" si="18"/>
        <v>0.77000729154183034</v>
      </c>
      <c r="J169">
        <f t="shared" si="19"/>
        <v>8.8134186792696162E-3</v>
      </c>
      <c r="K169">
        <f t="shared" si="20"/>
        <v>0.65522786957694401</v>
      </c>
      <c r="R169">
        <f t="shared" si="21"/>
        <v>-0.42277221136355986</v>
      </c>
      <c r="S169">
        <f t="shared" si="22"/>
        <v>1.1901490338368421</v>
      </c>
    </row>
    <row r="170" spans="1:19" x14ac:dyDescent="0.25">
      <c r="A170">
        <v>548</v>
      </c>
      <c r="B170">
        <f t="shared" si="23"/>
        <v>596.74391682302701</v>
      </c>
      <c r="C170">
        <f t="shared" si="23"/>
        <v>0.13986190374499999</v>
      </c>
      <c r="D170" s="1">
        <v>0.40337840000000003</v>
      </c>
      <c r="E170" s="1">
        <v>0.99031279999999999</v>
      </c>
      <c r="F170" s="1">
        <v>1.0377920000000001E-2</v>
      </c>
      <c r="G170">
        <f t="shared" si="16"/>
        <v>0.79133067549487368</v>
      </c>
      <c r="H170">
        <f t="shared" si="17"/>
        <v>0.31920570175204138</v>
      </c>
      <c r="I170">
        <f t="shared" si="18"/>
        <v>0.78366489697521968</v>
      </c>
      <c r="J170">
        <f t="shared" si="19"/>
        <v>8.21236644383176E-3</v>
      </c>
      <c r="K170">
        <f t="shared" si="20"/>
        <v>0.66733379236336599</v>
      </c>
      <c r="R170">
        <f t="shared" si="21"/>
        <v>-0.40446491991812555</v>
      </c>
      <c r="S170">
        <f t="shared" si="22"/>
        <v>1.1858093873717561</v>
      </c>
    </row>
    <row r="171" spans="1:19" x14ac:dyDescent="0.25">
      <c r="A171">
        <v>549</v>
      </c>
      <c r="B171">
        <f t="shared" si="23"/>
        <v>596.74391682302701</v>
      </c>
      <c r="C171">
        <f t="shared" si="23"/>
        <v>0.13986190374499999</v>
      </c>
      <c r="D171" s="1">
        <v>0.4183115</v>
      </c>
      <c r="E171" s="1">
        <v>0.99281160000000002</v>
      </c>
      <c r="F171" s="1">
        <v>9.5293059999999995E-3</v>
      </c>
      <c r="G171">
        <f t="shared" si="16"/>
        <v>0.80264074808122876</v>
      </c>
      <c r="H171">
        <f t="shared" si="17"/>
        <v>0.33575385529098095</v>
      </c>
      <c r="I171">
        <f t="shared" si="18"/>
        <v>0.79687104532772168</v>
      </c>
      <c r="J171">
        <f t="shared" si="19"/>
        <v>7.6486092965349414E-3</v>
      </c>
      <c r="K171">
        <f t="shared" si="20"/>
        <v>0.67934423122032361</v>
      </c>
      <c r="R171">
        <f t="shared" si="21"/>
        <v>-0.386627311964369</v>
      </c>
      <c r="S171">
        <f t="shared" si="22"/>
        <v>1.181493433217832</v>
      </c>
    </row>
    <row r="172" spans="1:19" x14ac:dyDescent="0.25">
      <c r="A172">
        <v>550</v>
      </c>
      <c r="B172">
        <f t="shared" si="23"/>
        <v>596.74391682302701</v>
      </c>
      <c r="C172">
        <f t="shared" si="23"/>
        <v>0.13986190374499999</v>
      </c>
      <c r="D172" s="1">
        <v>0.4334499</v>
      </c>
      <c r="E172" s="1">
        <v>0.99495009999999995</v>
      </c>
      <c r="F172" s="1">
        <v>8.7499989999999996E-3</v>
      </c>
      <c r="G172">
        <f t="shared" si="16"/>
        <v>0.8137394540230819</v>
      </c>
      <c r="H172">
        <f t="shared" si="17"/>
        <v>0.35271528497235943</v>
      </c>
      <c r="I172">
        <f t="shared" si="18"/>
        <v>0.80963015115421066</v>
      </c>
      <c r="J172">
        <f t="shared" si="19"/>
        <v>7.120219408962512E-3</v>
      </c>
      <c r="K172">
        <f t="shared" si="20"/>
        <v>0.69124937420154076</v>
      </c>
      <c r="R172">
        <f t="shared" si="21"/>
        <v>-0.36925463146022908</v>
      </c>
      <c r="S172">
        <f t="shared" si="22"/>
        <v>1.1772009992240917</v>
      </c>
    </row>
    <row r="173" spans="1:19" x14ac:dyDescent="0.25">
      <c r="A173">
        <v>551</v>
      </c>
      <c r="B173">
        <f t="shared" si="23"/>
        <v>596.74391682302701</v>
      </c>
      <c r="C173">
        <f t="shared" si="23"/>
        <v>0.13986190374499999</v>
      </c>
      <c r="D173" s="1">
        <v>0.44879530000000001</v>
      </c>
      <c r="E173" s="1">
        <v>0.99671080000000001</v>
      </c>
      <c r="F173" s="1">
        <v>8.0351999999999993E-3</v>
      </c>
      <c r="G173">
        <f t="shared" si="16"/>
        <v>0.82461749016411068</v>
      </c>
      <c r="H173">
        <f t="shared" si="17"/>
        <v>0.37008445388344913</v>
      </c>
      <c r="I173">
        <f t="shared" si="18"/>
        <v>0.82190515831546285</v>
      </c>
      <c r="J173">
        <f t="shared" si="19"/>
        <v>6.6259664569666612E-3</v>
      </c>
      <c r="K173">
        <f t="shared" si="20"/>
        <v>0.70303951982115109</v>
      </c>
      <c r="R173">
        <f t="shared" si="21"/>
        <v>-0.35234217278972207</v>
      </c>
      <c r="S173">
        <f t="shared" si="22"/>
        <v>1.1729319148003063</v>
      </c>
    </row>
    <row r="174" spans="1:19" x14ac:dyDescent="0.25">
      <c r="A174">
        <v>552</v>
      </c>
      <c r="B174">
        <f t="shared" si="23"/>
        <v>596.74391682302701</v>
      </c>
      <c r="C174">
        <f t="shared" si="23"/>
        <v>0.13986190374499999</v>
      </c>
      <c r="D174" s="1">
        <v>0.46433600000000003</v>
      </c>
      <c r="E174" s="1">
        <v>0.99809829999999999</v>
      </c>
      <c r="F174" s="1">
        <v>7.3816000000000003E-3</v>
      </c>
      <c r="G174">
        <f t="shared" si="16"/>
        <v>0.83526584289889061</v>
      </c>
      <c r="H174">
        <f t="shared" si="17"/>
        <v>0.38784400042829931</v>
      </c>
      <c r="I174">
        <f t="shared" si="18"/>
        <v>0.8336774178454498</v>
      </c>
      <c r="J174">
        <f t="shared" si="19"/>
        <v>6.1655983459424513E-3</v>
      </c>
      <c r="K174">
        <f t="shared" si="20"/>
        <v>0.71470509196531151</v>
      </c>
      <c r="R174">
        <f t="shared" si="21"/>
        <v>-0.3358852801624268</v>
      </c>
      <c r="S174">
        <f t="shared" si="22"/>
        <v>1.1686860109000463</v>
      </c>
    </row>
    <row r="175" spans="1:19" x14ac:dyDescent="0.25">
      <c r="A175">
        <v>553</v>
      </c>
      <c r="B175">
        <f t="shared" si="23"/>
        <v>596.74391682302701</v>
      </c>
      <c r="C175">
        <f t="shared" si="23"/>
        <v>0.13986190374499999</v>
      </c>
      <c r="D175" s="1">
        <v>0.48006399999999999</v>
      </c>
      <c r="E175" s="1">
        <v>0.999112</v>
      </c>
      <c r="F175" s="1">
        <v>6.7853999999999996E-3</v>
      </c>
      <c r="G175">
        <f t="shared" si="16"/>
        <v>0.84567580044818547</v>
      </c>
      <c r="H175">
        <f t="shared" si="17"/>
        <v>0.40597850746635772</v>
      </c>
      <c r="I175">
        <f t="shared" si="18"/>
        <v>0.84492484033738746</v>
      </c>
      <c r="J175">
        <f t="shared" si="19"/>
        <v>5.7382485763611173E-3</v>
      </c>
      <c r="K175">
        <f t="shared" si="20"/>
        <v>0.72623665440371987</v>
      </c>
      <c r="R175">
        <f t="shared" si="21"/>
        <v>-0.31987934702104348</v>
      </c>
      <c r="S175">
        <f t="shared" si="22"/>
        <v>1.1644631200039492</v>
      </c>
    </row>
    <row r="176" spans="1:19" x14ac:dyDescent="0.25">
      <c r="A176">
        <v>554</v>
      </c>
      <c r="B176">
        <f t="shared" si="23"/>
        <v>596.74391682302701</v>
      </c>
      <c r="C176">
        <f t="shared" si="23"/>
        <v>0.13986190374499999</v>
      </c>
      <c r="D176" s="1">
        <v>0.4959713</v>
      </c>
      <c r="E176" s="1">
        <v>0.99974819999999998</v>
      </c>
      <c r="F176" s="1">
        <v>6.2427999999999997E-3</v>
      </c>
      <c r="G176">
        <f t="shared" si="16"/>
        <v>0.85583896434161832</v>
      </c>
      <c r="H176">
        <f t="shared" si="17"/>
        <v>0.42447156373516609</v>
      </c>
      <c r="I176">
        <f t="shared" si="18"/>
        <v>0.85562346409039713</v>
      </c>
      <c r="J176">
        <f t="shared" si="19"/>
        <v>5.3428314865918546E-3</v>
      </c>
      <c r="K176">
        <f t="shared" si="20"/>
        <v>0.7376249248713489</v>
      </c>
      <c r="R176">
        <f t="shared" si="21"/>
        <v>-0.30431981545690373</v>
      </c>
      <c r="S176">
        <f t="shared" si="22"/>
        <v>1.1602630761031936</v>
      </c>
    </row>
    <row r="177" spans="1:19" x14ac:dyDescent="0.25">
      <c r="A177">
        <v>555</v>
      </c>
      <c r="B177">
        <f t="shared" si="23"/>
        <v>596.74391682302701</v>
      </c>
      <c r="C177">
        <f t="shared" si="23"/>
        <v>0.13986190374499999</v>
      </c>
      <c r="D177" s="1">
        <v>0.51205009999999995</v>
      </c>
      <c r="E177" s="1">
        <v>1</v>
      </c>
      <c r="F177" s="1">
        <v>5.7499990000000004E-3</v>
      </c>
      <c r="G177">
        <f t="shared" si="16"/>
        <v>0.86574726009388037</v>
      </c>
      <c r="H177">
        <f t="shared" si="17"/>
        <v>0.44330597110579739</v>
      </c>
      <c r="I177">
        <f t="shared" si="18"/>
        <v>0.86574726009388037</v>
      </c>
      <c r="J177">
        <f t="shared" si="19"/>
        <v>4.9780458797925526E-3</v>
      </c>
      <c r="K177">
        <f t="shared" si="20"/>
        <v>0.74886078869258532</v>
      </c>
      <c r="R177">
        <f t="shared" si="21"/>
        <v>-0.2892021756333103</v>
      </c>
      <c r="S177">
        <f t="shared" si="22"/>
        <v>1.156085714683184</v>
      </c>
    </row>
    <row r="178" spans="1:19" x14ac:dyDescent="0.25">
      <c r="A178">
        <v>556</v>
      </c>
      <c r="B178">
        <f t="shared" si="23"/>
        <v>596.74391682302701</v>
      </c>
      <c r="C178">
        <f t="shared" si="23"/>
        <v>0.13986190374499999</v>
      </c>
      <c r="D178" s="1">
        <v>0.52829590000000004</v>
      </c>
      <c r="E178" s="1">
        <v>0.99985670000000004</v>
      </c>
      <c r="F178" s="1">
        <v>5.3036000000000003E-3</v>
      </c>
      <c r="G178">
        <f t="shared" si="16"/>
        <v>0.87539294706336879</v>
      </c>
      <c r="H178">
        <f t="shared" si="17"/>
        <v>0.46246650482249479</v>
      </c>
      <c r="I178">
        <f t="shared" si="18"/>
        <v>0.87526750325405467</v>
      </c>
      <c r="J178">
        <f t="shared" si="19"/>
        <v>4.642734034045283E-3</v>
      </c>
      <c r="K178">
        <f t="shared" si="20"/>
        <v>0.75993531192187602</v>
      </c>
      <c r="R178">
        <f t="shared" si="21"/>
        <v>-0.27452196521659178</v>
      </c>
      <c r="S178">
        <f t="shared" si="22"/>
        <v>1.151930872707442</v>
      </c>
    </row>
    <row r="179" spans="1:19" x14ac:dyDescent="0.25">
      <c r="A179">
        <v>557</v>
      </c>
      <c r="B179">
        <f t="shared" si="23"/>
        <v>596.74391682302701</v>
      </c>
      <c r="C179">
        <f t="shared" si="23"/>
        <v>0.13986190374499999</v>
      </c>
      <c r="D179" s="1">
        <v>0.54469160000000005</v>
      </c>
      <c r="E179" s="1">
        <v>0.99930459999999999</v>
      </c>
      <c r="F179" s="1">
        <v>4.8998000000000002E-3</v>
      </c>
      <c r="G179">
        <f t="shared" si="16"/>
        <v>0.88476862748486351</v>
      </c>
      <c r="H179">
        <f t="shared" si="17"/>
        <v>0.48192603933453432</v>
      </c>
      <c r="I179">
        <f t="shared" si="18"/>
        <v>0.88415335938131057</v>
      </c>
      <c r="J179">
        <f t="shared" si="19"/>
        <v>4.3351893209503346E-3</v>
      </c>
      <c r="K179">
        <f t="shared" si="20"/>
        <v>0.77083975397694315</v>
      </c>
      <c r="R179">
        <f t="shared" si="21"/>
        <v>-0.26027476881475448</v>
      </c>
      <c r="S179">
        <f t="shared" si="22"/>
        <v>1.1477983886016965</v>
      </c>
    </row>
    <row r="180" spans="1:19" x14ac:dyDescent="0.25">
      <c r="A180">
        <v>558</v>
      </c>
      <c r="B180">
        <f t="shared" si="23"/>
        <v>596.74391682302701</v>
      </c>
      <c r="C180">
        <f t="shared" si="23"/>
        <v>0.13986190374499999</v>
      </c>
      <c r="D180" s="1">
        <v>0.56120939999999997</v>
      </c>
      <c r="E180" s="1">
        <v>0.99832549999999998</v>
      </c>
      <c r="F180" s="1">
        <v>4.5342000000000004E-3</v>
      </c>
      <c r="G180">
        <f t="shared" si="16"/>
        <v>0.89386725467050654</v>
      </c>
      <c r="H180">
        <f t="shared" si="17"/>
        <v>0.50164670567328218</v>
      </c>
      <c r="I180">
        <f t="shared" si="18"/>
        <v>0.89237047395256075</v>
      </c>
      <c r="J180">
        <f t="shared" si="19"/>
        <v>4.0529729061270113E-3</v>
      </c>
      <c r="K180">
        <f t="shared" si="20"/>
        <v>0.78156557974261021</v>
      </c>
      <c r="R180">
        <f t="shared" si="21"/>
        <v>-0.24645621742361923</v>
      </c>
      <c r="S180">
        <f t="shared" si="22"/>
        <v>1.1436881022381771</v>
      </c>
    </row>
    <row r="181" spans="1:19" x14ac:dyDescent="0.25">
      <c r="A181">
        <v>559</v>
      </c>
      <c r="B181">
        <f t="shared" si="23"/>
        <v>596.74391682302701</v>
      </c>
      <c r="C181">
        <f t="shared" si="23"/>
        <v>0.13986190374499999</v>
      </c>
      <c r="D181" s="1">
        <v>0.57782149999999999</v>
      </c>
      <c r="E181" s="1">
        <v>0.99689870000000003</v>
      </c>
      <c r="F181" s="1">
        <v>4.2024000000000002E-3</v>
      </c>
      <c r="G181">
        <f t="shared" si="16"/>
        <v>0.90268214037594063</v>
      </c>
      <c r="H181">
        <f t="shared" si="17"/>
        <v>0.52158914837523662</v>
      </c>
      <c r="I181">
        <f t="shared" si="18"/>
        <v>0.89988265225399278</v>
      </c>
      <c r="J181">
        <f t="shared" si="19"/>
        <v>3.7934314267158531E-3</v>
      </c>
      <c r="K181">
        <f t="shared" si="20"/>
        <v>0.79210447112528803</v>
      </c>
      <c r="R181">
        <f t="shared" si="21"/>
        <v>-0.23306198788032986</v>
      </c>
      <c r="S181">
        <f t="shared" si="22"/>
        <v>1.1395998549200999</v>
      </c>
    </row>
    <row r="182" spans="1:19" x14ac:dyDescent="0.25">
      <c r="A182">
        <v>560</v>
      </c>
      <c r="B182">
        <f t="shared" si="23"/>
        <v>596.74391682302701</v>
      </c>
      <c r="C182">
        <f t="shared" si="23"/>
        <v>0.13986190374499999</v>
      </c>
      <c r="D182" s="1">
        <v>0.59450000000000003</v>
      </c>
      <c r="E182" s="1">
        <v>0.995</v>
      </c>
      <c r="F182" s="1">
        <v>3.8999999999999998E-3</v>
      </c>
      <c r="G182">
        <f t="shared" si="16"/>
        <v>0.91120696133099677</v>
      </c>
      <c r="H182">
        <f t="shared" si="17"/>
        <v>0.54171253851127765</v>
      </c>
      <c r="I182">
        <f t="shared" si="18"/>
        <v>0.90665092652434176</v>
      </c>
      <c r="J182">
        <f t="shared" si="19"/>
        <v>3.5537071491908872E-3</v>
      </c>
      <c r="K182">
        <f t="shared" si="20"/>
        <v>0.80244833804018134</v>
      </c>
      <c r="R182">
        <f t="shared" si="21"/>
        <v>-0.2200878023241247</v>
      </c>
      <c r="S182">
        <f t="shared" si="22"/>
        <v>1.1355334893663516</v>
      </c>
    </row>
    <row r="183" spans="1:19" x14ac:dyDescent="0.25">
      <c r="A183">
        <v>561</v>
      </c>
      <c r="B183">
        <f t="shared" si="23"/>
        <v>596.74391682302701</v>
      </c>
      <c r="C183">
        <f t="shared" si="23"/>
        <v>0.13986190374499999</v>
      </c>
      <c r="D183" s="1">
        <v>0.61122089999999996</v>
      </c>
      <c r="E183" s="1">
        <v>0.9926005</v>
      </c>
      <c r="F183" s="1">
        <v>3.6232E-3</v>
      </c>
      <c r="G183">
        <f t="shared" si="16"/>
        <v>0.91943576493675661</v>
      </c>
      <c r="H183">
        <f t="shared" si="17"/>
        <v>0.56197835573683275</v>
      </c>
      <c r="I183">
        <f t="shared" si="18"/>
        <v>0.91263239999410706</v>
      </c>
      <c r="J183">
        <f t="shared" si="19"/>
        <v>3.3312996635188564E-3</v>
      </c>
      <c r="K183">
        <f t="shared" si="20"/>
        <v>0.81258932881529689</v>
      </c>
      <c r="R183">
        <f t="shared" si="21"/>
        <v>-0.207529427664262</v>
      </c>
      <c r="S183">
        <f t="shared" si="22"/>
        <v>1.1314888496963589</v>
      </c>
    </row>
    <row r="184" spans="1:19" x14ac:dyDescent="0.25">
      <c r="A184">
        <v>562</v>
      </c>
      <c r="B184">
        <f t="shared" si="23"/>
        <v>596.74391682302701</v>
      </c>
      <c r="C184">
        <f t="shared" si="23"/>
        <v>0.13986190374499999</v>
      </c>
      <c r="D184" s="1">
        <v>0.62797579999999997</v>
      </c>
      <c r="E184" s="1">
        <v>0.98974260000000003</v>
      </c>
      <c r="F184" s="1">
        <v>3.3706000000000001E-3</v>
      </c>
      <c r="G184">
        <f t="shared" si="16"/>
        <v>0.9273629741332029</v>
      </c>
      <c r="H184">
        <f t="shared" si="17"/>
        <v>0.58236150557167732</v>
      </c>
      <c r="I184">
        <f t="shared" si="18"/>
        <v>0.91785064116232906</v>
      </c>
      <c r="J184">
        <f t="shared" si="19"/>
        <v>3.1257696406133736E-3</v>
      </c>
      <c r="K184">
        <f t="shared" si="20"/>
        <v>0.82251983999834655</v>
      </c>
      <c r="R184">
        <f t="shared" si="21"/>
        <v>-0.19538267505499379</v>
      </c>
      <c r="S184">
        <f t="shared" si="22"/>
        <v>1.1274657814151536</v>
      </c>
    </row>
    <row r="185" spans="1:19" x14ac:dyDescent="0.25">
      <c r="A185">
        <v>563</v>
      </c>
      <c r="B185">
        <f t="shared" si="23"/>
        <v>596.74391682302701</v>
      </c>
      <c r="C185">
        <f t="shared" si="23"/>
        <v>0.13986190374499999</v>
      </c>
      <c r="D185" s="1">
        <v>0.64476020000000001</v>
      </c>
      <c r="E185" s="1">
        <v>0.9864444</v>
      </c>
      <c r="F185" s="1">
        <v>3.1413999999999999E-3</v>
      </c>
      <c r="G185">
        <f t="shared" si="16"/>
        <v>0.93498339144392317</v>
      </c>
      <c r="H185">
        <f t="shared" si="17"/>
        <v>0.60284007846406218</v>
      </c>
      <c r="I185">
        <f t="shared" si="18"/>
        <v>0.9223091305828659</v>
      </c>
      <c r="J185">
        <f t="shared" si="19"/>
        <v>2.9371568258819403E-3</v>
      </c>
      <c r="K185">
        <f t="shared" si="20"/>
        <v>0.832232525554643</v>
      </c>
      <c r="R185">
        <f t="shared" si="21"/>
        <v>-0.18364339937748256</v>
      </c>
      <c r="S185">
        <f t="shared" si="22"/>
        <v>1.1234641313986156</v>
      </c>
    </row>
    <row r="186" spans="1:19" x14ac:dyDescent="0.25">
      <c r="A186">
        <v>564</v>
      </c>
      <c r="B186">
        <f t="shared" si="23"/>
        <v>596.74391682302701</v>
      </c>
      <c r="C186">
        <f t="shared" si="23"/>
        <v>0.13986190374499999</v>
      </c>
      <c r="D186" s="1">
        <v>0.66156970000000004</v>
      </c>
      <c r="E186" s="1">
        <v>0.98272409999999999</v>
      </c>
      <c r="F186" s="1">
        <v>2.9348E-3</v>
      </c>
      <c r="G186">
        <f t="shared" si="16"/>
        <v>0.94229220220653642</v>
      </c>
      <c r="H186">
        <f t="shared" si="17"/>
        <v>0.62339196952611764</v>
      </c>
      <c r="I186">
        <f t="shared" si="18"/>
        <v>0.92601325635043652</v>
      </c>
      <c r="J186">
        <f t="shared" si="19"/>
        <v>2.7654391550357431E-3</v>
      </c>
      <c r="K186">
        <f t="shared" si="20"/>
        <v>0.84172030544606502</v>
      </c>
      <c r="R186">
        <f t="shared" si="21"/>
        <v>-0.17230749872855891</v>
      </c>
      <c r="S186">
        <f t="shared" si="22"/>
        <v>1.1194837478789037</v>
      </c>
    </row>
    <row r="187" spans="1:19" x14ac:dyDescent="0.25">
      <c r="A187">
        <v>565</v>
      </c>
      <c r="B187">
        <f t="shared" si="23"/>
        <v>596.74391682302701</v>
      </c>
      <c r="C187">
        <f t="shared" si="23"/>
        <v>0.13986190374499999</v>
      </c>
      <c r="D187" s="1">
        <v>0.6784</v>
      </c>
      <c r="E187" s="1">
        <v>0.97860000000000003</v>
      </c>
      <c r="F187" s="1">
        <v>2.7499989999999999E-3</v>
      </c>
      <c r="G187">
        <f t="shared" si="16"/>
        <v>0.9492849769995868</v>
      </c>
      <c r="H187">
        <f t="shared" si="17"/>
        <v>0.64399492839651973</v>
      </c>
      <c r="I187">
        <f t="shared" si="18"/>
        <v>0.9289702784917957</v>
      </c>
      <c r="J187">
        <f t="shared" si="19"/>
        <v>2.6105327374638864E-3</v>
      </c>
      <c r="K187">
        <f t="shared" si="20"/>
        <v>0.85097637358313361</v>
      </c>
      <c r="R187">
        <f t="shared" si="21"/>
        <v>-0.16137091391621772</v>
      </c>
      <c r="S187">
        <f t="shared" si="22"/>
        <v>1.1155244804300659</v>
      </c>
    </row>
    <row r="188" spans="1:19" x14ac:dyDescent="0.25">
      <c r="A188">
        <v>566</v>
      </c>
      <c r="B188">
        <f t="shared" si="23"/>
        <v>596.74391682302701</v>
      </c>
      <c r="C188">
        <f t="shared" si="23"/>
        <v>0.13986190374499999</v>
      </c>
      <c r="D188" s="1">
        <v>0.69523919999999995</v>
      </c>
      <c r="E188" s="1">
        <v>0.9740837</v>
      </c>
      <c r="F188" s="1">
        <v>2.5852000000000002E-3</v>
      </c>
      <c r="G188">
        <f t="shared" si="16"/>
        <v>0.9559576732786188</v>
      </c>
      <c r="H188">
        <f t="shared" si="17"/>
        <v>0.66461924800408823</v>
      </c>
      <c r="I188">
        <f t="shared" si="18"/>
        <v>0.9311827874306281</v>
      </c>
      <c r="J188">
        <f t="shared" si="19"/>
        <v>2.4713417769598855E-3</v>
      </c>
      <c r="K188">
        <f t="shared" si="20"/>
        <v>0.85999420514415581</v>
      </c>
      <c r="R188">
        <f t="shared" si="21"/>
        <v>-0.15082962796175536</v>
      </c>
      <c r="S188">
        <f t="shared" si="22"/>
        <v>1.1115861799538256</v>
      </c>
    </row>
    <row r="189" spans="1:19" x14ac:dyDescent="0.25">
      <c r="A189">
        <v>567</v>
      </c>
      <c r="B189">
        <f t="shared" si="23"/>
        <v>596.74391682302701</v>
      </c>
      <c r="C189">
        <f t="shared" si="23"/>
        <v>0.13986190374499999</v>
      </c>
      <c r="D189" s="1">
        <v>0.71205859999999999</v>
      </c>
      <c r="E189" s="1">
        <v>0.96917120000000001</v>
      </c>
      <c r="F189" s="1">
        <v>2.4386E-3</v>
      </c>
      <c r="G189">
        <f t="shared" si="16"/>
        <v>0.96230663623604362</v>
      </c>
      <c r="H189">
        <f t="shared" si="17"/>
        <v>0.68521871616894647</v>
      </c>
      <c r="I189">
        <f t="shared" si="18"/>
        <v>0.9326398774088499</v>
      </c>
      <c r="J189">
        <f t="shared" si="19"/>
        <v>2.3466809631252162E-3</v>
      </c>
      <c r="K189">
        <f t="shared" si="20"/>
        <v>0.8687675632572931</v>
      </c>
      <c r="R189">
        <f t="shared" si="21"/>
        <v>-0.14067966560844744</v>
      </c>
      <c r="S189">
        <f t="shared" si="22"/>
        <v>1.1076686986655464</v>
      </c>
    </row>
    <row r="190" spans="1:19" x14ac:dyDescent="0.25">
      <c r="A190">
        <v>568</v>
      </c>
      <c r="B190">
        <f t="shared" si="23"/>
        <v>596.74391682302701</v>
      </c>
      <c r="C190">
        <f t="shared" si="23"/>
        <v>0.13986190374499999</v>
      </c>
      <c r="D190" s="1">
        <v>0.72882840000000004</v>
      </c>
      <c r="E190" s="1">
        <v>0.96385679999999996</v>
      </c>
      <c r="F190" s="1">
        <v>2.3094000000000001E-3</v>
      </c>
      <c r="G190">
        <f t="shared" si="16"/>
        <v>0.9683285989011382</v>
      </c>
      <c r="H190">
        <f t="shared" si="17"/>
        <v>0.7057453834113584</v>
      </c>
      <c r="I190">
        <f t="shared" si="18"/>
        <v>0.93333010468533451</v>
      </c>
      <c r="J190">
        <f t="shared" si="19"/>
        <v>2.2362580663022888E-3</v>
      </c>
      <c r="K190">
        <f t="shared" si="20"/>
        <v>0.87729050504324269</v>
      </c>
      <c r="R190">
        <f t="shared" si="21"/>
        <v>-0.13091709283667299</v>
      </c>
      <c r="S190">
        <f t="shared" si="22"/>
        <v>1.1037718900803652</v>
      </c>
    </row>
    <row r="191" spans="1:19" x14ac:dyDescent="0.25">
      <c r="A191">
        <v>569</v>
      </c>
      <c r="B191">
        <f t="shared" si="23"/>
        <v>596.74391682302701</v>
      </c>
      <c r="C191">
        <f t="shared" si="23"/>
        <v>0.13986190374499999</v>
      </c>
      <c r="D191" s="1">
        <v>0.74551880000000004</v>
      </c>
      <c r="E191" s="1">
        <v>0.95813490000000001</v>
      </c>
      <c r="F191" s="1">
        <v>2.1968000000000001E-3</v>
      </c>
      <c r="G191">
        <f t="shared" si="16"/>
        <v>0.97402068149819976</v>
      </c>
      <c r="H191">
        <f t="shared" si="17"/>
        <v>0.72615072964572014</v>
      </c>
      <c r="I191">
        <f t="shared" si="18"/>
        <v>0.93324320826520946</v>
      </c>
      <c r="J191">
        <f t="shared" si="19"/>
        <v>2.1397286331152452E-3</v>
      </c>
      <c r="K191">
        <f t="shared" si="20"/>
        <v>0.88555738701802633</v>
      </c>
      <c r="R191">
        <f t="shared" si="21"/>
        <v>-0.12153801638538908</v>
      </c>
      <c r="S191">
        <f t="shared" si="22"/>
        <v>1.099895608999502</v>
      </c>
    </row>
    <row r="192" spans="1:19" x14ac:dyDescent="0.25">
      <c r="A192">
        <v>570</v>
      </c>
      <c r="B192">
        <f t="shared" si="23"/>
        <v>596.74391682302701</v>
      </c>
      <c r="C192">
        <f t="shared" si="23"/>
        <v>0.13986190374499999</v>
      </c>
      <c r="D192" s="1">
        <v>0.7621</v>
      </c>
      <c r="E192" s="1">
        <v>0.95199999999999996</v>
      </c>
      <c r="F192" s="1">
        <v>2.0999999999999999E-3</v>
      </c>
      <c r="G192">
        <f t="shared" si="16"/>
        <v>0.97938039008238176</v>
      </c>
      <c r="H192">
        <f t="shared" si="17"/>
        <v>0.74638579528178317</v>
      </c>
      <c r="I192">
        <f t="shared" si="18"/>
        <v>0.93237013135842739</v>
      </c>
      <c r="J192">
        <f t="shared" si="19"/>
        <v>2.0566988191730016E-3</v>
      </c>
      <c r="K192">
        <f t="shared" si="20"/>
        <v>0.89356286985711375</v>
      </c>
      <c r="R192">
        <f t="shared" si="21"/>
        <v>-0.11253858327986363</v>
      </c>
      <c r="S192">
        <f t="shared" si="22"/>
        <v>1.0960397114967309</v>
      </c>
    </row>
    <row r="193" spans="1:19" x14ac:dyDescent="0.25">
      <c r="A193">
        <v>571</v>
      </c>
      <c r="B193">
        <f t="shared" si="23"/>
        <v>596.74391682302701</v>
      </c>
      <c r="C193">
        <f t="shared" si="23"/>
        <v>0.13986190374499999</v>
      </c>
      <c r="D193" s="1">
        <v>0.77854319999999999</v>
      </c>
      <c r="E193" s="1">
        <v>0.94545040000000002</v>
      </c>
      <c r="F193" s="1">
        <v>2.0177329999999999E-3</v>
      </c>
      <c r="G193">
        <f t="shared" si="16"/>
        <v>0.98440561447418529</v>
      </c>
      <c r="H193">
        <f t="shared" si="17"/>
        <v>0.76640229719069852</v>
      </c>
      <c r="I193">
        <f t="shared" si="18"/>
        <v>0.93070668196686435</v>
      </c>
      <c r="J193">
        <f t="shared" si="19"/>
        <v>1.9862676937098412E-3</v>
      </c>
      <c r="K193">
        <f t="shared" si="20"/>
        <v>0.90130192252380026</v>
      </c>
      <c r="R193">
        <f t="shared" si="21"/>
        <v>-0.10391498036557363</v>
      </c>
      <c r="S193">
        <f t="shared" si="22"/>
        <v>1.0922040549050205</v>
      </c>
    </row>
    <row r="194" spans="1:19" x14ac:dyDescent="0.25">
      <c r="A194">
        <v>572</v>
      </c>
      <c r="B194">
        <f t="shared" si="23"/>
        <v>596.74391682302701</v>
      </c>
      <c r="C194">
        <f t="shared" si="23"/>
        <v>0.13986190374499999</v>
      </c>
      <c r="D194" s="1">
        <v>0.79482560000000002</v>
      </c>
      <c r="E194" s="1">
        <v>0.93849919999999998</v>
      </c>
      <c r="F194" s="1">
        <v>1.9482E-3</v>
      </c>
      <c r="G194">
        <f t="shared" si="16"/>
        <v>0.98909462551486349</v>
      </c>
      <c r="H194">
        <f t="shared" si="17"/>
        <v>0.78615772918162674</v>
      </c>
      <c r="I194">
        <f t="shared" si="18"/>
        <v>0.92826451476999894</v>
      </c>
      <c r="J194">
        <f t="shared" si="19"/>
        <v>1.926954149428057E-3</v>
      </c>
      <c r="K194">
        <f t="shared" si="20"/>
        <v>0.90876982576637133</v>
      </c>
      <c r="R194">
        <f t="shared" si="21"/>
        <v>-9.5663433848179769E-2</v>
      </c>
      <c r="S194">
        <f t="shared" si="22"/>
        <v>1.0883884978033396</v>
      </c>
    </row>
    <row r="195" spans="1:19" x14ac:dyDescent="0.25">
      <c r="A195">
        <v>573</v>
      </c>
      <c r="B195">
        <f t="shared" si="23"/>
        <v>596.74391682302701</v>
      </c>
      <c r="C195">
        <f t="shared" si="23"/>
        <v>0.13986190374499999</v>
      </c>
      <c r="D195" s="1">
        <v>0.81092640000000005</v>
      </c>
      <c r="E195" s="1">
        <v>0.93116279999999996</v>
      </c>
      <c r="F195" s="1">
        <v>1.8898000000000001E-3</v>
      </c>
      <c r="G195">
        <f t="shared" ref="G195:G258" si="24">(B195/A195)*(B195/A195)*K195</f>
        <v>0.99344607166618937</v>
      </c>
      <c r="H195">
        <f t="shared" ref="H195:H258" si="25">G195*D195</f>
        <v>0.80561164649040495</v>
      </c>
      <c r="I195">
        <f t="shared" ref="I195:I258" si="26">G195*E195</f>
        <v>0.92506002574168955</v>
      </c>
      <c r="J195">
        <f t="shared" ref="J195:J258" si="27">G195*F195</f>
        <v>1.8774143862347646E-3</v>
      </c>
      <c r="K195">
        <f t="shared" ref="K195:K258" si="28">EXP(R195)</f>
        <v>0.91596217499015153</v>
      </c>
      <c r="R195">
        <f t="shared" ref="R195:R258" si="29">-(((B195-A195)/(C195*A195))^2)</f>
        <v>-8.7780208839488033E-2</v>
      </c>
      <c r="S195">
        <f t="shared" ref="S195:S258" si="30">(B195/A195)*(B195/A195)</f>
        <v>1.0845929000036174</v>
      </c>
    </row>
    <row r="196" spans="1:19" x14ac:dyDescent="0.25">
      <c r="A196">
        <v>574</v>
      </c>
      <c r="B196">
        <f t="shared" ref="B196:C259" si="31">B195</f>
        <v>596.74391682302701</v>
      </c>
      <c r="C196">
        <f t="shared" si="31"/>
        <v>0.13986190374499999</v>
      </c>
      <c r="D196" s="1">
        <v>0.82682480000000003</v>
      </c>
      <c r="E196" s="1">
        <v>0.92345759999999999</v>
      </c>
      <c r="F196" s="1">
        <v>1.8409329999999999E-3</v>
      </c>
      <c r="G196">
        <f t="shared" si="24"/>
        <v>0.99745897497911551</v>
      </c>
      <c r="H196">
        <f t="shared" si="25"/>
        <v>0.82472381749531221</v>
      </c>
      <c r="I196">
        <f t="shared" si="26"/>
        <v>0.9211110711326741</v>
      </c>
      <c r="J196">
        <f t="shared" si="27"/>
        <v>1.836255143185228E-3</v>
      </c>
      <c r="K196">
        <f t="shared" si="28"/>
        <v>0.92287488251201777</v>
      </c>
      <c r="R196">
        <f t="shared" si="29"/>
        <v>-8.0261608909311277E-2</v>
      </c>
      <c r="S196">
        <f t="shared" si="30"/>
        <v>1.0808171225378718</v>
      </c>
    </row>
    <row r="197" spans="1:19" x14ac:dyDescent="0.25">
      <c r="A197">
        <v>575</v>
      </c>
      <c r="B197">
        <f t="shared" si="31"/>
        <v>596.74391682302701</v>
      </c>
      <c r="C197">
        <f t="shared" si="31"/>
        <v>0.13986190374499999</v>
      </c>
      <c r="D197" s="1">
        <v>0.84250000000000003</v>
      </c>
      <c r="E197" s="1">
        <v>0.91539999999999999</v>
      </c>
      <c r="F197" s="1">
        <v>1.8E-3</v>
      </c>
      <c r="G197">
        <f t="shared" si="24"/>
        <v>1.0011327264567895</v>
      </c>
      <c r="H197">
        <f t="shared" si="25"/>
        <v>0.84345432203984516</v>
      </c>
      <c r="I197">
        <f t="shared" si="26"/>
        <v>0.91643689779854509</v>
      </c>
      <c r="J197">
        <f t="shared" si="27"/>
        <v>1.802038907622221E-3</v>
      </c>
      <c r="K197">
        <f t="shared" si="28"/>
        <v>0.9295041792063754</v>
      </c>
      <c r="R197">
        <f t="shared" si="29"/>
        <v>-7.3103975643144886E-2</v>
      </c>
      <c r="S197">
        <f t="shared" si="30"/>
        <v>1.0770610276454826</v>
      </c>
    </row>
    <row r="198" spans="1:19" x14ac:dyDescent="0.25">
      <c r="A198">
        <v>576</v>
      </c>
      <c r="B198">
        <f t="shared" si="31"/>
        <v>596.74391682302701</v>
      </c>
      <c r="C198">
        <f t="shared" si="31"/>
        <v>0.13986190374499999</v>
      </c>
      <c r="D198" s="1">
        <v>0.85793249999999999</v>
      </c>
      <c r="E198" s="1">
        <v>0.90700639999999999</v>
      </c>
      <c r="F198" s="1">
        <v>1.766267E-3</v>
      </c>
      <c r="G198">
        <f t="shared" si="24"/>
        <v>1.0044670808382627</v>
      </c>
      <c r="H198">
        <f t="shared" si="25"/>
        <v>0.86176495383127283</v>
      </c>
      <c r="I198">
        <f t="shared" si="26"/>
        <v>0.91105807090962165</v>
      </c>
      <c r="J198">
        <f t="shared" si="27"/>
        <v>1.7741570574709559E-3</v>
      </c>
      <c r="K198">
        <f t="shared" si="28"/>
        <v>0.9358466155529408</v>
      </c>
      <c r="R198">
        <f t="shared" si="29"/>
        <v>-6.6303688205572073E-2</v>
      </c>
      <c r="S198">
        <f t="shared" si="30"/>
        <v>1.0733244787606331</v>
      </c>
    </row>
    <row r="199" spans="1:19" x14ac:dyDescent="0.25">
      <c r="A199">
        <v>577</v>
      </c>
      <c r="B199">
        <f t="shared" si="31"/>
        <v>596.74391682302701</v>
      </c>
      <c r="C199">
        <f t="shared" si="31"/>
        <v>0.13986190374499999</v>
      </c>
      <c r="D199" s="1">
        <v>0.87308160000000001</v>
      </c>
      <c r="E199" s="1">
        <v>0.8982772</v>
      </c>
      <c r="F199" s="1">
        <v>1.7378000000000001E-3</v>
      </c>
      <c r="G199">
        <f t="shared" si="24"/>
        <v>1.0074621508299157</v>
      </c>
      <c r="H199">
        <f t="shared" si="25"/>
        <v>0.8795966665860242</v>
      </c>
      <c r="I199">
        <f t="shared" si="26"/>
        <v>0.90498027995347441</v>
      </c>
      <c r="J199">
        <f t="shared" si="27"/>
        <v>1.7507677257122276E-3</v>
      </c>
      <c r="K199">
        <f t="shared" si="28"/>
        <v>0.94189906209793772</v>
      </c>
      <c r="R199">
        <f t="shared" si="29"/>
        <v>-5.9857162909315594E-2</v>
      </c>
      <c r="S199">
        <f t="shared" si="30"/>
        <v>1.0696073404998898</v>
      </c>
    </row>
    <row r="200" spans="1:19" x14ac:dyDescent="0.25">
      <c r="A200">
        <v>578</v>
      </c>
      <c r="B200">
        <f t="shared" si="31"/>
        <v>596.74391682302701</v>
      </c>
      <c r="C200">
        <f t="shared" si="31"/>
        <v>0.13986190374499999</v>
      </c>
      <c r="D200" s="1">
        <v>0.88789439999999997</v>
      </c>
      <c r="E200" s="1">
        <v>0.88920480000000002</v>
      </c>
      <c r="F200" s="1">
        <v>1.7112E-3</v>
      </c>
      <c r="G200">
        <f t="shared" si="24"/>
        <v>1.0101184008122865</v>
      </c>
      <c r="H200">
        <f t="shared" si="25"/>
        <v>0.89687847141818466</v>
      </c>
      <c r="I200">
        <f t="shared" si="26"/>
        <v>0.89820213057060916</v>
      </c>
      <c r="J200">
        <f t="shared" si="27"/>
        <v>1.7285146074699847E-3</v>
      </c>
      <c r="K200">
        <f t="shared" si="28"/>
        <v>0.94765870934150898</v>
      </c>
      <c r="R200">
        <f t="shared" si="29"/>
        <v>-5.3760852789854499E-2</v>
      </c>
      <c r="S200">
        <f t="shared" si="30"/>
        <v>1.0659094786499439</v>
      </c>
    </row>
    <row r="201" spans="1:19" x14ac:dyDescent="0.25">
      <c r="A201">
        <v>579</v>
      </c>
      <c r="B201">
        <f t="shared" si="31"/>
        <v>596.74391682302701</v>
      </c>
      <c r="C201">
        <f t="shared" si="31"/>
        <v>0.13986190374499999</v>
      </c>
      <c r="D201" s="1">
        <v>0.90231810000000001</v>
      </c>
      <c r="E201" s="1">
        <v>0.87978160000000005</v>
      </c>
      <c r="F201" s="1">
        <v>1.6830669999999999E-3</v>
      </c>
      <c r="G201">
        <f t="shared" si="24"/>
        <v>1.0124366400504632</v>
      </c>
      <c r="H201">
        <f t="shared" si="25"/>
        <v>0.91353990542071783</v>
      </c>
      <c r="I201">
        <f t="shared" si="26"/>
        <v>0.89072312708222068</v>
      </c>
      <c r="J201">
        <f t="shared" si="27"/>
        <v>1.7039986984598127E-3</v>
      </c>
      <c r="K201">
        <f t="shared" si="28"/>
        <v>0.95312306706525662</v>
      </c>
      <c r="R201">
        <f t="shared" si="29"/>
        <v>-4.8011247185524818E-2</v>
      </c>
      <c r="S201">
        <f t="shared" si="30"/>
        <v>1.0622307601554937</v>
      </c>
    </row>
    <row r="202" spans="1:19" x14ac:dyDescent="0.25">
      <c r="A202">
        <v>580</v>
      </c>
      <c r="B202">
        <f t="shared" si="31"/>
        <v>596.74391682302701</v>
      </c>
      <c r="C202">
        <f t="shared" si="31"/>
        <v>0.13986190374499999</v>
      </c>
      <c r="D202" s="1">
        <v>0.9163</v>
      </c>
      <c r="E202" s="1">
        <v>0.87</v>
      </c>
      <c r="F202" s="1">
        <v>1.6500009999999999E-3</v>
      </c>
      <c r="G202">
        <f t="shared" si="24"/>
        <v>1.0144180154366247</v>
      </c>
      <c r="H202">
        <f t="shared" si="25"/>
        <v>0.92951122754457915</v>
      </c>
      <c r="I202">
        <f t="shared" si="26"/>
        <v>0.88254367342986351</v>
      </c>
      <c r="J202">
        <f t="shared" si="27"/>
        <v>1.6737907398884462E-3</v>
      </c>
      <c r="K202">
        <f t="shared" si="28"/>
        <v>0.9582899631148547</v>
      </c>
      <c r="R202">
        <f t="shared" si="29"/>
        <v>-4.2604871323025741E-2</v>
      </c>
      <c r="S202">
        <f t="shared" si="30"/>
        <v>1.0585710531072763</v>
      </c>
    </row>
    <row r="203" spans="1:19" x14ac:dyDescent="0.25">
      <c r="A203">
        <v>581</v>
      </c>
      <c r="B203">
        <f t="shared" si="31"/>
        <v>596.74391682302701</v>
      </c>
      <c r="C203">
        <f t="shared" si="31"/>
        <v>0.13986190374499999</v>
      </c>
      <c r="D203" s="1">
        <v>0.9297995</v>
      </c>
      <c r="E203" s="1">
        <v>0.85986130000000005</v>
      </c>
      <c r="F203" s="1">
        <v>1.6101329999999999E-3</v>
      </c>
      <c r="G203">
        <f t="shared" si="24"/>
        <v>1.0160640037936151</v>
      </c>
      <c r="H203">
        <f t="shared" si="25"/>
        <v>0.94473580269530133</v>
      </c>
      <c r="I203">
        <f t="shared" si="26"/>
        <v>0.87367411518518279</v>
      </c>
      <c r="J203">
        <f t="shared" si="27"/>
        <v>1.6359981826202248E-3</v>
      </c>
      <c r="K203">
        <f t="shared" si="28"/>
        <v>0.96315754165363654</v>
      </c>
      <c r="R203">
        <f t="shared" si="29"/>
        <v>-3.7538285908252901E-2</v>
      </c>
      <c r="S203">
        <f t="shared" si="30"/>
        <v>1.0549302267302438</v>
      </c>
    </row>
    <row r="204" spans="1:19" x14ac:dyDescent="0.25">
      <c r="A204">
        <v>582</v>
      </c>
      <c r="B204">
        <f t="shared" si="31"/>
        <v>596.74391682302701</v>
      </c>
      <c r="C204">
        <f t="shared" si="31"/>
        <v>0.13986190374499999</v>
      </c>
      <c r="D204" s="1">
        <v>0.94279840000000004</v>
      </c>
      <c r="E204" s="1">
        <v>0.84939200000000004</v>
      </c>
      <c r="F204" s="1">
        <v>1.5644000000000001E-3</v>
      </c>
      <c r="G204">
        <f t="shared" si="24"/>
        <v>1.0173764037686253</v>
      </c>
      <c r="H204">
        <f t="shared" si="25"/>
        <v>0.95918084567081385</v>
      </c>
      <c r="I204">
        <f t="shared" si="26"/>
        <v>0.86415137834984024</v>
      </c>
      <c r="J204">
        <f t="shared" si="27"/>
        <v>1.5915836460556375E-3</v>
      </c>
      <c r="K204">
        <f t="shared" si="28"/>
        <v>0.96772426090392827</v>
      </c>
      <c r="R204">
        <f t="shared" si="29"/>
        <v>-3.2808086722382272E-2</v>
      </c>
      <c r="S204">
        <f t="shared" si="30"/>
        <v>1.0513081513718774</v>
      </c>
    </row>
    <row r="205" spans="1:19" x14ac:dyDescent="0.25">
      <c r="A205">
        <v>583</v>
      </c>
      <c r="B205">
        <f t="shared" si="31"/>
        <v>596.74391682302701</v>
      </c>
      <c r="C205">
        <f t="shared" si="31"/>
        <v>0.13986190374499999</v>
      </c>
      <c r="D205" s="1">
        <v>0.95527759999999995</v>
      </c>
      <c r="E205" s="1">
        <v>0.83862199999999998</v>
      </c>
      <c r="F205" s="1">
        <v>1.5135999999999999E-3</v>
      </c>
      <c r="G205">
        <f t="shared" si="24"/>
        <v>1.018357327346189</v>
      </c>
      <c r="H205">
        <f t="shared" si="25"/>
        <v>0.97281394360968176</v>
      </c>
      <c r="I205">
        <f t="shared" si="26"/>
        <v>0.85401685857371568</v>
      </c>
      <c r="J205">
        <f t="shared" si="27"/>
        <v>1.5413856506711916E-3</v>
      </c>
      <c r="K205">
        <f t="shared" si="28"/>
        <v>0.97198889039369851</v>
      </c>
      <c r="R205">
        <f t="shared" si="29"/>
        <v>-2.8410904223129408E-2</v>
      </c>
      <c r="S205">
        <f t="shared" si="30"/>
        <v>1.0477046984906475</v>
      </c>
    </row>
    <row r="206" spans="1:19" x14ac:dyDescent="0.25">
      <c r="A206">
        <v>584</v>
      </c>
      <c r="B206">
        <f t="shared" si="31"/>
        <v>596.74391682302701</v>
      </c>
      <c r="C206">
        <f t="shared" si="31"/>
        <v>0.13986190374499999</v>
      </c>
      <c r="D206" s="1">
        <v>0.96721789999999996</v>
      </c>
      <c r="E206" s="1">
        <v>0.82758129999999996</v>
      </c>
      <c r="F206" s="1">
        <v>1.4585329999999999E-3</v>
      </c>
      <c r="G206">
        <f t="shared" si="24"/>
        <v>1.0190091910096877</v>
      </c>
      <c r="H206">
        <f t="shared" si="25"/>
        <v>0.98560392980908895</v>
      </c>
      <c r="I206">
        <f t="shared" si="26"/>
        <v>0.84331295100774561</v>
      </c>
      <c r="J206">
        <f t="shared" si="27"/>
        <v>1.4862585323909326E-3</v>
      </c>
      <c r="K206">
        <f t="shared" si="28"/>
        <v>0.97595050772680625</v>
      </c>
      <c r="R206">
        <f t="shared" si="29"/>
        <v>-2.4343403151109517E-2</v>
      </c>
      <c r="S206">
        <f t="shared" si="30"/>
        <v>1.0441197406446092</v>
      </c>
    </row>
    <row r="207" spans="1:19" x14ac:dyDescent="0.25">
      <c r="A207">
        <v>585</v>
      </c>
      <c r="B207">
        <f t="shared" si="31"/>
        <v>596.74391682302701</v>
      </c>
      <c r="C207">
        <f t="shared" si="31"/>
        <v>0.13986190374499999</v>
      </c>
      <c r="D207" s="1">
        <v>0.97860000000000003</v>
      </c>
      <c r="E207" s="1">
        <v>0.81630000000000003</v>
      </c>
      <c r="F207" s="1">
        <v>1.4E-3</v>
      </c>
      <c r="G207">
        <f t="shared" si="24"/>
        <v>1.0193347065804996</v>
      </c>
      <c r="H207">
        <f t="shared" si="25"/>
        <v>0.99752094385967693</v>
      </c>
      <c r="I207">
        <f t="shared" si="26"/>
        <v>0.83208292098166192</v>
      </c>
      <c r="J207">
        <f t="shared" si="27"/>
        <v>1.4270685892126996E-3</v>
      </c>
      <c r="K207">
        <f t="shared" si="28"/>
        <v>0.9796084948957684</v>
      </c>
      <c r="R207">
        <f t="shared" si="29"/>
        <v>-2.0602282141225635E-2</v>
      </c>
      <c r="S207">
        <f t="shared" si="30"/>
        <v>1.0405531514801309</v>
      </c>
    </row>
    <row r="208" spans="1:19" x14ac:dyDescent="0.25">
      <c r="A208">
        <v>586</v>
      </c>
      <c r="B208">
        <f t="shared" si="31"/>
        <v>596.74391682302701</v>
      </c>
      <c r="C208">
        <f t="shared" si="31"/>
        <v>0.13986190374499999</v>
      </c>
      <c r="D208" s="1">
        <v>0.98938559999999998</v>
      </c>
      <c r="E208" s="1">
        <v>0.80479469999999997</v>
      </c>
      <c r="F208" s="1">
        <v>1.3366669999999999E-3</v>
      </c>
      <c r="G208">
        <f t="shared" si="24"/>
        <v>1.0193368717637799</v>
      </c>
      <c r="H208">
        <f t="shared" si="25"/>
        <v>1.0085172224721304</v>
      </c>
      <c r="I208">
        <f t="shared" si="26"/>
        <v>0.82035691191006965</v>
      </c>
      <c r="J208">
        <f t="shared" si="27"/>
        <v>1.3625139583698762E-3</v>
      </c>
      <c r="K208">
        <f t="shared" si="28"/>
        <v>0.98296253415652701</v>
      </c>
      <c r="R208">
        <f t="shared" si="29"/>
        <v>-1.71842733390128E-2</v>
      </c>
      <c r="S208">
        <f t="shared" si="30"/>
        <v>1.0370048057207648</v>
      </c>
    </row>
    <row r="209" spans="1:19" x14ac:dyDescent="0.25">
      <c r="A209">
        <v>587</v>
      </c>
      <c r="B209">
        <f t="shared" si="31"/>
        <v>596.74391682302701</v>
      </c>
      <c r="C209">
        <f t="shared" si="31"/>
        <v>0.13986190374499999</v>
      </c>
      <c r="D209" s="1">
        <v>0.99954880000000002</v>
      </c>
      <c r="E209" s="1">
        <v>0.79308199999999995</v>
      </c>
      <c r="F209" s="1">
        <v>1.2700000000000001E-3</v>
      </c>
      <c r="G209">
        <f t="shared" si="24"/>
        <v>1.0190189604295969</v>
      </c>
      <c r="H209">
        <f t="shared" si="25"/>
        <v>1.0185591790746511</v>
      </c>
      <c r="I209">
        <f t="shared" si="26"/>
        <v>0.80816559517542552</v>
      </c>
      <c r="J209">
        <f t="shared" si="27"/>
        <v>1.2941540797455882E-3</v>
      </c>
      <c r="K209">
        <f t="shared" si="28"/>
        <v>0.98601260348517816</v>
      </c>
      <c r="R209">
        <f t="shared" si="29"/>
        <v>-1.4086142021867592E-2</v>
      </c>
      <c r="S209">
        <f t="shared" si="30"/>
        <v>1.0334745791562439</v>
      </c>
    </row>
    <row r="210" spans="1:19" x14ac:dyDescent="0.25">
      <c r="A210">
        <v>588</v>
      </c>
      <c r="B210">
        <f t="shared" si="31"/>
        <v>596.74391682302701</v>
      </c>
      <c r="C210">
        <f t="shared" si="31"/>
        <v>0.13986190374499999</v>
      </c>
      <c r="D210" s="1">
        <v>1.0090892</v>
      </c>
      <c r="E210" s="1">
        <v>0.781192</v>
      </c>
      <c r="F210" s="1">
        <v>1.2049999999999999E-3</v>
      </c>
      <c r="G210">
        <f t="shared" si="24"/>
        <v>1.0183845126578592</v>
      </c>
      <c r="H210">
        <f t="shared" si="25"/>
        <v>1.027640813170309</v>
      </c>
      <c r="I210">
        <f t="shared" si="26"/>
        <v>0.79555383421221837</v>
      </c>
      <c r="J210">
        <f t="shared" si="27"/>
        <v>1.2271533377527202E-3</v>
      </c>
      <c r="K210">
        <f t="shared" si="28"/>
        <v>0.98875897163703697</v>
      </c>
      <c r="R210">
        <f t="shared" si="29"/>
        <v>-1.1304686225093454E-2</v>
      </c>
      <c r="S210">
        <f t="shared" si="30"/>
        <v>1.0299623486316112</v>
      </c>
    </row>
    <row r="211" spans="1:19" x14ac:dyDescent="0.25">
      <c r="A211">
        <v>589</v>
      </c>
      <c r="B211">
        <f t="shared" si="31"/>
        <v>596.74391682302701</v>
      </c>
      <c r="C211">
        <f t="shared" si="31"/>
        <v>0.13986190374499999</v>
      </c>
      <c r="D211" s="1">
        <v>1.0180064</v>
      </c>
      <c r="E211" s="1">
        <v>0.76915469999999997</v>
      </c>
      <c r="F211" s="1">
        <v>1.1466670000000001E-3</v>
      </c>
      <c r="G211">
        <f t="shared" si="24"/>
        <v>1.0174373245750781</v>
      </c>
      <c r="H211">
        <f t="shared" si="25"/>
        <v>1.0357577080163067</v>
      </c>
      <c r="I211">
        <f t="shared" si="26"/>
        <v>0.78256670015234675</v>
      </c>
      <c r="J211">
        <f t="shared" si="27"/>
        <v>1.166661804658531E-3</v>
      </c>
      <c r="K211">
        <f t="shared" si="28"/>
        <v>0.99120219282874511</v>
      </c>
      <c r="R211">
        <f t="shared" si="29"/>
        <v>-8.8367363726931693E-3</v>
      </c>
      <c r="S211">
        <f t="shared" si="30"/>
        <v>1.0264679920364803</v>
      </c>
    </row>
    <row r="212" spans="1:19" x14ac:dyDescent="0.25">
      <c r="A212">
        <v>590</v>
      </c>
      <c r="B212">
        <f t="shared" si="31"/>
        <v>596.74391682302701</v>
      </c>
      <c r="C212">
        <f t="shared" si="31"/>
        <v>0.13986190374499999</v>
      </c>
      <c r="D212" s="1">
        <v>1.0263</v>
      </c>
      <c r="E212" s="1">
        <v>0.75700000000000001</v>
      </c>
      <c r="F212" s="1">
        <v>1.1000000000000001E-3</v>
      </c>
      <c r="G212">
        <f t="shared" si="24"/>
        <v>1.0161814380105485</v>
      </c>
      <c r="H212">
        <f t="shared" si="25"/>
        <v>1.042907009830226</v>
      </c>
      <c r="I212">
        <f t="shared" si="26"/>
        <v>0.76924934857398519</v>
      </c>
      <c r="J212">
        <f t="shared" si="27"/>
        <v>1.1177995818116035E-3</v>
      </c>
      <c r="K212">
        <f t="shared" si="28"/>
        <v>0.99334310106439316</v>
      </c>
      <c r="R212">
        <f t="shared" si="29"/>
        <v>-6.6791549128412033E-3</v>
      </c>
      <c r="S212">
        <f t="shared" si="30"/>
        <v>1.0229913882944206</v>
      </c>
    </row>
    <row r="213" spans="1:19" x14ac:dyDescent="0.25">
      <c r="A213">
        <v>591</v>
      </c>
      <c r="B213">
        <f t="shared" si="31"/>
        <v>596.74391682302701</v>
      </c>
      <c r="C213">
        <f t="shared" si="31"/>
        <v>0.13986190374499999</v>
      </c>
      <c r="D213" s="1">
        <v>1.0339826999999999</v>
      </c>
      <c r="E213" s="1">
        <v>0.74475409999999997</v>
      </c>
      <c r="F213" s="1">
        <v>1.0688E-3</v>
      </c>
      <c r="G213">
        <f t="shared" si="24"/>
        <v>1.014621129999034</v>
      </c>
      <c r="H213">
        <f t="shared" si="25"/>
        <v>1.0491006954734521</v>
      </c>
      <c r="I213">
        <f t="shared" si="26"/>
        <v>0.75564324651341352</v>
      </c>
      <c r="J213">
        <f t="shared" si="27"/>
        <v>1.0844270637429675E-3</v>
      </c>
      <c r="K213">
        <f t="shared" si="28"/>
        <v>0.99518280412682802</v>
      </c>
      <c r="R213">
        <f t="shared" si="29"/>
        <v>-4.8288359579694243E-3</v>
      </c>
      <c r="S213">
        <f t="shared" si="30"/>
        <v>1.0195324173524694</v>
      </c>
    </row>
    <row r="214" spans="1:19" x14ac:dyDescent="0.25">
      <c r="A214">
        <v>592</v>
      </c>
      <c r="B214">
        <f t="shared" si="31"/>
        <v>596.74391682302701</v>
      </c>
      <c r="C214">
        <f t="shared" si="31"/>
        <v>0.13986190374499999</v>
      </c>
      <c r="D214" s="1">
        <v>1.040986</v>
      </c>
      <c r="E214" s="1">
        <v>0.73242240000000003</v>
      </c>
      <c r="F214" s="1">
        <v>1.0494E-3</v>
      </c>
      <c r="G214">
        <f t="shared" si="24"/>
        <v>1.0127609021564579</v>
      </c>
      <c r="H214">
        <f t="shared" si="25"/>
        <v>1.0542699204922423</v>
      </c>
      <c r="I214">
        <f t="shared" si="26"/>
        <v>0.74176877058359802</v>
      </c>
      <c r="J214">
        <f t="shared" si="27"/>
        <v>1.0627912907229869E-3</v>
      </c>
      <c r="K214">
        <f t="shared" si="28"/>
        <v>0.99672267725544017</v>
      </c>
      <c r="R214">
        <f t="shared" si="29"/>
        <v>-3.2827049294009486E-3</v>
      </c>
      <c r="S214">
        <f t="shared" si="30"/>
        <v>1.0160909601707671</v>
      </c>
    </row>
    <row r="215" spans="1:19" x14ac:dyDescent="0.25">
      <c r="A215">
        <v>593</v>
      </c>
      <c r="B215">
        <f t="shared" si="31"/>
        <v>596.74391682302701</v>
      </c>
      <c r="C215">
        <f t="shared" si="31"/>
        <v>0.13986190374499999</v>
      </c>
      <c r="D215" s="1">
        <v>1.047188</v>
      </c>
      <c r="E215" s="1">
        <v>0.72000359999999997</v>
      </c>
      <c r="F215" s="1">
        <v>1.0356E-3</v>
      </c>
      <c r="G215">
        <f t="shared" si="24"/>
        <v>1.0106054699544849</v>
      </c>
      <c r="H215">
        <f t="shared" si="25"/>
        <v>1.0582939208706972</v>
      </c>
      <c r="I215">
        <f t="shared" si="26"/>
        <v>0.72763957654692091</v>
      </c>
      <c r="J215">
        <f t="shared" si="27"/>
        <v>1.0465830246848646E-3</v>
      </c>
      <c r="K215">
        <f t="shared" si="28"/>
        <v>0.9979643565317935</v>
      </c>
      <c r="R215">
        <f t="shared" si="29"/>
        <v>-2.0377182064677838E-3</v>
      </c>
      <c r="S215">
        <f t="shared" si="30"/>
        <v>1.0126668987123175</v>
      </c>
    </row>
    <row r="216" spans="1:19" x14ac:dyDescent="0.25">
      <c r="A216">
        <v>594</v>
      </c>
      <c r="B216">
        <f t="shared" si="31"/>
        <v>596.74391682302701</v>
      </c>
      <c r="C216">
        <f t="shared" si="31"/>
        <v>0.13986190374499999</v>
      </c>
      <c r="D216" s="1">
        <v>1.0524667000000001</v>
      </c>
      <c r="E216" s="1">
        <v>0.70749649999999997</v>
      </c>
      <c r="F216" s="1">
        <v>1.0212000000000001E-3</v>
      </c>
      <c r="G216">
        <f t="shared" si="24"/>
        <v>1.0081597519191952</v>
      </c>
      <c r="H216">
        <f t="shared" si="25"/>
        <v>1.0610545671752141</v>
      </c>
      <c r="I216">
        <f t="shared" si="26"/>
        <v>0.71326949592369882</v>
      </c>
      <c r="J216">
        <f t="shared" si="27"/>
        <v>1.0295327386598823E-3</v>
      </c>
      <c r="K216">
        <f t="shared" si="28"/>
        <v>0.99890973199446131</v>
      </c>
      <c r="R216">
        <f t="shared" si="29"/>
        <v>-1.0908627800489891E-3</v>
      </c>
      <c r="S216">
        <f t="shared" si="30"/>
        <v>1.0092601159328631</v>
      </c>
    </row>
    <row r="217" spans="1:19" x14ac:dyDescent="0.25">
      <c r="A217">
        <v>595</v>
      </c>
      <c r="B217">
        <f t="shared" si="31"/>
        <v>596.74391682302701</v>
      </c>
      <c r="C217">
        <f t="shared" si="31"/>
        <v>0.13986190374499999</v>
      </c>
      <c r="D217" s="1">
        <v>1.0567</v>
      </c>
      <c r="E217" s="1">
        <v>0.69489999999999996</v>
      </c>
      <c r="F217" s="1">
        <v>1E-3</v>
      </c>
      <c r="G217">
        <f t="shared" si="24"/>
        <v>1.0054288587783491</v>
      </c>
      <c r="H217">
        <f t="shared" si="25"/>
        <v>1.0624366750710814</v>
      </c>
      <c r="I217">
        <f t="shared" si="26"/>
        <v>0.69867251396507479</v>
      </c>
      <c r="J217">
        <f t="shared" si="27"/>
        <v>1.005428858778349E-3</v>
      </c>
      <c r="K217">
        <f t="shared" si="28"/>
        <v>0.99956094050437561</v>
      </c>
      <c r="R217">
        <f t="shared" si="29"/>
        <v>-4.3915591046705894E-4</v>
      </c>
      <c r="S217">
        <f t="shared" si="30"/>
        <v>1.0058704957708857</v>
      </c>
    </row>
    <row r="218" spans="1:19" x14ac:dyDescent="0.25">
      <c r="A218">
        <v>596</v>
      </c>
      <c r="B218">
        <f t="shared" si="31"/>
        <v>596.74391682302701</v>
      </c>
      <c r="C218">
        <f t="shared" si="31"/>
        <v>0.13986190374499999</v>
      </c>
      <c r="D218" s="1">
        <v>1.0597943999999999</v>
      </c>
      <c r="E218" s="1">
        <v>0.68221920000000003</v>
      </c>
      <c r="F218" s="1">
        <v>9.6864E-4</v>
      </c>
      <c r="G218">
        <f t="shared" si="24"/>
        <v>1.0024180825809585</v>
      </c>
      <c r="H218">
        <f t="shared" si="25"/>
        <v>1.0623570703780374</v>
      </c>
      <c r="I218">
        <f t="shared" si="26"/>
        <v>0.68386886236391553</v>
      </c>
      <c r="J218">
        <f t="shared" si="27"/>
        <v>9.7098225151121974E-4</v>
      </c>
      <c r="K218">
        <f t="shared" si="28"/>
        <v>0.99992035838188087</v>
      </c>
      <c r="R218">
        <f t="shared" si="29"/>
        <v>-7.9644789681196287E-5</v>
      </c>
      <c r="S218">
        <f t="shared" si="30"/>
        <v>1.0024979231377182</v>
      </c>
    </row>
    <row r="219" spans="1:19" x14ac:dyDescent="0.25">
      <c r="A219">
        <v>597</v>
      </c>
      <c r="B219">
        <f t="shared" si="31"/>
        <v>596.74391682302701</v>
      </c>
      <c r="C219">
        <f t="shared" si="31"/>
        <v>0.13986190374499999</v>
      </c>
      <c r="D219" s="1">
        <v>1.0617992000000001</v>
      </c>
      <c r="E219" s="1">
        <v>0.66947159999999994</v>
      </c>
      <c r="F219" s="1">
        <v>9.2991999999999999E-4</v>
      </c>
      <c r="G219">
        <f t="shared" si="24"/>
        <v>0.99913288581211845</v>
      </c>
      <c r="H219">
        <f t="shared" si="25"/>
        <v>1.0608784988489988</v>
      </c>
      <c r="I219">
        <f t="shared" si="26"/>
        <v>0.66889109167725613</v>
      </c>
      <c r="J219">
        <f t="shared" si="27"/>
        <v>9.2911365317440515E-4</v>
      </c>
      <c r="K219">
        <f t="shared" si="28"/>
        <v>0.99999059383652111</v>
      </c>
      <c r="R219">
        <f t="shared" si="29"/>
        <v>-9.4062077171199151E-6</v>
      </c>
      <c r="S219">
        <f t="shared" si="30"/>
        <v>0.99914228390777959</v>
      </c>
    </row>
    <row r="220" spans="1:19" x14ac:dyDescent="0.25">
      <c r="A220">
        <v>598</v>
      </c>
      <c r="B220">
        <f t="shared" si="31"/>
        <v>596.74391682302701</v>
      </c>
      <c r="C220">
        <f t="shared" si="31"/>
        <v>0.13986190374499999</v>
      </c>
      <c r="D220" s="1">
        <v>1.0628067999999999</v>
      </c>
      <c r="E220" s="1">
        <v>0.65667439999999999</v>
      </c>
      <c r="F220" s="1">
        <v>8.8688000000000005E-4</v>
      </c>
      <c r="G220">
        <f t="shared" si="24"/>
        <v>0.99557889052518622</v>
      </c>
      <c r="H220">
        <f t="shared" si="25"/>
        <v>1.0581080147866235</v>
      </c>
      <c r="I220">
        <f t="shared" si="26"/>
        <v>0.65377117058829237</v>
      </c>
      <c r="J220">
        <f t="shared" si="27"/>
        <v>8.8295900642897725E-4</v>
      </c>
      <c r="K220">
        <f t="shared" si="28"/>
        <v>0.99977447921036322</v>
      </c>
      <c r="R220">
        <f t="shared" si="29"/>
        <v>-2.2554622327397369E-4</v>
      </c>
      <c r="S220">
        <f t="shared" si="30"/>
        <v>0.99580346490891547</v>
      </c>
    </row>
    <row r="221" spans="1:19" x14ac:dyDescent="0.25">
      <c r="A221">
        <v>599</v>
      </c>
      <c r="B221">
        <f t="shared" si="31"/>
        <v>596.74391682302701</v>
      </c>
      <c r="C221">
        <f t="shared" si="31"/>
        <v>0.13986190374499999</v>
      </c>
      <c r="D221" s="1">
        <v>1.0629096</v>
      </c>
      <c r="E221" s="1">
        <v>0.64384479999999999</v>
      </c>
      <c r="F221" s="1">
        <v>8.4256000000000001E-4</v>
      </c>
      <c r="G221">
        <f t="shared" si="24"/>
        <v>0.99176186751258011</v>
      </c>
      <c r="H221">
        <f t="shared" si="25"/>
        <v>1.0541532098930495</v>
      </c>
      <c r="I221">
        <f t="shared" si="26"/>
        <v>0.6385407212362636</v>
      </c>
      <c r="J221">
        <f t="shared" si="27"/>
        <v>8.356188790913995E-4</v>
      </c>
      <c r="K221">
        <f t="shared" si="28"/>
        <v>0.99927506305539893</v>
      </c>
      <c r="R221">
        <f t="shared" si="29"/>
        <v>-7.251998384498402E-4</v>
      </c>
      <c r="S221">
        <f t="shared" si="30"/>
        <v>0.99248135391285919</v>
      </c>
    </row>
    <row r="222" spans="1:19" x14ac:dyDescent="0.25">
      <c r="A222">
        <v>600</v>
      </c>
      <c r="B222">
        <f t="shared" si="31"/>
        <v>596.74391682302701</v>
      </c>
      <c r="C222">
        <f t="shared" si="31"/>
        <v>0.13986190374499999</v>
      </c>
      <c r="D222" s="1">
        <v>1.0622</v>
      </c>
      <c r="E222" s="1">
        <v>0.63100000000000001</v>
      </c>
      <c r="F222" s="1">
        <v>8.0000000000000004E-4</v>
      </c>
      <c r="G222">
        <f t="shared" si="24"/>
        <v>0.98768772553556294</v>
      </c>
      <c r="H222">
        <f t="shared" si="25"/>
        <v>1.0491219020638749</v>
      </c>
      <c r="I222">
        <f t="shared" si="26"/>
        <v>0.62323095481294022</v>
      </c>
      <c r="J222">
        <f t="shared" si="27"/>
        <v>7.9015018042845038E-4</v>
      </c>
      <c r="K222">
        <f t="shared" si="28"/>
        <v>0.99849560206525123</v>
      </c>
      <c r="R222">
        <f t="shared" si="29"/>
        <v>-1.5055306775282667E-3</v>
      </c>
      <c r="S222">
        <f t="shared" si="30"/>
        <v>0.98917583962579936</v>
      </c>
    </row>
    <row r="223" spans="1:19" x14ac:dyDescent="0.25">
      <c r="A223">
        <v>601</v>
      </c>
      <c r="B223">
        <f t="shared" si="31"/>
        <v>596.74391682302701</v>
      </c>
      <c r="C223">
        <f t="shared" si="31"/>
        <v>0.13986190374499999</v>
      </c>
      <c r="D223" s="1">
        <v>1.0607352000000001</v>
      </c>
      <c r="E223" s="1">
        <v>0.61815549999999997</v>
      </c>
      <c r="F223" s="1">
        <v>7.6095999999999998E-4</v>
      </c>
      <c r="G223">
        <f t="shared" si="24"/>
        <v>0.98336250063249275</v>
      </c>
      <c r="H223">
        <f t="shared" si="25"/>
        <v>1.0430872187809075</v>
      </c>
      <c r="I223">
        <f t="shared" si="26"/>
        <v>0.60787093825972882</v>
      </c>
      <c r="J223">
        <f t="shared" si="27"/>
        <v>7.482995284813017E-4</v>
      </c>
      <c r="K223">
        <f t="shared" si="28"/>
        <v>0.99743955288105846</v>
      </c>
      <c r="R223">
        <f t="shared" si="29"/>
        <v>-2.5637306697691058E-3</v>
      </c>
      <c r="S223">
        <f t="shared" si="30"/>
        <v>0.98588681167905889</v>
      </c>
    </row>
    <row r="224" spans="1:19" x14ac:dyDescent="0.25">
      <c r="A224">
        <v>602</v>
      </c>
      <c r="B224">
        <f t="shared" si="31"/>
        <v>596.74391682302701</v>
      </c>
      <c r="C224">
        <f t="shared" si="31"/>
        <v>0.13986190374499999</v>
      </c>
      <c r="D224" s="1">
        <v>1.0584435999999999</v>
      </c>
      <c r="E224" s="1">
        <v>0.60531440000000003</v>
      </c>
      <c r="F224" s="1">
        <v>7.2367999999999998E-4</v>
      </c>
      <c r="G224">
        <f t="shared" si="24"/>
        <v>0.97879234552410499</v>
      </c>
      <c r="H224">
        <f t="shared" si="25"/>
        <v>1.0359964938489774</v>
      </c>
      <c r="I224">
        <f t="shared" si="26"/>
        <v>0.59247710135551634</v>
      </c>
      <c r="J224">
        <f t="shared" si="27"/>
        <v>7.0833244460888432E-4</v>
      </c>
      <c r="K224">
        <f t="shared" si="28"/>
        <v>0.99611056379101415</v>
      </c>
      <c r="R224">
        <f t="shared" si="29"/>
        <v>-3.8970197361478513E-3</v>
      </c>
      <c r="S224">
        <f t="shared" si="30"/>
        <v>0.98261416061988216</v>
      </c>
    </row>
    <row r="225" spans="1:19" x14ac:dyDescent="0.25">
      <c r="A225">
        <v>603</v>
      </c>
      <c r="B225">
        <f t="shared" si="31"/>
        <v>596.74391682302701</v>
      </c>
      <c r="C225">
        <f t="shared" si="31"/>
        <v>0.13986190374499999</v>
      </c>
      <c r="D225" s="1">
        <v>1.0552244</v>
      </c>
      <c r="E225" s="1">
        <v>0.59247559999999999</v>
      </c>
      <c r="F225" s="1">
        <v>6.8592000000000002E-4</v>
      </c>
      <c r="G225">
        <f t="shared" si="24"/>
        <v>0.97398351913346382</v>
      </c>
      <c r="H225">
        <f t="shared" si="25"/>
        <v>1.0277711745874978</v>
      </c>
      <c r="I225">
        <f t="shared" si="26"/>
        <v>0.57706146988871043</v>
      </c>
      <c r="J225">
        <f t="shared" si="27"/>
        <v>6.6807477544402556E-4</v>
      </c>
      <c r="K225">
        <f t="shared" si="28"/>
        <v>0.99451246634261092</v>
      </c>
      <c r="R225">
        <f t="shared" si="29"/>
        <v>-5.502645479988506E-3</v>
      </c>
      <c r="S225">
        <f t="shared" si="30"/>
        <v>0.97935777790232859</v>
      </c>
    </row>
    <row r="226" spans="1:19" x14ac:dyDescent="0.25">
      <c r="A226">
        <v>604</v>
      </c>
      <c r="B226">
        <f t="shared" si="31"/>
        <v>596.74391682302701</v>
      </c>
      <c r="C226">
        <f t="shared" si="31"/>
        <v>0.13986190374499999</v>
      </c>
      <c r="D226" s="1">
        <v>1.0509767999999999</v>
      </c>
      <c r="E226" s="1">
        <v>0.57963790000000004</v>
      </c>
      <c r="F226" s="1">
        <v>6.4543999999999995E-4</v>
      </c>
      <c r="G226">
        <f t="shared" si="24"/>
        <v>0.96894237623728763</v>
      </c>
      <c r="H226">
        <f t="shared" si="25"/>
        <v>1.0183359579622606</v>
      </c>
      <c r="I226">
        <f t="shared" si="26"/>
        <v>0.5616357241831913</v>
      </c>
      <c r="J226">
        <f t="shared" si="27"/>
        <v>6.2539416731859489E-4</v>
      </c>
      <c r="K226">
        <f t="shared" si="28"/>
        <v>0.9926492668861705</v>
      </c>
      <c r="R226">
        <f t="shared" si="29"/>
        <v>-7.3778828814358875E-3</v>
      </c>
      <c r="S226">
        <f t="shared" si="30"/>
        <v>0.97611755587827231</v>
      </c>
    </row>
    <row r="227" spans="1:19" x14ac:dyDescent="0.25">
      <c r="A227">
        <v>605</v>
      </c>
      <c r="B227">
        <f t="shared" si="31"/>
        <v>596.74391682302701</v>
      </c>
      <c r="C227">
        <f t="shared" si="31"/>
        <v>0.13986190374499999</v>
      </c>
      <c r="D227" s="1">
        <v>1.0456000000000001</v>
      </c>
      <c r="E227" s="1">
        <v>0.56679999999999997</v>
      </c>
      <c r="F227" s="1">
        <v>5.9999999999999995E-4</v>
      </c>
      <c r="G227">
        <f t="shared" si="24"/>
        <v>0.96367535726440989</v>
      </c>
      <c r="H227">
        <f t="shared" si="25"/>
        <v>1.007618953555667</v>
      </c>
      <c r="I227">
        <f t="shared" si="26"/>
        <v>0.54621119249746752</v>
      </c>
      <c r="J227">
        <f t="shared" si="27"/>
        <v>5.7820521435864589E-4</v>
      </c>
      <c r="K227">
        <f t="shared" si="28"/>
        <v>0.99052513806774933</v>
      </c>
      <c r="R227">
        <f t="shared" si="29"/>
        <v>-9.52003399571409E-3</v>
      </c>
      <c r="S227">
        <f t="shared" si="30"/>
        <v>0.97289338778850554</v>
      </c>
    </row>
    <row r="228" spans="1:19" x14ac:dyDescent="0.25">
      <c r="A228">
        <v>606</v>
      </c>
      <c r="B228">
        <f t="shared" si="31"/>
        <v>596.74391682302701</v>
      </c>
      <c r="C228">
        <f t="shared" si="31"/>
        <v>0.13986190374499999</v>
      </c>
      <c r="D228" s="1">
        <v>1.0390368999999999</v>
      </c>
      <c r="E228" s="1">
        <v>0.55396109999999998</v>
      </c>
      <c r="F228" s="1">
        <v>5.4786699999999995E-4</v>
      </c>
      <c r="G228">
        <f t="shared" si="24"/>
        <v>0.95818897825619664</v>
      </c>
      <c r="H228">
        <f t="shared" si="25"/>
        <v>0.99559370558148585</v>
      </c>
      <c r="I228">
        <f t="shared" si="26"/>
        <v>0.5307994204026788</v>
      </c>
      <c r="J228">
        <f t="shared" si="27"/>
        <v>5.2496012095028764E-4</v>
      </c>
      <c r="K228">
        <f t="shared" si="28"/>
        <v>0.98814441028898403</v>
      </c>
      <c r="R228">
        <f t="shared" si="29"/>
        <v>-1.1926427655118626E-2</v>
      </c>
      <c r="S228">
        <f t="shared" si="30"/>
        <v>0.96968516775394509</v>
      </c>
    </row>
    <row r="229" spans="1:19" x14ac:dyDescent="0.25">
      <c r="A229">
        <v>607</v>
      </c>
      <c r="B229">
        <f t="shared" si="31"/>
        <v>596.74391682302701</v>
      </c>
      <c r="C229">
        <f t="shared" si="31"/>
        <v>0.13986190374499999</v>
      </c>
      <c r="D229" s="1">
        <v>1.0313608000000001</v>
      </c>
      <c r="E229" s="1">
        <v>0.54113719999999998</v>
      </c>
      <c r="F229" s="1">
        <v>4.9160000000000002E-4</v>
      </c>
      <c r="G229">
        <f t="shared" si="24"/>
        <v>0.95248982100279667</v>
      </c>
      <c r="H229">
        <f t="shared" si="25"/>
        <v>0.98236066378130127</v>
      </c>
      <c r="I229">
        <f t="shared" si="26"/>
        <v>0.51542767476595452</v>
      </c>
      <c r="J229">
        <f t="shared" si="27"/>
        <v>4.6824399600497486E-4</v>
      </c>
      <c r="K229">
        <f t="shared" si="28"/>
        <v>0.98551156315089505</v>
      </c>
      <c r="R229">
        <f t="shared" si="29"/>
        <v>-1.4594419174690659E-2</v>
      </c>
      <c r="S229">
        <f t="shared" si="30"/>
        <v>0.96649279076693861</v>
      </c>
    </row>
    <row r="230" spans="1:19" x14ac:dyDescent="0.25">
      <c r="A230">
        <v>608</v>
      </c>
      <c r="B230">
        <f t="shared" si="31"/>
        <v>596.74391682302701</v>
      </c>
      <c r="C230">
        <f t="shared" si="31"/>
        <v>0.13986190374499999</v>
      </c>
      <c r="D230" s="1">
        <v>1.0226662</v>
      </c>
      <c r="E230" s="1">
        <v>0.52835279999999996</v>
      </c>
      <c r="F230" s="1">
        <v>4.3540000000000001E-4</v>
      </c>
      <c r="G230">
        <f t="shared" si="24"/>
        <v>0.94658452336816568</v>
      </c>
      <c r="H230">
        <f t="shared" si="25"/>
        <v>0.9680399974917332</v>
      </c>
      <c r="I230">
        <f t="shared" si="26"/>
        <v>0.50013058335823568</v>
      </c>
      <c r="J230">
        <f t="shared" si="27"/>
        <v>4.1214290147449932E-4</v>
      </c>
      <c r="K230">
        <f t="shared" si="28"/>
        <v>0.9826312168980943</v>
      </c>
      <c r="R230">
        <f t="shared" si="29"/>
        <v>-1.7521390061522389E-2</v>
      </c>
      <c r="S230">
        <f t="shared" si="30"/>
        <v>0.96331615268267334</v>
      </c>
    </row>
    <row r="231" spans="1:19" x14ac:dyDescent="0.25">
      <c r="A231">
        <v>609</v>
      </c>
      <c r="B231">
        <f t="shared" si="31"/>
        <v>596.74391682302701</v>
      </c>
      <c r="C231">
        <f t="shared" si="31"/>
        <v>0.13986190374499999</v>
      </c>
      <c r="D231" s="1">
        <v>1.0130477</v>
      </c>
      <c r="E231" s="1">
        <v>0.51563230000000004</v>
      </c>
      <c r="F231" s="1">
        <v>3.8346700000000002E-4</v>
      </c>
      <c r="G231">
        <f t="shared" si="24"/>
        <v>0.94047976981586834</v>
      </c>
      <c r="H231">
        <f t="shared" si="25"/>
        <v>0.95275086770849482</v>
      </c>
      <c r="I231">
        <f t="shared" si="26"/>
        <v>0.48494174681362678</v>
      </c>
      <c r="J231">
        <f t="shared" si="27"/>
        <v>3.6064295589198161E-4</v>
      </c>
      <c r="K231">
        <f t="shared" si="28"/>
        <v>0.97950812387925423</v>
      </c>
      <c r="R231">
        <f t="shared" si="29"/>
        <v>-2.0704747727643597E-2</v>
      </c>
      <c r="S231">
        <f t="shared" si="30"/>
        <v>0.96015515021068165</v>
      </c>
    </row>
    <row r="232" spans="1:19" x14ac:dyDescent="0.25">
      <c r="A232">
        <v>610</v>
      </c>
      <c r="B232">
        <f t="shared" si="31"/>
        <v>596.74391682302701</v>
      </c>
      <c r="C232">
        <f t="shared" si="31"/>
        <v>0.13986190374499999</v>
      </c>
      <c r="D232" s="1">
        <v>1.0025999999999999</v>
      </c>
      <c r="E232" s="1">
        <v>0.503</v>
      </c>
      <c r="F232" s="1">
        <v>3.4000000000000002E-4</v>
      </c>
      <c r="G232">
        <f t="shared" si="24"/>
        <v>0.93418228214673982</v>
      </c>
      <c r="H232">
        <f t="shared" si="25"/>
        <v>0.93661115608032131</v>
      </c>
      <c r="I232">
        <f t="shared" si="26"/>
        <v>0.46989368791981012</v>
      </c>
      <c r="J232">
        <f t="shared" si="27"/>
        <v>3.1762197592989156E-4</v>
      </c>
      <c r="K232">
        <f t="shared" si="28"/>
        <v>0.97614716003908875</v>
      </c>
      <c r="R232">
        <f t="shared" si="29"/>
        <v>-2.4141925206439992E-2</v>
      </c>
      <c r="S232">
        <f t="shared" si="30"/>
        <v>0.957009680906444</v>
      </c>
    </row>
    <row r="233" spans="1:19" x14ac:dyDescent="0.25">
      <c r="A233">
        <v>611</v>
      </c>
      <c r="B233">
        <f t="shared" si="31"/>
        <v>596.74391682302701</v>
      </c>
      <c r="C233">
        <f t="shared" si="31"/>
        <v>0.13986190374499999</v>
      </c>
      <c r="D233" s="1">
        <v>0.99136749999999996</v>
      </c>
      <c r="E233" s="1">
        <v>0.49046879999999998</v>
      </c>
      <c r="F233" s="1">
        <v>3.0725300000000001E-4</v>
      </c>
      <c r="G233">
        <f t="shared" si="24"/>
        <v>0.92769881045858116</v>
      </c>
      <c r="H233">
        <f t="shared" si="25"/>
        <v>0.91969045047729736</v>
      </c>
      <c r="I233">
        <f t="shared" si="26"/>
        <v>0.45500732232704771</v>
      </c>
      <c r="J233">
        <f t="shared" si="27"/>
        <v>2.8503824260983044E-4</v>
      </c>
      <c r="K233">
        <f t="shared" si="28"/>
        <v>0.97255331645647447</v>
      </c>
      <c r="R233">
        <f t="shared" si="29"/>
        <v>-2.7830380872554756E-2</v>
      </c>
      <c r="S233">
        <f t="shared" si="30"/>
        <v>0.95387964316308949</v>
      </c>
    </row>
    <row r="234" spans="1:19" x14ac:dyDescent="0.25">
      <c r="A234">
        <v>612</v>
      </c>
      <c r="B234">
        <f t="shared" si="31"/>
        <v>596.74391682302701</v>
      </c>
      <c r="C234">
        <f t="shared" si="31"/>
        <v>0.13986190374499999</v>
      </c>
      <c r="D234" s="1">
        <v>0.97933139999999996</v>
      </c>
      <c r="E234" s="1">
        <v>0.47803040000000002</v>
      </c>
      <c r="F234" s="1">
        <v>2.8316000000000002E-4</v>
      </c>
      <c r="G234">
        <f t="shared" si="24"/>
        <v>0.92103612433715165</v>
      </c>
      <c r="H234">
        <f t="shared" si="25"/>
        <v>0.90199959709767674</v>
      </c>
      <c r="I234">
        <f t="shared" si="26"/>
        <v>0.44028326693133835</v>
      </c>
      <c r="J234">
        <f t="shared" si="27"/>
        <v>2.6080058896730786E-4</v>
      </c>
      <c r="K234">
        <f t="shared" si="28"/>
        <v>0.96873169094270706</v>
      </c>
      <c r="R234">
        <f t="shared" si="29"/>
        <v>-3.1767598165225633E-2</v>
      </c>
      <c r="S234">
        <f t="shared" si="30"/>
        <v>0.95076493620319047</v>
      </c>
    </row>
    <row r="235" spans="1:19" x14ac:dyDescent="0.25">
      <c r="A235">
        <v>613</v>
      </c>
      <c r="B235">
        <f t="shared" si="31"/>
        <v>596.74391682302701</v>
      </c>
      <c r="C235">
        <f t="shared" si="31"/>
        <v>0.13986190374499999</v>
      </c>
      <c r="D235" s="1">
        <v>0.96649160000000001</v>
      </c>
      <c r="E235" s="1">
        <v>0.46567760000000002</v>
      </c>
      <c r="F235" s="1">
        <v>2.6543999999999998E-4</v>
      </c>
      <c r="G235">
        <f t="shared" si="24"/>
        <v>0.91420100428684969</v>
      </c>
      <c r="H235">
        <f t="shared" si="25"/>
        <v>0.88356759135480423</v>
      </c>
      <c r="I235">
        <f t="shared" si="26"/>
        <v>0.42572292959388991</v>
      </c>
      <c r="J235">
        <f t="shared" si="27"/>
        <v>2.4266551457790138E-4</v>
      </c>
      <c r="K235">
        <f t="shared" si="28"/>
        <v>0.96468747971324753</v>
      </c>
      <c r="R235">
        <f t="shared" si="29"/>
        <v>-3.5951085315010241E-2</v>
      </c>
      <c r="S235">
        <f t="shared" si="30"/>
        <v>0.94766546007064911</v>
      </c>
    </row>
    <row r="236" spans="1:19" x14ac:dyDescent="0.25">
      <c r="A236">
        <v>614</v>
      </c>
      <c r="B236">
        <f t="shared" si="31"/>
        <v>596.74391682302701</v>
      </c>
      <c r="C236">
        <f t="shared" si="31"/>
        <v>0.13986190374499999</v>
      </c>
      <c r="D236" s="1">
        <v>0.95284789999999997</v>
      </c>
      <c r="E236" s="1">
        <v>0.45340320000000001</v>
      </c>
      <c r="F236" s="1">
        <v>2.5181299999999998E-4</v>
      </c>
      <c r="G236">
        <f t="shared" si="24"/>
        <v>0.90720023340859901</v>
      </c>
      <c r="H236">
        <f t="shared" si="25"/>
        <v>0.8644238372828934</v>
      </c>
      <c r="I236">
        <f t="shared" si="26"/>
        <v>0.41132748886820569</v>
      </c>
      <c r="J236">
        <f t="shared" si="27"/>
        <v>2.2844481237531953E-4</v>
      </c>
      <c r="K236">
        <f t="shared" si="28"/>
        <v>0.96042596914565803</v>
      </c>
      <c r="R236">
        <f t="shared" si="29"/>
        <v>-4.0378375073853452E-2</v>
      </c>
      <c r="S236">
        <f t="shared" si="30"/>
        <v>0.94458111562267966</v>
      </c>
    </row>
    <row r="237" spans="1:19" x14ac:dyDescent="0.25">
      <c r="A237">
        <v>615</v>
      </c>
      <c r="B237">
        <f t="shared" si="31"/>
        <v>596.74391682302701</v>
      </c>
      <c r="C237">
        <f t="shared" si="31"/>
        <v>0.13986190374499999</v>
      </c>
      <c r="D237" s="1">
        <v>0.93840000000000001</v>
      </c>
      <c r="E237" s="1">
        <v>0.44119999999999998</v>
      </c>
      <c r="F237" s="1">
        <v>2.4000000000000001E-4</v>
      </c>
      <c r="G237">
        <f t="shared" si="24"/>
        <v>0.90004058933161257</v>
      </c>
      <c r="H237">
        <f t="shared" si="25"/>
        <v>0.8445980890287853</v>
      </c>
      <c r="I237">
        <f t="shared" si="26"/>
        <v>0.39709790801310746</v>
      </c>
      <c r="J237">
        <f t="shared" si="27"/>
        <v>2.1600974143958702E-4</v>
      </c>
      <c r="K237">
        <f t="shared" si="28"/>
        <v>0.95595252763577754</v>
      </c>
      <c r="R237">
        <f t="shared" si="29"/>
        <v>-4.5047024448451031E-2</v>
      </c>
      <c r="S237">
        <f t="shared" si="30"/>
        <v>0.94151180452187921</v>
      </c>
    </row>
    <row r="238" spans="1:19" x14ac:dyDescent="0.25">
      <c r="A238">
        <v>616</v>
      </c>
      <c r="B238">
        <f t="shared" si="31"/>
        <v>596.74391682302701</v>
      </c>
      <c r="C238">
        <f t="shared" si="31"/>
        <v>0.13986190374499999</v>
      </c>
      <c r="D238" s="1">
        <v>0.92319399999999996</v>
      </c>
      <c r="E238" s="1">
        <v>0.42908000000000002</v>
      </c>
      <c r="F238" s="1">
        <v>2.29547E-4</v>
      </c>
      <c r="G238">
        <f t="shared" si="24"/>
        <v>0.89272883640487855</v>
      </c>
      <c r="H238">
        <f t="shared" si="25"/>
        <v>0.82416190539596546</v>
      </c>
      <c r="I238">
        <f t="shared" si="26"/>
        <v>0.38305208912460531</v>
      </c>
      <c r="J238">
        <f t="shared" si="27"/>
        <v>2.0492322621023067E-4</v>
      </c>
      <c r="K238">
        <f t="shared" si="28"/>
        <v>0.95127259756352545</v>
      </c>
      <c r="R238">
        <f t="shared" si="29"/>
        <v>-4.9954614436864574E-2</v>
      </c>
      <c r="S238">
        <f t="shared" si="30"/>
        <v>0.93845742922838959</v>
      </c>
    </row>
    <row r="239" spans="1:19" x14ac:dyDescent="0.25">
      <c r="A239">
        <v>617</v>
      </c>
      <c r="B239">
        <f t="shared" si="31"/>
        <v>596.74391682302701</v>
      </c>
      <c r="C239">
        <f t="shared" si="31"/>
        <v>0.13986190374499999</v>
      </c>
      <c r="D239" s="1">
        <v>0.90724400000000005</v>
      </c>
      <c r="E239" s="1">
        <v>0.41703600000000002</v>
      </c>
      <c r="F239" s="1">
        <v>2.2064E-4</v>
      </c>
      <c r="G239">
        <f t="shared" si="24"/>
        <v>0.88527171815340744</v>
      </c>
      <c r="H239">
        <f t="shared" si="25"/>
        <v>0.80315745466437005</v>
      </c>
      <c r="I239">
        <f t="shared" si="26"/>
        <v>0.36919017625182443</v>
      </c>
      <c r="J239">
        <f t="shared" si="27"/>
        <v>1.9532635189336783E-4</v>
      </c>
      <c r="K239">
        <f t="shared" si="28"/>
        <v>0.94639168737906387</v>
      </c>
      <c r="R239">
        <f t="shared" si="29"/>
        <v>-5.5098749768343544E-2</v>
      </c>
      <c r="S239">
        <f t="shared" si="30"/>
        <v>0.93541789299214784</v>
      </c>
    </row>
    <row r="240" spans="1:19" x14ac:dyDescent="0.25">
      <c r="A240">
        <v>618</v>
      </c>
      <c r="B240">
        <f t="shared" si="31"/>
        <v>596.74391682302701</v>
      </c>
      <c r="C240">
        <f t="shared" si="31"/>
        <v>0.13986190374499999</v>
      </c>
      <c r="D240" s="1">
        <v>0.89050200000000002</v>
      </c>
      <c r="E240" s="1">
        <v>0.405032</v>
      </c>
      <c r="F240" s="1">
        <v>2.1196E-4</v>
      </c>
      <c r="G240">
        <f t="shared" si="24"/>
        <v>0.87767595000349907</v>
      </c>
      <c r="H240">
        <f t="shared" si="25"/>
        <v>0.78157218883001589</v>
      </c>
      <c r="I240">
        <f t="shared" si="26"/>
        <v>0.35548684538181724</v>
      </c>
      <c r="J240">
        <f t="shared" si="27"/>
        <v>1.8603219436274165E-4</v>
      </c>
      <c r="K240">
        <f t="shared" si="28"/>
        <v>0.94131536381939229</v>
      </c>
      <c r="R240">
        <f t="shared" si="29"/>
        <v>-6.0477058646310651E-2</v>
      </c>
      <c r="S240">
        <f t="shared" si="30"/>
        <v>0.93239309984522512</v>
      </c>
    </row>
    <row r="241" spans="1:19" x14ac:dyDescent="0.25">
      <c r="A241">
        <v>619</v>
      </c>
      <c r="B241">
        <f t="shared" si="31"/>
        <v>596.74391682302701</v>
      </c>
      <c r="C241">
        <f t="shared" si="31"/>
        <v>0.13986190374499999</v>
      </c>
      <c r="D241" s="1">
        <v>0.87292000000000003</v>
      </c>
      <c r="E241" s="1">
        <v>0.39303199999999999</v>
      </c>
      <c r="F241" s="1">
        <v>2.0218699999999999E-4</v>
      </c>
      <c r="G241">
        <f t="shared" si="24"/>
        <v>0.86994821228052777</v>
      </c>
      <c r="H241">
        <f t="shared" si="25"/>
        <v>0.75939519346391837</v>
      </c>
      <c r="I241">
        <f t="shared" si="26"/>
        <v>0.34191748576904041</v>
      </c>
      <c r="J241">
        <f t="shared" si="27"/>
        <v>1.7589221919636305E-4</v>
      </c>
      <c r="K241">
        <f t="shared" si="28"/>
        <v>0.93604924426479164</v>
      </c>
      <c r="R241">
        <f t="shared" si="29"/>
        <v>-6.608719249446765E-2</v>
      </c>
      <c r="S241">
        <f t="shared" si="30"/>
        <v>0.92938295459425091</v>
      </c>
    </row>
    <row r="242" spans="1:19" x14ac:dyDescent="0.25">
      <c r="A242">
        <v>620</v>
      </c>
      <c r="B242">
        <f t="shared" si="31"/>
        <v>596.74391682302701</v>
      </c>
      <c r="C242">
        <f t="shared" si="31"/>
        <v>0.13986190374499999</v>
      </c>
      <c r="D242" s="1">
        <v>0.85444989999999998</v>
      </c>
      <c r="E242" s="1">
        <v>0.38100000000000001</v>
      </c>
      <c r="F242" s="1">
        <v>1.9000000000000001E-4</v>
      </c>
      <c r="G242">
        <f t="shared" si="24"/>
        <v>0.86209514348201477</v>
      </c>
      <c r="H242">
        <f t="shared" si="25"/>
        <v>0.73661710913869316</v>
      </c>
      <c r="I242">
        <f t="shared" si="26"/>
        <v>0.32845824966664761</v>
      </c>
      <c r="J242">
        <f t="shared" si="27"/>
        <v>1.6379807726158281E-4</v>
      </c>
      <c r="K242">
        <f t="shared" si="28"/>
        <v>0.93059898924388518</v>
      </c>
      <c r="R242">
        <f t="shared" si="29"/>
        <v>-7.1926825705979344E-2</v>
      </c>
      <c r="S242">
        <f t="shared" si="30"/>
        <v>0.92638736281292333</v>
      </c>
    </row>
    <row r="243" spans="1:19" x14ac:dyDescent="0.25">
      <c r="A243">
        <v>621</v>
      </c>
      <c r="B243">
        <f t="shared" si="31"/>
        <v>596.74391682302701</v>
      </c>
      <c r="C243">
        <f t="shared" si="31"/>
        <v>0.13986190374499999</v>
      </c>
      <c r="D243" s="1">
        <v>0.83508400000000005</v>
      </c>
      <c r="E243" s="1">
        <v>0.36891839999999998</v>
      </c>
      <c r="F243" s="1">
        <v>1.7421299999999999E-4</v>
      </c>
      <c r="G243">
        <f t="shared" si="24"/>
        <v>0.85412333382805206</v>
      </c>
      <c r="H243">
        <f t="shared" si="25"/>
        <v>0.71326473010646507</v>
      </c>
      <c r="I243">
        <f t="shared" si="26"/>
        <v>0.31510181371851081</v>
      </c>
      <c r="J243">
        <f t="shared" si="27"/>
        <v>1.4879938835618643E-4</v>
      </c>
      <c r="K243">
        <f t="shared" si="28"/>
        <v>0.92497029509543982</v>
      </c>
      <c r="R243">
        <f t="shared" si="29"/>
        <v>-7.7993655395693792E-2</v>
      </c>
      <c r="S243">
        <f t="shared" si="30"/>
        <v>0.9234062308346046</v>
      </c>
    </row>
    <row r="244" spans="1:19" x14ac:dyDescent="0.25">
      <c r="A244">
        <v>622</v>
      </c>
      <c r="B244">
        <f t="shared" si="31"/>
        <v>596.74391682302701</v>
      </c>
      <c r="C244">
        <f t="shared" si="31"/>
        <v>0.13986190374499999</v>
      </c>
      <c r="D244" s="1">
        <v>0.81494599999999995</v>
      </c>
      <c r="E244" s="1">
        <v>0.35682720000000001</v>
      </c>
      <c r="F244" s="1">
        <v>1.5563999999999999E-4</v>
      </c>
      <c r="G244">
        <f t="shared" si="24"/>
        <v>0.84603931909045671</v>
      </c>
      <c r="H244">
        <f t="shared" si="25"/>
        <v>0.68947635893549131</v>
      </c>
      <c r="I244">
        <f t="shared" si="26"/>
        <v>0.3018898413209542</v>
      </c>
      <c r="J244">
        <f t="shared" si="27"/>
        <v>1.3167755962323867E-4</v>
      </c>
      <c r="K244">
        <f t="shared" si="28"/>
        <v>0.91916888679439435</v>
      </c>
      <c r="R244">
        <f t="shared" si="29"/>
        <v>-8.4285401155358194E-2</v>
      </c>
      <c r="S244">
        <f t="shared" si="30"/>
        <v>0.9204394657449978</v>
      </c>
    </row>
    <row r="245" spans="1:19" x14ac:dyDescent="0.25">
      <c r="A245">
        <v>623</v>
      </c>
      <c r="B245">
        <f t="shared" si="31"/>
        <v>596.74391682302701</v>
      </c>
      <c r="C245">
        <f t="shared" si="31"/>
        <v>0.13986190374499999</v>
      </c>
      <c r="D245" s="1">
        <v>0.79418599999999995</v>
      </c>
      <c r="E245" s="1">
        <v>0.34477679999999999</v>
      </c>
      <c r="F245" s="1">
        <v>1.3595999999999999E-4</v>
      </c>
      <c r="G245">
        <f t="shared" si="24"/>
        <v>0.83784957470139454</v>
      </c>
      <c r="H245">
        <f t="shared" si="25"/>
        <v>0.66540840233380172</v>
      </c>
      <c r="I245">
        <f t="shared" si="26"/>
        <v>0.28887109524690774</v>
      </c>
      <c r="J245">
        <f t="shared" si="27"/>
        <v>1.1391402817640159E-4</v>
      </c>
      <c r="K245">
        <f t="shared" si="28"/>
        <v>0.91320051094897348</v>
      </c>
      <c r="R245">
        <f t="shared" si="29"/>
        <v>-9.0799804811789425E-2</v>
      </c>
      <c r="S245">
        <f t="shared" si="30"/>
        <v>0.91748697537490831</v>
      </c>
    </row>
    <row r="246" spans="1:19" x14ac:dyDescent="0.25">
      <c r="A246">
        <v>624</v>
      </c>
      <c r="B246">
        <f t="shared" si="31"/>
        <v>596.74391682302701</v>
      </c>
      <c r="C246">
        <f t="shared" si="31"/>
        <v>0.13986190374499999</v>
      </c>
      <c r="D246" s="1">
        <v>0.77295400000000003</v>
      </c>
      <c r="E246" s="1">
        <v>0.33281759999999999</v>
      </c>
      <c r="F246" s="1">
        <v>1.16853E-4</v>
      </c>
      <c r="G246">
        <f t="shared" si="24"/>
        <v>0.8295605101415755</v>
      </c>
      <c r="H246">
        <f t="shared" si="25"/>
        <v>0.64121211455597138</v>
      </c>
      <c r="I246">
        <f t="shared" si="26"/>
        <v>0.27609233804009481</v>
      </c>
      <c r="J246">
        <f t="shared" si="27"/>
        <v>9.6936634291573524E-5</v>
      </c>
      <c r="K246">
        <f t="shared" si="28"/>
        <v>0.90707092897512998</v>
      </c>
      <c r="R246">
        <f t="shared" si="29"/>
        <v>-9.7534630187959659E-2</v>
      </c>
      <c r="S246">
        <f t="shared" si="30"/>
        <v>0.91454866829308379</v>
      </c>
    </row>
    <row r="247" spans="1:19" x14ac:dyDescent="0.25">
      <c r="A247">
        <v>625</v>
      </c>
      <c r="B247">
        <f t="shared" si="31"/>
        <v>596.74391682302701</v>
      </c>
      <c r="C247">
        <f t="shared" si="31"/>
        <v>0.13986190374499999</v>
      </c>
      <c r="D247" s="1">
        <v>0.75139999999999996</v>
      </c>
      <c r="E247" s="1">
        <v>0.32100000000000001</v>
      </c>
      <c r="F247" s="1">
        <v>1E-4</v>
      </c>
      <c r="G247">
        <f t="shared" si="24"/>
        <v>0.8211784636075411</v>
      </c>
      <c r="H247">
        <f t="shared" si="25"/>
        <v>0.61703349755470638</v>
      </c>
      <c r="I247">
        <f t="shared" si="26"/>
        <v>0.26359828681802072</v>
      </c>
      <c r="J247">
        <f t="shared" si="27"/>
        <v>8.2117846360754118E-5</v>
      </c>
      <c r="K247">
        <f t="shared" si="28"/>
        <v>0.90078591045395096</v>
      </c>
      <c r="R247">
        <f t="shared" si="29"/>
        <v>-0.10448766286695814</v>
      </c>
      <c r="S247">
        <f t="shared" si="30"/>
        <v>0.9116244537991367</v>
      </c>
    </row>
    <row r="248" spans="1:19" x14ac:dyDescent="0.25">
      <c r="A248">
        <v>626</v>
      </c>
      <c r="B248">
        <f t="shared" si="31"/>
        <v>596.74391682302701</v>
      </c>
      <c r="C248">
        <f t="shared" si="31"/>
        <v>0.13986190374499999</v>
      </c>
      <c r="D248" s="1">
        <v>0.7295836</v>
      </c>
      <c r="E248" s="1">
        <v>0.3093381</v>
      </c>
      <c r="F248" s="2">
        <v>8.6133300000000004E-5</v>
      </c>
      <c r="G248">
        <f t="shared" si="24"/>
        <v>0.81270969695698947</v>
      </c>
      <c r="H248">
        <f t="shared" si="25"/>
        <v>0.59293966646078944</v>
      </c>
      <c r="I248">
        <f t="shared" si="26"/>
        <v>0.25140207350825089</v>
      </c>
      <c r="J248">
        <f t="shared" si="27"/>
        <v>7.0001368140905465E-5</v>
      </c>
      <c r="K248">
        <f t="shared" si="28"/>
        <v>0.89435122667707456</v>
      </c>
      <c r="R248">
        <f t="shared" si="29"/>
        <v>-0.11165670995878954</v>
      </c>
      <c r="S248">
        <f t="shared" si="30"/>
        <v>0.90871424191654449</v>
      </c>
    </row>
    <row r="249" spans="1:19" x14ac:dyDescent="0.25">
      <c r="A249">
        <v>627</v>
      </c>
      <c r="B249">
        <f t="shared" si="31"/>
        <v>596.74391682302701</v>
      </c>
      <c r="C249">
        <f t="shared" si="31"/>
        <v>0.13986190374499999</v>
      </c>
      <c r="D249" s="1">
        <v>0.70758880000000002</v>
      </c>
      <c r="E249" s="1">
        <v>0.29785040000000002</v>
      </c>
      <c r="F249" s="1">
        <v>7.4599999999999997E-5</v>
      </c>
      <c r="G249">
        <f t="shared" si="24"/>
        <v>0.8041603909305477</v>
      </c>
      <c r="H249">
        <f t="shared" si="25"/>
        <v>0.56901488602607719</v>
      </c>
      <c r="I249">
        <f t="shared" si="26"/>
        <v>0.23951949410282003</v>
      </c>
      <c r="J249">
        <f t="shared" si="27"/>
        <v>5.9990365163418858E-5</v>
      </c>
      <c r="K249">
        <f t="shared" si="28"/>
        <v>0.88777264438457826</v>
      </c>
      <c r="R249">
        <f t="shared" si="29"/>
        <v>-0.11903959986997209</v>
      </c>
      <c r="S249">
        <f t="shared" si="30"/>
        <v>0.90581794338572774</v>
      </c>
    </row>
    <row r="250" spans="1:19" x14ac:dyDescent="0.25">
      <c r="A250">
        <v>628</v>
      </c>
      <c r="B250">
        <f t="shared" si="31"/>
        <v>596.74391682302701</v>
      </c>
      <c r="C250">
        <f t="shared" si="31"/>
        <v>0.13986190374499999</v>
      </c>
      <c r="D250" s="1">
        <v>0.68560220000000005</v>
      </c>
      <c r="E250" s="1">
        <v>0.2865936</v>
      </c>
      <c r="F250" s="1">
        <v>6.4999999999999994E-5</v>
      </c>
      <c r="G250">
        <f t="shared" si="24"/>
        <v>0.79553664064789864</v>
      </c>
      <c r="H250">
        <f t="shared" si="25"/>
        <v>0.54542167100880878</v>
      </c>
      <c r="I250">
        <f t="shared" si="26"/>
        <v>0.2279957097751876</v>
      </c>
      <c r="J250">
        <f t="shared" si="27"/>
        <v>5.170988164211341E-5</v>
      </c>
      <c r="K250">
        <f t="shared" si="28"/>
        <v>0.88105591969924357</v>
      </c>
      <c r="R250">
        <f t="shared" si="29"/>
        <v>-0.12663418207589677</v>
      </c>
      <c r="S250">
        <f t="shared" si="30"/>
        <v>0.90293546965720661</v>
      </c>
    </row>
    <row r="251" spans="1:19" x14ac:dyDescent="0.25">
      <c r="A251">
        <v>629</v>
      </c>
      <c r="B251">
        <f t="shared" si="31"/>
        <v>596.74391682302701</v>
      </c>
      <c r="C251">
        <f t="shared" si="31"/>
        <v>0.13986190374499999</v>
      </c>
      <c r="D251" s="1">
        <v>0.66381040000000002</v>
      </c>
      <c r="E251" s="1">
        <v>0.27562449999999999</v>
      </c>
      <c r="F251" s="2">
        <v>5.6933299999999999E-5</v>
      </c>
      <c r="G251">
        <f t="shared" si="24"/>
        <v>0.78684445137567893</v>
      </c>
      <c r="H251">
        <f t="shared" si="25"/>
        <v>0.52231553000547004</v>
      </c>
      <c r="I251">
        <f t="shared" si="26"/>
        <v>0.21687360848819581</v>
      </c>
      <c r="J251">
        <f t="shared" si="27"/>
        <v>4.4797651203506942E-5</v>
      </c>
      <c r="K251">
        <f t="shared" si="28"/>
        <v>0.87420679226054632</v>
      </c>
      <c r="R251">
        <f t="shared" si="29"/>
        <v>-0.13443832689591129</v>
      </c>
      <c r="S251">
        <f t="shared" si="30"/>
        <v>0.90006673288483197</v>
      </c>
    </row>
    <row r="252" spans="1:19" x14ac:dyDescent="0.25">
      <c r="A252">
        <v>630</v>
      </c>
      <c r="B252">
        <f t="shared" si="31"/>
        <v>596.74391682302701</v>
      </c>
      <c r="C252">
        <f t="shared" si="31"/>
        <v>0.13986190374499999</v>
      </c>
      <c r="D252" s="1">
        <v>0.64239999999999997</v>
      </c>
      <c r="E252" s="1">
        <v>0.26500000000000001</v>
      </c>
      <c r="F252" s="2">
        <v>5.0000000000000002E-5</v>
      </c>
      <c r="G252">
        <f t="shared" si="24"/>
        <v>0.77808973456412511</v>
      </c>
      <c r="H252">
        <f t="shared" si="25"/>
        <v>0.49984484548399394</v>
      </c>
      <c r="I252">
        <f t="shared" si="26"/>
        <v>0.20619377965949318</v>
      </c>
      <c r="J252">
        <f t="shared" si="27"/>
        <v>3.8904486728206254E-5</v>
      </c>
      <c r="K252">
        <f t="shared" si="28"/>
        <v>0.86723097956119344</v>
      </c>
      <c r="R252">
        <f t="shared" si="29"/>
        <v>-0.14244992527109238</v>
      </c>
      <c r="S252">
        <f t="shared" si="30"/>
        <v>0.8972116459190923</v>
      </c>
    </row>
    <row r="253" spans="1:19" x14ac:dyDescent="0.25">
      <c r="A253">
        <v>631</v>
      </c>
      <c r="B253">
        <f t="shared" si="31"/>
        <v>596.74391682302701</v>
      </c>
      <c r="C253">
        <f t="shared" si="31"/>
        <v>0.13986190374499999</v>
      </c>
      <c r="D253" s="1">
        <v>0.62151489999999998</v>
      </c>
      <c r="E253" s="1">
        <v>0.25476320000000002</v>
      </c>
      <c r="F253" s="1">
        <v>4.4159999999999997E-5</v>
      </c>
      <c r="G253">
        <f t="shared" si="24"/>
        <v>0.76927830414901377</v>
      </c>
      <c r="H253">
        <f t="shared" si="25"/>
        <v>0.47811792827534388</v>
      </c>
      <c r="I253">
        <f t="shared" si="26"/>
        <v>0.19598380245557603</v>
      </c>
      <c r="J253">
        <f t="shared" si="27"/>
        <v>3.3971329911220444E-5</v>
      </c>
      <c r="K253">
        <f t="shared" si="28"/>
        <v>0.86013417148850924</v>
      </c>
      <c r="R253">
        <f t="shared" si="29"/>
        <v>-0.15066688854467031</v>
      </c>
      <c r="S253">
        <f t="shared" si="30"/>
        <v>0.89437012230049595</v>
      </c>
    </row>
    <row r="254" spans="1:19" x14ac:dyDescent="0.25">
      <c r="A254">
        <v>632</v>
      </c>
      <c r="B254">
        <f t="shared" si="31"/>
        <v>596.74391682302701</v>
      </c>
      <c r="C254">
        <f t="shared" si="31"/>
        <v>0.13986190374499999</v>
      </c>
      <c r="D254" s="1">
        <v>0.60111380000000003</v>
      </c>
      <c r="E254" s="1">
        <v>0.24488960000000001</v>
      </c>
      <c r="F254" s="1">
        <v>3.9480000000000001E-5</v>
      </c>
      <c r="G254">
        <f t="shared" si="24"/>
        <v>0.7604158731150501</v>
      </c>
      <c r="H254">
        <f t="shared" si="25"/>
        <v>0.45709647506850565</v>
      </c>
      <c r="I254">
        <f t="shared" si="26"/>
        <v>0.18621793900079539</v>
      </c>
      <c r="J254">
        <f t="shared" si="27"/>
        <v>3.002121867058218E-5</v>
      </c>
      <c r="K254">
        <f t="shared" si="28"/>
        <v>0.85292202507247739</v>
      </c>
      <c r="R254">
        <f t="shared" si="29"/>
        <v>-0.15908714824507023</v>
      </c>
      <c r="S254">
        <f t="shared" si="30"/>
        <v>0.89154207625302373</v>
      </c>
    </row>
    <row r="255" spans="1:19" x14ac:dyDescent="0.25">
      <c r="A255">
        <v>633</v>
      </c>
      <c r="B255">
        <f t="shared" si="31"/>
        <v>596.74391682302701</v>
      </c>
      <c r="C255">
        <f t="shared" si="31"/>
        <v>0.13986190374499999</v>
      </c>
      <c r="D255" s="1">
        <v>0.58110519999999999</v>
      </c>
      <c r="E255" s="1">
        <v>0.2353344</v>
      </c>
      <c r="F255" s="1">
        <v>3.5719999999999997E-5</v>
      </c>
      <c r="G255">
        <f t="shared" si="24"/>
        <v>0.75150805031649326</v>
      </c>
      <c r="H255">
        <f t="shared" si="25"/>
        <v>0.43670523588077587</v>
      </c>
      <c r="I255">
        <f t="shared" si="26"/>
        <v>0.17685569611640176</v>
      </c>
      <c r="J255">
        <f t="shared" si="27"/>
        <v>2.6843867557305137E-5</v>
      </c>
      <c r="K255">
        <f t="shared" si="28"/>
        <v>0.84560015944176203</v>
      </c>
      <c r="R255">
        <f t="shared" si="29"/>
        <v>-0.16770865587153613</v>
      </c>
      <c r="S255">
        <f t="shared" si="30"/>
        <v>0.88872742267765725</v>
      </c>
    </row>
    <row r="256" spans="1:19" x14ac:dyDescent="0.25">
      <c r="A256">
        <v>634</v>
      </c>
      <c r="B256">
        <f t="shared" si="31"/>
        <v>596.74391682302701</v>
      </c>
      <c r="C256">
        <f t="shared" si="31"/>
        <v>0.13986190374499999</v>
      </c>
      <c r="D256" s="1">
        <v>0.5613977</v>
      </c>
      <c r="E256" s="1">
        <v>0.2260528</v>
      </c>
      <c r="F256" s="1">
        <v>3.2639999999999999E-5</v>
      </c>
      <c r="G256">
        <f t="shared" si="24"/>
        <v>0.74256033755046502</v>
      </c>
      <c r="H256">
        <f t="shared" si="25"/>
        <v>0.41687166561205469</v>
      </c>
      <c r="I256">
        <f t="shared" si="26"/>
        <v>0.16785784347222776</v>
      </c>
      <c r="J256">
        <f t="shared" si="27"/>
        <v>2.4237169417647177E-5</v>
      </c>
      <c r="K256">
        <f t="shared" si="28"/>
        <v>0.83817415098857284</v>
      </c>
      <c r="R256">
        <f t="shared" si="29"/>
        <v>-0.17652938268230234</v>
      </c>
      <c r="S256">
        <f t="shared" si="30"/>
        <v>0.8859260771459756</v>
      </c>
    </row>
    <row r="257" spans="1:19" x14ac:dyDescent="0.25">
      <c r="A257">
        <v>635</v>
      </c>
      <c r="B257">
        <f t="shared" si="31"/>
        <v>596.74391682302701</v>
      </c>
      <c r="C257">
        <f t="shared" si="31"/>
        <v>0.13986190374499999</v>
      </c>
      <c r="D257" s="1">
        <v>0.54190000000000005</v>
      </c>
      <c r="E257" s="1">
        <v>0.217</v>
      </c>
      <c r="F257" s="1">
        <v>3.0000000000000001E-5</v>
      </c>
      <c r="G257">
        <f t="shared" si="24"/>
        <v>0.73357812687807955</v>
      </c>
      <c r="H257">
        <f t="shared" si="25"/>
        <v>0.39752598695523134</v>
      </c>
      <c r="I257">
        <f t="shared" si="26"/>
        <v>0.15918645353254327</v>
      </c>
      <c r="J257">
        <f t="shared" si="27"/>
        <v>2.2007343806342389E-5</v>
      </c>
      <c r="K257">
        <f t="shared" si="28"/>
        <v>0.83064952874279285</v>
      </c>
      <c r="R257">
        <f t="shared" si="29"/>
        <v>-0.18554731948527908</v>
      </c>
      <c r="S257">
        <f t="shared" si="30"/>
        <v>0.88313795589382549</v>
      </c>
    </row>
    <row r="258" spans="1:19" x14ac:dyDescent="0.25">
      <c r="A258">
        <v>636</v>
      </c>
      <c r="B258">
        <f t="shared" si="31"/>
        <v>596.74391682302701</v>
      </c>
      <c r="C258">
        <f t="shared" si="31"/>
        <v>0.13986190374499999</v>
      </c>
      <c r="D258" s="1">
        <v>0.52259949999999999</v>
      </c>
      <c r="E258" s="1">
        <v>0.2081616</v>
      </c>
      <c r="F258" s="2">
        <v>2.7653299999999998E-5</v>
      </c>
      <c r="G258">
        <f t="shared" si="24"/>
        <v>0.72456669818823782</v>
      </c>
      <c r="H258">
        <f t="shared" si="25"/>
        <v>0.37865819418982399</v>
      </c>
      <c r="I258">
        <f t="shared" si="26"/>
        <v>0.15082696320158068</v>
      </c>
      <c r="J258">
        <f t="shared" si="27"/>
        <v>2.0036660275008797E-5</v>
      </c>
      <c r="K258">
        <f t="shared" si="28"/>
        <v>0.82303176995536309</v>
      </c>
      <c r="R258">
        <f t="shared" si="29"/>
        <v>-0.19476047643121897</v>
      </c>
      <c r="S258">
        <f t="shared" si="30"/>
        <v>0.88036297581505818</v>
      </c>
    </row>
    <row r="259" spans="1:19" x14ac:dyDescent="0.25">
      <c r="A259">
        <v>637</v>
      </c>
      <c r="B259">
        <f t="shared" si="31"/>
        <v>596.74391682302701</v>
      </c>
      <c r="C259">
        <f t="shared" si="31"/>
        <v>0.13986190374499999</v>
      </c>
      <c r="D259" s="1">
        <v>0.50354639999999995</v>
      </c>
      <c r="E259" s="1">
        <v>0.1995488</v>
      </c>
      <c r="F259" s="1">
        <v>2.5559999999999999E-5</v>
      </c>
      <c r="G259">
        <f t="shared" ref="G259:G322" si="32">(B259/A259)*(B259/A259)*K259</f>
        <v>0.71553121699868005</v>
      </c>
      <c r="H259">
        <f t="shared" ref="H259:H322" si="33">G259*D259</f>
        <v>0.36030316840730409</v>
      </c>
      <c r="I259">
        <f t="shared" ref="I259:I322" si="34">G259*E259</f>
        <v>0.1427833957146262</v>
      </c>
      <c r="J259">
        <f t="shared" ref="J259:J322" si="35">G259*F259</f>
        <v>1.8288977906486262E-5</v>
      </c>
      <c r="K259">
        <f t="shared" ref="K259:K322" si="36">EXP(R259)</f>
        <v>0.81532629589051464</v>
      </c>
      <c r="R259">
        <f t="shared" ref="R259:R322" si="37">-(((B259-A259)/(C259*A259))^2)</f>
        <v>-0.2041668828093314</v>
      </c>
      <c r="S259">
        <f t="shared" ref="S259:S322" si="38">(B259/A259)*(B259/A259)</f>
        <v>0.87760105445533731</v>
      </c>
    </row>
    <row r="260" spans="1:19" x14ac:dyDescent="0.25">
      <c r="A260">
        <v>638</v>
      </c>
      <c r="B260">
        <f t="shared" ref="B260:C323" si="39">B259</f>
        <v>596.74391682302701</v>
      </c>
      <c r="C260">
        <f t="shared" si="39"/>
        <v>0.13986190374499999</v>
      </c>
      <c r="D260" s="1">
        <v>0.4847436</v>
      </c>
      <c r="E260" s="1">
        <v>0.1911552</v>
      </c>
      <c r="F260" s="1">
        <v>2.3640000000000001E-5</v>
      </c>
      <c r="G260">
        <f t="shared" si="32"/>
        <v>0.70647673248864284</v>
      </c>
      <c r="H260">
        <f t="shared" si="33"/>
        <v>0.34246007462278166</v>
      </c>
      <c r="I260">
        <f t="shared" si="34"/>
        <v>0.13504670109421302</v>
      </c>
      <c r="J260">
        <f t="shared" si="35"/>
        <v>1.6701109956031518E-5</v>
      </c>
      <c r="K260">
        <f t="shared" si="36"/>
        <v>0.80753846782604977</v>
      </c>
      <c r="R260">
        <f t="shared" si="37"/>
        <v>-0.21376458684531258</v>
      </c>
      <c r="S260">
        <f t="shared" si="38"/>
        <v>0.87485211000601348</v>
      </c>
    </row>
    <row r="261" spans="1:19" x14ac:dyDescent="0.25">
      <c r="A261">
        <v>639</v>
      </c>
      <c r="B261">
        <f t="shared" si="39"/>
        <v>596.74391682302701</v>
      </c>
      <c r="C261">
        <f t="shared" si="39"/>
        <v>0.13986190374499999</v>
      </c>
      <c r="D261" s="1">
        <v>0.46619389999999999</v>
      </c>
      <c r="E261" s="1">
        <v>0.18297440000000001</v>
      </c>
      <c r="F261" s="2">
        <v>2.18133E-5</v>
      </c>
      <c r="G261">
        <f t="shared" si="32"/>
        <v>0.69740817575726732</v>
      </c>
      <c r="H261">
        <f t="shared" si="33"/>
        <v>0.3251274373481659</v>
      </c>
      <c r="I261">
        <f t="shared" si="34"/>
        <v>0.12760784251428053</v>
      </c>
      <c r="J261">
        <f t="shared" si="35"/>
        <v>1.5212773760245999E-5</v>
      </c>
      <c r="K261">
        <f t="shared" si="36"/>
        <v>0.79967358326051008</v>
      </c>
      <c r="R261">
        <f t="shared" si="37"/>
        <v>-0.22355165550175909</v>
      </c>
      <c r="S261">
        <f t="shared" si="38"/>
        <v>0.87211606129806629</v>
      </c>
    </row>
    <row r="262" spans="1:19" x14ac:dyDescent="0.25">
      <c r="A262">
        <v>640</v>
      </c>
      <c r="B262">
        <f t="shared" si="39"/>
        <v>596.74391682302701</v>
      </c>
      <c r="C262">
        <f t="shared" si="39"/>
        <v>0.13986190374499999</v>
      </c>
      <c r="D262" s="1">
        <v>0.44790000000000002</v>
      </c>
      <c r="E262" s="1">
        <v>0.17499999999999999</v>
      </c>
      <c r="F262" s="1">
        <v>2.0000000000000002E-5</v>
      </c>
      <c r="G262">
        <f t="shared" si="32"/>
        <v>0.68833035830170397</v>
      </c>
      <c r="H262">
        <f t="shared" si="33"/>
        <v>0.3083031674833332</v>
      </c>
      <c r="I262">
        <f t="shared" si="34"/>
        <v>0.12045781270279819</v>
      </c>
      <c r="J262">
        <f t="shared" si="35"/>
        <v>1.3766607166034081E-5</v>
      </c>
      <c r="K262">
        <f t="shared" si="36"/>
        <v>0.79173687232571599</v>
      </c>
      <c r="R262">
        <f t="shared" si="37"/>
        <v>-0.23352617428093433</v>
      </c>
      <c r="S262">
        <f t="shared" si="38"/>
        <v>0.8693928277961126</v>
      </c>
    </row>
    <row r="263" spans="1:19" x14ac:dyDescent="0.25">
      <c r="A263">
        <v>641</v>
      </c>
      <c r="B263">
        <f t="shared" si="39"/>
        <v>596.74391682302701</v>
      </c>
      <c r="C263">
        <f t="shared" si="39"/>
        <v>0.13986190374499999</v>
      </c>
      <c r="D263" s="1">
        <v>0.4298613</v>
      </c>
      <c r="E263" s="1">
        <v>0.1672235</v>
      </c>
      <c r="F263" s="2">
        <v>1.8133300000000001E-5</v>
      </c>
      <c r="G263">
        <f t="shared" si="32"/>
        <v>0.67924797070870935</v>
      </c>
      <c r="H263">
        <f t="shared" si="33"/>
        <v>0.2919824157112077</v>
      </c>
      <c r="I263">
        <f t="shared" si="34"/>
        <v>0.11358622302980785</v>
      </c>
      <c r="J263">
        <f t="shared" si="35"/>
        <v>1.231700722725224E-5</v>
      </c>
      <c r="K263">
        <f t="shared" si="36"/>
        <v>0.78373349440284135</v>
      </c>
      <c r="R263">
        <f t="shared" si="37"/>
        <v>-0.24368624702985586</v>
      </c>
      <c r="S263">
        <f t="shared" si="38"/>
        <v>0.86668232959247993</v>
      </c>
    </row>
    <row r="264" spans="1:19" x14ac:dyDescent="0.25">
      <c r="A264">
        <v>642</v>
      </c>
      <c r="B264">
        <f t="shared" si="39"/>
        <v>596.74391682302701</v>
      </c>
      <c r="C264">
        <f t="shared" si="39"/>
        <v>0.13986190374499999</v>
      </c>
      <c r="D264" s="1">
        <v>0.41209800000000002</v>
      </c>
      <c r="E264" s="1">
        <v>0.15964639999999999</v>
      </c>
      <c r="F264" s="1">
        <v>1.6200000000000001E-5</v>
      </c>
      <c r="G264">
        <f t="shared" si="32"/>
        <v>0.67016558155337369</v>
      </c>
      <c r="H264">
        <f t="shared" si="33"/>
        <v>0.27617389582698221</v>
      </c>
      <c r="I264">
        <f t="shared" si="34"/>
        <v>0.10698952249890252</v>
      </c>
      <c r="J264">
        <f t="shared" si="35"/>
        <v>1.0856682421164654E-5</v>
      </c>
      <c r="K264">
        <f t="shared" si="36"/>
        <v>0.77566853493986798</v>
      </c>
      <c r="R264">
        <f t="shared" si="37"/>
        <v>-0.25402999574767388</v>
      </c>
      <c r="S264">
        <f t="shared" si="38"/>
        <v>0.86398448740134448</v>
      </c>
    </row>
    <row r="265" spans="1:19" x14ac:dyDescent="0.25">
      <c r="A265">
        <v>643</v>
      </c>
      <c r="B265">
        <f t="shared" si="39"/>
        <v>596.74391682302701</v>
      </c>
      <c r="C265">
        <f t="shared" si="39"/>
        <v>0.13986190374499999</v>
      </c>
      <c r="D265" s="1">
        <v>0.39464399999999999</v>
      </c>
      <c r="E265" s="1">
        <v>0.15227760000000001</v>
      </c>
      <c r="F265" s="1">
        <v>1.42E-5</v>
      </c>
      <c r="G265">
        <f t="shared" si="32"/>
        <v>0.66108763649850699</v>
      </c>
      <c r="H265">
        <f t="shared" si="33"/>
        <v>0.26089426921831677</v>
      </c>
      <c r="I265">
        <f t="shared" si="34"/>
        <v>0.10066883867566506</v>
      </c>
      <c r="J265">
        <f t="shared" si="35"/>
        <v>9.3874444382787989E-6</v>
      </c>
      <c r="K265">
        <f t="shared" si="36"/>
        <v>0.76754700246798158</v>
      </c>
      <c r="R265">
        <f t="shared" si="37"/>
        <v>-0.26455556039531086</v>
      </c>
      <c r="S265">
        <f t="shared" si="38"/>
        <v>0.86129922255293334</v>
      </c>
    </row>
    <row r="266" spans="1:19" x14ac:dyDescent="0.25">
      <c r="A266">
        <v>644</v>
      </c>
      <c r="B266">
        <f t="shared" si="39"/>
        <v>596.74391682302701</v>
      </c>
      <c r="C266">
        <f t="shared" si="39"/>
        <v>0.13986190374499999</v>
      </c>
      <c r="D266" s="1">
        <v>0.37753330000000002</v>
      </c>
      <c r="E266" s="1">
        <v>0.1451259</v>
      </c>
      <c r="F266" s="2">
        <v>1.21333E-5</v>
      </c>
      <c r="G266">
        <f t="shared" si="32"/>
        <v>0.65201845758810451</v>
      </c>
      <c r="H266">
        <f t="shared" si="33"/>
        <v>0.24615867995414714</v>
      </c>
      <c r="I266">
        <f t="shared" si="34"/>
        <v>9.4624765474085493E-2</v>
      </c>
      <c r="J266">
        <f t="shared" si="35"/>
        <v>7.9111355514537482E-6</v>
      </c>
      <c r="K266">
        <f t="shared" si="36"/>
        <v>0.75937382581419444</v>
      </c>
      <c r="R266">
        <f t="shared" si="37"/>
        <v>-0.27526109870733195</v>
      </c>
      <c r="S266">
        <f t="shared" si="38"/>
        <v>0.85862645698778939</v>
      </c>
    </row>
    <row r="267" spans="1:19" x14ac:dyDescent="0.25">
      <c r="A267">
        <v>645</v>
      </c>
      <c r="B267">
        <f t="shared" si="39"/>
        <v>596.74391682302701</v>
      </c>
      <c r="C267">
        <f t="shared" si="39"/>
        <v>0.13986190374499999</v>
      </c>
      <c r="D267" s="1">
        <v>0.36080000000000001</v>
      </c>
      <c r="E267" s="1">
        <v>0.13819999999999999</v>
      </c>
      <c r="F267" s="1">
        <v>1.0000000000000001E-5</v>
      </c>
      <c r="G267">
        <f t="shared" si="32"/>
        <v>0.64296224272823266</v>
      </c>
      <c r="H267">
        <f t="shared" si="33"/>
        <v>0.23198077717634635</v>
      </c>
      <c r="I267">
        <f t="shared" si="34"/>
        <v>8.8857381945041752E-2</v>
      </c>
      <c r="J267">
        <f t="shared" si="35"/>
        <v>6.4296224272823275E-6</v>
      </c>
      <c r="K267">
        <f t="shared" si="36"/>
        <v>0.75115385150722658</v>
      </c>
      <c r="R267">
        <f t="shared" si="37"/>
        <v>-0.28614478600601834</v>
      </c>
      <c r="S267">
        <f t="shared" si="38"/>
        <v>0.85596611325109739</v>
      </c>
    </row>
    <row r="268" spans="1:19" x14ac:dyDescent="0.25">
      <c r="A268">
        <v>646</v>
      </c>
      <c r="B268">
        <f t="shared" si="39"/>
        <v>596.74391682302701</v>
      </c>
      <c r="C268">
        <f t="shared" si="39"/>
        <v>0.13986190374499999</v>
      </c>
      <c r="D268" s="1">
        <v>0.34445629999999999</v>
      </c>
      <c r="E268" s="1">
        <v>0.13150029999999999</v>
      </c>
      <c r="F268" s="2">
        <v>7.7333299999999997E-6</v>
      </c>
      <c r="G268">
        <f t="shared" si="32"/>
        <v>0.63392306534861831</v>
      </c>
      <c r="H268">
        <f t="shared" si="33"/>
        <v>0.21835879357464327</v>
      </c>
      <c r="I268">
        <f t="shared" si="34"/>
        <v>8.3361073270262903E-2</v>
      </c>
      <c r="J268">
        <f t="shared" si="35"/>
        <v>4.9023362589524306E-6</v>
      </c>
      <c r="K268">
        <f t="shared" si="36"/>
        <v>0.74289184137344477</v>
      </c>
      <c r="R268">
        <f t="shared" si="37"/>
        <v>-0.29720481501761264</v>
      </c>
      <c r="S268">
        <f t="shared" si="38"/>
        <v>0.85331811448707395</v>
      </c>
    </row>
    <row r="269" spans="1:19" x14ac:dyDescent="0.25">
      <c r="A269">
        <v>647</v>
      </c>
      <c r="B269">
        <f t="shared" si="39"/>
        <v>596.74391682302701</v>
      </c>
      <c r="C269">
        <f t="shared" si="39"/>
        <v>0.13986190374499999</v>
      </c>
      <c r="D269" s="1">
        <v>0.3285168</v>
      </c>
      <c r="E269" s="1">
        <v>0.12502479999999999</v>
      </c>
      <c r="F269" s="1">
        <v>5.4E-6</v>
      </c>
      <c r="G269">
        <f t="shared" si="32"/>
        <v>0.62490487423816932</v>
      </c>
      <c r="H269">
        <f t="shared" si="33"/>
        <v>0.20529174958912583</v>
      </c>
      <c r="I269">
        <f t="shared" si="34"/>
        <v>7.8128606920652266E-2</v>
      </c>
      <c r="J269">
        <f t="shared" si="35"/>
        <v>3.3744863208861142E-6</v>
      </c>
      <c r="K269">
        <f t="shared" si="36"/>
        <v>0.73459247031943398</v>
      </c>
      <c r="R269">
        <f t="shared" si="37"/>
        <v>-0.30843939569071116</v>
      </c>
      <c r="S269">
        <f t="shared" si="38"/>
        <v>0.85068238443341582</v>
      </c>
    </row>
    <row r="270" spans="1:19" x14ac:dyDescent="0.25">
      <c r="A270">
        <v>648</v>
      </c>
      <c r="B270">
        <f t="shared" si="39"/>
        <v>596.74391682302701</v>
      </c>
      <c r="C270">
        <f t="shared" si="39"/>
        <v>0.13986190374499999</v>
      </c>
      <c r="D270" s="1">
        <v>0.3130192</v>
      </c>
      <c r="E270" s="1">
        <v>0.1187792</v>
      </c>
      <c r="F270" s="1">
        <v>3.1999999999999999E-6</v>
      </c>
      <c r="G270">
        <f t="shared" si="32"/>
        <v>0.61591149354764185</v>
      </c>
      <c r="H270">
        <f t="shared" si="33"/>
        <v>0.19279212298108803</v>
      </c>
      <c r="I270">
        <f t="shared" si="34"/>
        <v>7.3157474474394066E-2</v>
      </c>
      <c r="J270">
        <f t="shared" si="35"/>
        <v>1.9709167793524538E-6</v>
      </c>
      <c r="K270">
        <f t="shared" si="36"/>
        <v>0.72626032429758547</v>
      </c>
      <c r="R270">
        <f t="shared" si="37"/>
        <v>-0.31984675501677118</v>
      </c>
      <c r="S270">
        <f t="shared" si="38"/>
        <v>0.84805884741580884</v>
      </c>
    </row>
    <row r="271" spans="1:19" x14ac:dyDescent="0.25">
      <c r="A271">
        <v>649</v>
      </c>
      <c r="B271">
        <f t="shared" si="39"/>
        <v>596.74391682302701</v>
      </c>
      <c r="C271">
        <f t="shared" si="39"/>
        <v>0.13986190374499999</v>
      </c>
      <c r="D271" s="1">
        <v>0.29800110000000002</v>
      </c>
      <c r="E271" s="1">
        <v>0.1127691</v>
      </c>
      <c r="F271" s="2">
        <v>1.33333E-6</v>
      </c>
      <c r="G271">
        <f t="shared" si="32"/>
        <v>0.60694662295264523</v>
      </c>
      <c r="H271">
        <f t="shared" si="33"/>
        <v>0.18087076128117355</v>
      </c>
      <c r="I271">
        <f t="shared" si="34"/>
        <v>6.8444824418409142E-2</v>
      </c>
      <c r="J271">
        <f t="shared" si="35"/>
        <v>8.0926014078145043E-7</v>
      </c>
      <c r="K271">
        <f t="shared" si="36"/>
        <v>0.71789989845089119</v>
      </c>
      <c r="R271">
        <f t="shared" si="37"/>
        <v>-0.33142513685270986</v>
      </c>
      <c r="S271">
        <f t="shared" si="38"/>
        <v>0.84544742834249631</v>
      </c>
    </row>
    <row r="272" spans="1:19" x14ac:dyDescent="0.25">
      <c r="A272">
        <v>650</v>
      </c>
      <c r="B272">
        <f t="shared" si="39"/>
        <v>596.74391682302701</v>
      </c>
      <c r="C272">
        <f t="shared" si="39"/>
        <v>0.13986190374499999</v>
      </c>
      <c r="D272" s="1">
        <v>0.28349999999999997</v>
      </c>
      <c r="E272" s="1">
        <v>0.107</v>
      </c>
      <c r="F272" s="1">
        <v>0</v>
      </c>
      <c r="G272">
        <f t="shared" si="32"/>
        <v>0.59801383797018981</v>
      </c>
      <c r="H272">
        <f t="shared" si="33"/>
        <v>0.16953692306454879</v>
      </c>
      <c r="I272">
        <f t="shared" si="34"/>
        <v>6.3987480662810306E-2</v>
      </c>
      <c r="J272">
        <f t="shared" si="35"/>
        <v>0</v>
      </c>
      <c r="K272">
        <f t="shared" si="36"/>
        <v>0.7095155954329776</v>
      </c>
      <c r="R272">
        <f t="shared" si="37"/>
        <v>-0.34317280174556403</v>
      </c>
      <c r="S272">
        <f t="shared" si="38"/>
        <v>0.84284805269890584</v>
      </c>
    </row>
    <row r="273" spans="1:19" x14ac:dyDescent="0.25">
      <c r="A273">
        <v>651</v>
      </c>
      <c r="B273">
        <f t="shared" si="39"/>
        <v>596.74391682302701</v>
      </c>
      <c r="C273">
        <f t="shared" si="39"/>
        <v>0.13986190374499999</v>
      </c>
      <c r="D273" s="1">
        <v>0.26954479999999997</v>
      </c>
      <c r="E273" s="1">
        <v>0.1014762</v>
      </c>
      <c r="F273" s="1">
        <v>0</v>
      </c>
      <c r="G273">
        <f t="shared" si="32"/>
        <v>0.58911659042199804</v>
      </c>
      <c r="H273">
        <f t="shared" si="33"/>
        <v>0.15879331354197937</v>
      </c>
      <c r="I273">
        <f t="shared" si="34"/>
        <v>5.978131295298076E-2</v>
      </c>
      <c r="J273">
        <f t="shared" si="35"/>
        <v>0</v>
      </c>
      <c r="K273">
        <f t="shared" si="36"/>
        <v>0.70111172389925447</v>
      </c>
      <c r="R273">
        <f t="shared" si="37"/>
        <v>-0.35508802675918627</v>
      </c>
      <c r="S273">
        <f t="shared" si="38"/>
        <v>0.84026064654233423</v>
      </c>
    </row>
    <row r="274" spans="1:19" x14ac:dyDescent="0.25">
      <c r="A274">
        <v>652</v>
      </c>
      <c r="B274">
        <f t="shared" si="39"/>
        <v>596.74391682302701</v>
      </c>
      <c r="C274">
        <f t="shared" si="39"/>
        <v>0.13986190374499999</v>
      </c>
      <c r="D274" s="1">
        <v>0.25611840000000002</v>
      </c>
      <c r="E274" s="1">
        <v>9.6188640000000006E-2</v>
      </c>
      <c r="F274" s="1">
        <v>0</v>
      </c>
      <c r="G274">
        <f t="shared" si="32"/>
        <v>0.5802582090378291</v>
      </c>
      <c r="H274">
        <f t="shared" si="33"/>
        <v>0.14861480408563435</v>
      </c>
      <c r="I274">
        <f t="shared" si="34"/>
        <v>5.5814247976184492E-2</v>
      </c>
      <c r="J274">
        <f t="shared" si="35"/>
        <v>0</v>
      </c>
      <c r="K274">
        <f t="shared" si="36"/>
        <v>0.69269249716492232</v>
      </c>
      <c r="R274">
        <f t="shared" si="37"/>
        <v>-0.36716910530295072</v>
      </c>
      <c r="S274">
        <f t="shared" si="38"/>
        <v>0.8376851364966873</v>
      </c>
    </row>
    <row r="275" spans="1:19" x14ac:dyDescent="0.25">
      <c r="A275">
        <v>653</v>
      </c>
      <c r="B275">
        <f t="shared" si="39"/>
        <v>596.74391682302701</v>
      </c>
      <c r="C275">
        <f t="shared" si="39"/>
        <v>0.13986190374499999</v>
      </c>
      <c r="D275" s="1">
        <v>0.24318960000000001</v>
      </c>
      <c r="E275" s="1">
        <v>9.1122960000000003E-2</v>
      </c>
      <c r="F275" s="1">
        <v>0</v>
      </c>
      <c r="G275">
        <f t="shared" si="32"/>
        <v>0.57144190019212415</v>
      </c>
      <c r="H275">
        <f t="shared" si="33"/>
        <v>0.13896872713096259</v>
      </c>
      <c r="I275">
        <f t="shared" si="34"/>
        <v>5.2071477413530923E-2</v>
      </c>
      <c r="J275">
        <f t="shared" si="35"/>
        <v>0</v>
      </c>
      <c r="K275">
        <f t="shared" si="36"/>
        <v>0.68426203202546299</v>
      </c>
      <c r="R275">
        <f t="shared" si="37"/>
        <v>-0.37941434696244153</v>
      </c>
      <c r="S275">
        <f t="shared" si="38"/>
        <v>0.83512144974727964</v>
      </c>
    </row>
    <row r="276" spans="1:19" x14ac:dyDescent="0.25">
      <c r="A276">
        <v>654</v>
      </c>
      <c r="B276">
        <f t="shared" si="39"/>
        <v>596.74391682302701</v>
      </c>
      <c r="C276">
        <f t="shared" si="39"/>
        <v>0.13986190374499999</v>
      </c>
      <c r="D276" s="1">
        <v>0.23072719999999999</v>
      </c>
      <c r="E276" s="1">
        <v>8.6264850000000004E-2</v>
      </c>
      <c r="F276" s="1">
        <v>0</v>
      </c>
      <c r="G276">
        <f t="shared" si="32"/>
        <v>0.56267074876732437</v>
      </c>
      <c r="H276">
        <f t="shared" si="33"/>
        <v>0.12982344638498819</v>
      </c>
      <c r="I276">
        <f t="shared" si="34"/>
        <v>4.8538707741800927E-2</v>
      </c>
      <c r="J276">
        <f t="shared" si="35"/>
        <v>0</v>
      </c>
      <c r="K276">
        <f t="shared" si="36"/>
        <v>0.67582434773513267</v>
      </c>
      <c r="R276">
        <f t="shared" si="37"/>
        <v>-0.39182207733210012</v>
      </c>
      <c r="S276">
        <f t="shared" si="38"/>
        <v>0.83256951403568669</v>
      </c>
    </row>
    <row r="277" spans="1:19" x14ac:dyDescent="0.25">
      <c r="A277">
        <v>655</v>
      </c>
      <c r="B277">
        <f t="shared" si="39"/>
        <v>596.74391682302701</v>
      </c>
      <c r="C277">
        <f t="shared" si="39"/>
        <v>0.13986190374499999</v>
      </c>
      <c r="D277" s="1">
        <v>0.21870000000000001</v>
      </c>
      <c r="E277" s="1">
        <v>8.1600000000000006E-2</v>
      </c>
      <c r="F277" s="1">
        <v>0</v>
      </c>
      <c r="G277">
        <f t="shared" si="32"/>
        <v>0.55394771913729379</v>
      </c>
      <c r="H277">
        <f t="shared" si="33"/>
        <v>0.12114836617532615</v>
      </c>
      <c r="I277">
        <f t="shared" si="34"/>
        <v>4.5202133881603178E-2</v>
      </c>
      <c r="J277">
        <f t="shared" si="35"/>
        <v>0</v>
      </c>
      <c r="K277">
        <f t="shared" si="36"/>
        <v>0.66738336513888541</v>
      </c>
      <c r="R277">
        <f t="shared" si="37"/>
        <v>-0.40439063784980334</v>
      </c>
      <c r="S277">
        <f t="shared" si="38"/>
        <v>0.83002925765465374</v>
      </c>
    </row>
    <row r="278" spans="1:19" x14ac:dyDescent="0.25">
      <c r="A278">
        <v>656</v>
      </c>
      <c r="B278">
        <f t="shared" si="39"/>
        <v>596.74391682302701</v>
      </c>
      <c r="C278">
        <f t="shared" si="39"/>
        <v>0.13986190374499999</v>
      </c>
      <c r="D278" s="1">
        <v>0.20709710000000001</v>
      </c>
      <c r="E278" s="1">
        <v>7.7120640000000004E-2</v>
      </c>
      <c r="F278" s="1">
        <v>0</v>
      </c>
      <c r="G278">
        <f t="shared" si="32"/>
        <v>0.5452756562643537</v>
      </c>
      <c r="H278">
        <f t="shared" si="33"/>
        <v>0.11292500711294449</v>
      </c>
      <c r="I278">
        <f t="shared" si="34"/>
        <v>4.2052007587526967E-2</v>
      </c>
      <c r="J278">
        <f t="shared" si="35"/>
        <v>0</v>
      </c>
      <c r="K278">
        <f t="shared" si="36"/>
        <v>0.65894290595308058</v>
      </c>
      <c r="R278">
        <f t="shared" si="37"/>
        <v>-0.41711838563335096</v>
      </c>
      <c r="S278">
        <f t="shared" si="38"/>
        <v>0.82750060944305781</v>
      </c>
    </row>
    <row r="279" spans="1:19" x14ac:dyDescent="0.25">
      <c r="A279">
        <v>657</v>
      </c>
      <c r="B279">
        <f t="shared" si="39"/>
        <v>596.74391682302701</v>
      </c>
      <c r="C279">
        <f t="shared" si="39"/>
        <v>0.13986190374499999</v>
      </c>
      <c r="D279" s="1">
        <v>0.19592319999999999</v>
      </c>
      <c r="E279" s="1">
        <v>7.2825520000000005E-2</v>
      </c>
      <c r="F279" s="1">
        <v>0</v>
      </c>
      <c r="G279">
        <f t="shared" si="32"/>
        <v>0.53665728690352787</v>
      </c>
      <c r="H279">
        <f t="shared" si="33"/>
        <v>0.10514361295345727</v>
      </c>
      <c r="I279">
        <f t="shared" si="34"/>
        <v>3.9082345980538613E-2</v>
      </c>
      <c r="J279">
        <f t="shared" si="35"/>
        <v>0</v>
      </c>
      <c r="K279">
        <f t="shared" si="36"/>
        <v>0.65050669219026069</v>
      </c>
      <c r="R279">
        <f t="shared" si="37"/>
        <v>-0.43000369331883592</v>
      </c>
      <c r="S279">
        <f t="shared" si="38"/>
        <v>0.82498349878092558</v>
      </c>
    </row>
    <row r="280" spans="1:19" x14ac:dyDescent="0.25">
      <c r="A280">
        <v>658</v>
      </c>
      <c r="B280">
        <f t="shared" si="39"/>
        <v>596.74391682302701</v>
      </c>
      <c r="C280">
        <f t="shared" si="39"/>
        <v>0.13986190374499999</v>
      </c>
      <c r="D280" s="1">
        <v>0.1851708</v>
      </c>
      <c r="E280" s="1">
        <v>6.8710080000000007E-2</v>
      </c>
      <c r="F280" s="1">
        <v>0</v>
      </c>
      <c r="G280">
        <f t="shared" si="32"/>
        <v>0.52809522090769645</v>
      </c>
      <c r="H280">
        <f t="shared" si="33"/>
        <v>9.7787814531654874E-2</v>
      </c>
      <c r="I280">
        <f t="shared" si="34"/>
        <v>3.6285464876185503E-2</v>
      </c>
      <c r="J280">
        <f t="shared" si="35"/>
        <v>0</v>
      </c>
      <c r="K280">
        <f t="shared" si="36"/>
        <v>0.64207834572324274</v>
      </c>
      <c r="R280">
        <f t="shared" si="37"/>
        <v>-0.44304494890087204</v>
      </c>
      <c r="S280">
        <f t="shared" si="38"/>
        <v>0.82247785558450082</v>
      </c>
    </row>
    <row r="281" spans="1:19" x14ac:dyDescent="0.25">
      <c r="A281">
        <v>659</v>
      </c>
      <c r="B281">
        <f t="shared" si="39"/>
        <v>596.74391682302701</v>
      </c>
      <c r="C281">
        <f t="shared" si="39"/>
        <v>0.13986190374499999</v>
      </c>
      <c r="D281" s="1">
        <v>0.1748323</v>
      </c>
      <c r="E281" s="1">
        <v>6.4769759999999996E-2</v>
      </c>
      <c r="F281" s="1">
        <v>0</v>
      </c>
      <c r="G281">
        <f t="shared" si="32"/>
        <v>0.51959195262746238</v>
      </c>
      <c r="H281">
        <f t="shared" si="33"/>
        <v>9.0841456139350296E-2</v>
      </c>
      <c r="I281">
        <f t="shared" si="34"/>
        <v>3.3653846069612109E-2</v>
      </c>
      <c r="J281">
        <f t="shared" si="35"/>
        <v>0</v>
      </c>
      <c r="K281">
        <f t="shared" si="36"/>
        <v>0.63366138798371596</v>
      </c>
      <c r="R281">
        <f t="shared" si="37"/>
        <v>-0.45624055557465959</v>
      </c>
      <c r="S281">
        <f t="shared" si="38"/>
        <v>0.81998361030136657</v>
      </c>
    </row>
    <row r="282" spans="1:19" x14ac:dyDescent="0.25">
      <c r="A282">
        <v>660</v>
      </c>
      <c r="B282">
        <f t="shared" si="39"/>
        <v>596.74391682302701</v>
      </c>
      <c r="C282">
        <f t="shared" si="39"/>
        <v>0.13986190374499999</v>
      </c>
      <c r="D282" s="1">
        <v>0.16489999999999999</v>
      </c>
      <c r="E282" s="1">
        <v>6.0999999999999999E-2</v>
      </c>
      <c r="F282" s="1">
        <v>0</v>
      </c>
      <c r="G282">
        <f t="shared" si="32"/>
        <v>0.51114986239965443</v>
      </c>
      <c r="H282">
        <f t="shared" si="33"/>
        <v>8.4288612309703012E-2</v>
      </c>
      <c r="I282">
        <f t="shared" si="34"/>
        <v>3.1180141606378921E-2</v>
      </c>
      <c r="J282">
        <f t="shared" si="35"/>
        <v>0</v>
      </c>
      <c r="K282">
        <f t="shared" si="36"/>
        <v>0.62525923979052522</v>
      </c>
      <c r="R282">
        <f t="shared" si="37"/>
        <v>-0.46958893157985976</v>
      </c>
      <c r="S282">
        <f t="shared" si="38"/>
        <v>0.8175006939056193</v>
      </c>
    </row>
    <row r="283" spans="1:19" x14ac:dyDescent="0.25">
      <c r="A283">
        <v>661</v>
      </c>
      <c r="B283">
        <f t="shared" si="39"/>
        <v>596.74391682302701</v>
      </c>
      <c r="C283">
        <f t="shared" si="39"/>
        <v>0.13986190374499999</v>
      </c>
      <c r="D283" s="1">
        <v>0.1553667</v>
      </c>
      <c r="E283" s="1">
        <v>5.7396210000000003E-2</v>
      </c>
      <c r="F283" s="1">
        <v>0</v>
      </c>
      <c r="G283">
        <f t="shared" si="32"/>
        <v>0.50277121811850434</v>
      </c>
      <c r="H283">
        <f t="shared" si="33"/>
        <v>7.8113905014052229E-2</v>
      </c>
      <c r="I283">
        <f t="shared" si="34"/>
        <v>2.8857162417085483E-2</v>
      </c>
      <c r="J283">
        <f t="shared" si="35"/>
        <v>0</v>
      </c>
      <c r="K283">
        <f t="shared" si="36"/>
        <v>0.6168752213027936</v>
      </c>
      <c r="R283">
        <f t="shared" si="37"/>
        <v>-0.48308851004625908</v>
      </c>
      <c r="S283">
        <f t="shared" si="38"/>
        <v>0.81502903789309233</v>
      </c>
    </row>
    <row r="284" spans="1:19" x14ac:dyDescent="0.25">
      <c r="A284">
        <v>662</v>
      </c>
      <c r="B284">
        <f t="shared" si="39"/>
        <v>596.74391682302701</v>
      </c>
      <c r="C284">
        <f t="shared" si="39"/>
        <v>0.13986190374499999</v>
      </c>
      <c r="D284" s="1">
        <v>0.14623</v>
      </c>
      <c r="E284" s="1">
        <v>5.3955040000000003E-2</v>
      </c>
      <c r="F284" s="1">
        <v>0</v>
      </c>
      <c r="G284">
        <f t="shared" si="32"/>
        <v>0.49445817688367283</v>
      </c>
      <c r="H284">
        <f t="shared" si="33"/>
        <v>7.2304619205699472E-2</v>
      </c>
      <c r="I284">
        <f t="shared" si="34"/>
        <v>2.6678510712085643E-2</v>
      </c>
      <c r="J284">
        <f t="shared" si="35"/>
        <v>0</v>
      </c>
      <c r="K284">
        <f t="shared" si="36"/>
        <v>0.60851255209303678</v>
      </c>
      <c r="R284">
        <f t="shared" si="37"/>
        <v>-0.49673773884119987</v>
      </c>
      <c r="S284">
        <f t="shared" si="38"/>
        <v>0.81256857427663065</v>
      </c>
    </row>
    <row r="285" spans="1:19" x14ac:dyDescent="0.25">
      <c r="A285">
        <v>663</v>
      </c>
      <c r="B285">
        <f t="shared" si="39"/>
        <v>596.74391682302701</v>
      </c>
      <c r="C285">
        <f t="shared" si="39"/>
        <v>0.13986190374499999</v>
      </c>
      <c r="D285" s="1">
        <v>0.13749</v>
      </c>
      <c r="E285" s="1">
        <v>5.0673759999999998E-2</v>
      </c>
      <c r="F285" s="1">
        <v>0</v>
      </c>
      <c r="G285">
        <f t="shared" si="32"/>
        <v>0.48621278671942852</v>
      </c>
      <c r="H285">
        <f t="shared" si="33"/>
        <v>6.6849396046054235E-2</v>
      </c>
      <c r="I285">
        <f t="shared" si="34"/>
        <v>2.4638230063151509E-2</v>
      </c>
      <c r="J285">
        <f t="shared" si="35"/>
        <v>0</v>
      </c>
      <c r="K285">
        <f t="shared" si="36"/>
        <v>0.60017435133542663</v>
      </c>
      <c r="R285">
        <f t="shared" si="37"/>
        <v>-0.51053508041875262</v>
      </c>
      <c r="S285">
        <f t="shared" si="38"/>
        <v>0.81011923558141685</v>
      </c>
    </row>
    <row r="286" spans="1:19" x14ac:dyDescent="0.25">
      <c r="A286">
        <v>664</v>
      </c>
      <c r="B286">
        <f t="shared" si="39"/>
        <v>596.74391682302701</v>
      </c>
      <c r="C286">
        <f t="shared" si="39"/>
        <v>0.13986190374499999</v>
      </c>
      <c r="D286" s="1">
        <v>0.1291467</v>
      </c>
      <c r="E286" s="1">
        <v>4.7549649999999999E-2</v>
      </c>
      <c r="F286" s="1">
        <v>0</v>
      </c>
      <c r="G286">
        <f t="shared" si="32"/>
        <v>0.47803698835942104</v>
      </c>
      <c r="H286">
        <f t="shared" si="33"/>
        <v>6.1736899524557645E-2</v>
      </c>
      <c r="I286">
        <f t="shared" si="34"/>
        <v>2.2730491483544543E-2</v>
      </c>
      <c r="J286">
        <f t="shared" si="35"/>
        <v>0</v>
      </c>
      <c r="K286">
        <f t="shared" si="36"/>
        <v>0.59186363810437548</v>
      </c>
      <c r="R286">
        <f t="shared" si="37"/>
        <v>-0.5244790116706094</v>
      </c>
      <c r="S286">
        <f t="shared" si="38"/>
        <v>0.80768095484034275</v>
      </c>
    </row>
    <row r="287" spans="1:19" x14ac:dyDescent="0.25">
      <c r="A287">
        <v>665</v>
      </c>
      <c r="B287">
        <f t="shared" si="39"/>
        <v>596.74391682302701</v>
      </c>
      <c r="C287">
        <f t="shared" si="39"/>
        <v>0.13986190374499999</v>
      </c>
      <c r="D287" s="1">
        <v>0.1212</v>
      </c>
      <c r="E287" s="1">
        <v>4.4580000000000002E-2</v>
      </c>
      <c r="F287" s="1">
        <v>0</v>
      </c>
      <c r="G287">
        <f t="shared" si="32"/>
        <v>0.46993261709163969</v>
      </c>
      <c r="H287">
        <f t="shared" si="33"/>
        <v>5.6955833191506731E-2</v>
      </c>
      <c r="I287">
        <f t="shared" si="34"/>
        <v>2.0949596069945297E-2</v>
      </c>
      <c r="J287">
        <f t="shared" si="35"/>
        <v>0</v>
      </c>
      <c r="K287">
        <f t="shared" si="36"/>
        <v>0.5835833317786332</v>
      </c>
      <c r="R287">
        <f t="shared" si="37"/>
        <v>-0.53856802377867807</v>
      </c>
      <c r="S287">
        <f t="shared" si="38"/>
        <v>0.80525366558943479</v>
      </c>
    </row>
    <row r="288" spans="1:19" x14ac:dyDescent="0.25">
      <c r="A288">
        <v>666</v>
      </c>
      <c r="B288">
        <f t="shared" si="39"/>
        <v>596.74391682302701</v>
      </c>
      <c r="C288">
        <f t="shared" si="39"/>
        <v>0.13986190374499999</v>
      </c>
      <c r="D288" s="1">
        <v>0.1136397</v>
      </c>
      <c r="E288" s="1">
        <v>4.1758719999999999E-2</v>
      </c>
      <c r="F288" s="1">
        <v>0</v>
      </c>
      <c r="G288">
        <f t="shared" si="32"/>
        <v>0.46190140465828738</v>
      </c>
      <c r="H288">
        <f t="shared" si="33"/>
        <v>5.2490337054946379E-2</v>
      </c>
      <c r="I288">
        <f t="shared" si="34"/>
        <v>1.9288411424732119E-2</v>
      </c>
      <c r="J288">
        <f t="shared" si="35"/>
        <v>0</v>
      </c>
      <c r="K288">
        <f t="shared" si="36"/>
        <v>0.57533625254612675</v>
      </c>
      <c r="R288">
        <f t="shared" si="37"/>
        <v>-0.55280062206935188</v>
      </c>
      <c r="S288">
        <f t="shared" si="38"/>
        <v>0.80283730186332225</v>
      </c>
    </row>
    <row r="289" spans="1:19" x14ac:dyDescent="0.25">
      <c r="A289">
        <v>667</v>
      </c>
      <c r="B289">
        <f t="shared" si="39"/>
        <v>596.74391682302701</v>
      </c>
      <c r="C289">
        <f t="shared" si="39"/>
        <v>0.13986190374499999</v>
      </c>
      <c r="D289" s="1">
        <v>0.106465</v>
      </c>
      <c r="E289" s="1">
        <v>3.9084960000000002E-2</v>
      </c>
      <c r="F289" s="1">
        <v>0</v>
      </c>
      <c r="G289">
        <f t="shared" si="32"/>
        <v>0.45394498120545873</v>
      </c>
      <c r="H289">
        <f t="shared" si="33"/>
        <v>4.8329252424039168E-2</v>
      </c>
      <c r="I289">
        <f t="shared" si="34"/>
        <v>1.7742421432616107E-2</v>
      </c>
      <c r="J289">
        <f t="shared" si="35"/>
        <v>0</v>
      </c>
      <c r="K289">
        <f t="shared" si="36"/>
        <v>0.56712512200480514</v>
      </c>
      <c r="R289">
        <f t="shared" si="37"/>
        <v>-0.56717532586943609</v>
      </c>
      <c r="S289">
        <f t="shared" si="38"/>
        <v>0.80043179819075716</v>
      </c>
    </row>
    <row r="290" spans="1:19" x14ac:dyDescent="0.25">
      <c r="A290">
        <v>668</v>
      </c>
      <c r="B290">
        <f t="shared" si="39"/>
        <v>596.74391682302701</v>
      </c>
      <c r="C290">
        <f t="shared" si="39"/>
        <v>0.13986190374499999</v>
      </c>
      <c r="D290" s="1">
        <v>9.9690440000000005E-2</v>
      </c>
      <c r="E290" s="1">
        <v>3.656384E-2</v>
      </c>
      <c r="F290" s="1">
        <v>0</v>
      </c>
      <c r="G290">
        <f t="shared" si="32"/>
        <v>0.4460648772776567</v>
      </c>
      <c r="H290">
        <f t="shared" si="33"/>
        <v>4.4468403884355599E-2</v>
      </c>
      <c r="I290">
        <f t="shared" si="34"/>
        <v>1.6309844802399876E-2</v>
      </c>
      <c r="J290">
        <f t="shared" si="35"/>
        <v>0</v>
      </c>
      <c r="K290">
        <f t="shared" si="36"/>
        <v>0.55895256385480463</v>
      </c>
      <c r="R290">
        <f t="shared" si="37"/>
        <v>-0.58169066836370997</v>
      </c>
      <c r="S290">
        <f t="shared" si="38"/>
        <v>0.79803708959017849</v>
      </c>
    </row>
    <row r="291" spans="1:19" x14ac:dyDescent="0.25">
      <c r="A291">
        <v>669</v>
      </c>
      <c r="B291">
        <f t="shared" si="39"/>
        <v>596.74391682302701</v>
      </c>
      <c r="C291">
        <f t="shared" si="39"/>
        <v>0.13986190374499999</v>
      </c>
      <c r="D291" s="1">
        <v>9.3330609999999994E-2</v>
      </c>
      <c r="E291" s="1">
        <v>3.4200479999999998E-2</v>
      </c>
      <c r="F291" s="1">
        <v>0</v>
      </c>
      <c r="G291">
        <f t="shared" si="32"/>
        <v>0.43826252585234199</v>
      </c>
      <c r="H291">
        <f t="shared" si="33"/>
        <v>4.0903308877939845E-2</v>
      </c>
      <c r="I291">
        <f t="shared" si="34"/>
        <v>1.4988788750162504E-2</v>
      </c>
      <c r="J291">
        <f t="shared" si="35"/>
        <v>0</v>
      </c>
      <c r="K291">
        <f t="shared" si="36"/>
        <v>0.55082110467729939</v>
      </c>
      <c r="R291">
        <f t="shared" si="37"/>
        <v>-0.59634519645410422</v>
      </c>
      <c r="S291">
        <f t="shared" si="38"/>
        <v>0.79565311156532348</v>
      </c>
    </row>
    <row r="292" spans="1:19" x14ac:dyDescent="0.25">
      <c r="A292">
        <v>670</v>
      </c>
      <c r="B292">
        <f t="shared" si="39"/>
        <v>596.74391682302701</v>
      </c>
      <c r="C292">
        <f t="shared" si="39"/>
        <v>0.13986190374499999</v>
      </c>
      <c r="D292" s="1">
        <v>8.7400000000000005E-2</v>
      </c>
      <c r="E292" s="1">
        <v>3.2000000000000001E-2</v>
      </c>
      <c r="F292" s="1">
        <v>0</v>
      </c>
      <c r="G292">
        <f t="shared" si="32"/>
        <v>0.43053926440986795</v>
      </c>
      <c r="H292">
        <f t="shared" si="33"/>
        <v>3.7629131709422461E-2</v>
      </c>
      <c r="I292">
        <f t="shared" si="34"/>
        <v>1.3777256461115774E-2</v>
      </c>
      <c r="J292">
        <f t="shared" si="35"/>
        <v>0</v>
      </c>
      <c r="K292">
        <f t="shared" si="36"/>
        <v>0.54273317479546779</v>
      </c>
      <c r="R292">
        <f t="shared" si="37"/>
        <v>-0.61113747062047008</v>
      </c>
      <c r="S292">
        <f t="shared" si="38"/>
        <v>0.79327980010088606</v>
      </c>
    </row>
    <row r="293" spans="1:19" x14ac:dyDescent="0.25">
      <c r="A293">
        <v>671</v>
      </c>
      <c r="B293">
        <f t="shared" si="39"/>
        <v>596.74391682302701</v>
      </c>
      <c r="C293">
        <f t="shared" si="39"/>
        <v>0.13986190374499999</v>
      </c>
      <c r="D293" s="1">
        <v>8.1900959999999995E-2</v>
      </c>
      <c r="E293" s="1">
        <v>2.9962610000000001E-2</v>
      </c>
      <c r="F293" s="1">
        <v>0</v>
      </c>
      <c r="G293">
        <f t="shared" si="32"/>
        <v>0.42289633703430385</v>
      </c>
      <c r="H293">
        <f t="shared" si="33"/>
        <v>3.4635615983593035E-2</v>
      </c>
      <c r="I293">
        <f t="shared" si="34"/>
        <v>1.2671078016987403E-2</v>
      </c>
      <c r="J293">
        <f t="shared" si="35"/>
        <v>0</v>
      </c>
      <c r="K293">
        <f t="shared" si="36"/>
        <v>0.53469110921306473</v>
      </c>
      <c r="R293">
        <f t="shared" si="37"/>
        <v>-0.62606606478292592</v>
      </c>
      <c r="S293">
        <f t="shared" si="38"/>
        <v>0.79091709165821811</v>
      </c>
    </row>
    <row r="294" spans="1:19" x14ac:dyDescent="0.25">
      <c r="A294">
        <v>672</v>
      </c>
      <c r="B294">
        <f t="shared" si="39"/>
        <v>596.74391682302701</v>
      </c>
      <c r="C294">
        <f t="shared" si="39"/>
        <v>0.13986190374499999</v>
      </c>
      <c r="D294" s="1">
        <v>7.6804280000000003E-2</v>
      </c>
      <c r="E294" s="1">
        <v>2.807664E-2</v>
      </c>
      <c r="F294" s="1">
        <v>0</v>
      </c>
      <c r="G294">
        <f t="shared" si="32"/>
        <v>0.41533489654082079</v>
      </c>
      <c r="H294">
        <f t="shared" si="33"/>
        <v>3.1899497687692235E-2</v>
      </c>
      <c r="I294">
        <f t="shared" si="34"/>
        <v>1.166120836961387E-2</v>
      </c>
      <c r="J294">
        <f t="shared" si="35"/>
        <v>0</v>
      </c>
      <c r="K294">
        <f t="shared" si="36"/>
        <v>0.52669714862616945</v>
      </c>
      <c r="R294">
        <f t="shared" si="37"/>
        <v>-0.64112956616575467</v>
      </c>
      <c r="S294">
        <f t="shared" si="38"/>
        <v>0.78856492317107729</v>
      </c>
    </row>
    <row r="295" spans="1:19" x14ac:dyDescent="0.25">
      <c r="A295">
        <v>673</v>
      </c>
      <c r="B295">
        <f t="shared" si="39"/>
        <v>596.74391682302701</v>
      </c>
      <c r="C295">
        <f t="shared" si="39"/>
        <v>0.13986190374499999</v>
      </c>
      <c r="D295" s="1">
        <v>7.2077119999999995E-2</v>
      </c>
      <c r="E295" s="1">
        <v>2.632936E-2</v>
      </c>
      <c r="F295" s="1">
        <v>0</v>
      </c>
      <c r="G295">
        <f t="shared" si="32"/>
        <v>0.40785600662546334</v>
      </c>
      <c r="H295">
        <f t="shared" si="33"/>
        <v>2.9397086332264313E-2</v>
      </c>
      <c r="I295">
        <f t="shared" si="34"/>
        <v>1.0738587626604209E-2</v>
      </c>
      <c r="J295">
        <f t="shared" si="35"/>
        <v>0</v>
      </c>
      <c r="K295">
        <f t="shared" si="36"/>
        <v>0.51875344050374894</v>
      </c>
      <c r="R295">
        <f t="shared" si="37"/>
        <v>-0.6563265751628391</v>
      </c>
      <c r="S295">
        <f t="shared" si="38"/>
        <v>0.78622323204141875</v>
      </c>
    </row>
    <row r="296" spans="1:19" x14ac:dyDescent="0.25">
      <c r="A296">
        <v>674</v>
      </c>
      <c r="B296">
        <f t="shared" si="39"/>
        <v>596.74391682302701</v>
      </c>
      <c r="C296">
        <f t="shared" si="39"/>
        <v>0.13986190374499999</v>
      </c>
      <c r="D296" s="1">
        <v>6.7686640000000006E-2</v>
      </c>
      <c r="E296" s="1">
        <v>2.4708049999999999E-2</v>
      </c>
      <c r="F296" s="1">
        <v>0</v>
      </c>
      <c r="G296">
        <f t="shared" si="32"/>
        <v>0.40046064403329518</v>
      </c>
      <c r="H296">
        <f t="shared" si="33"/>
        <v>2.7105835446849802E-2</v>
      </c>
      <c r="I296">
        <f t="shared" si="34"/>
        <v>9.894601615806858E-3</v>
      </c>
      <c r="J296">
        <f t="shared" si="35"/>
        <v>0</v>
      </c>
      <c r="K296">
        <f t="shared" si="36"/>
        <v>0.51086204023276305</v>
      </c>
      <c r="R296">
        <f t="shared" si="37"/>
        <v>-0.67165570520461026</v>
      </c>
      <c r="S296">
        <f t="shared" si="38"/>
        <v>0.78389195613522999</v>
      </c>
    </row>
    <row r="297" spans="1:19" x14ac:dyDescent="0.25">
      <c r="A297">
        <v>675</v>
      </c>
      <c r="B297">
        <f t="shared" si="39"/>
        <v>596.74391682302701</v>
      </c>
      <c r="C297">
        <f t="shared" si="39"/>
        <v>0.13986190374499999</v>
      </c>
      <c r="D297" s="1">
        <v>6.3600000000000004E-2</v>
      </c>
      <c r="E297" s="1">
        <v>2.3199999999999998E-2</v>
      </c>
      <c r="F297" s="1">
        <v>0</v>
      </c>
      <c r="G297">
        <f t="shared" si="32"/>
        <v>0.39314970074106687</v>
      </c>
      <c r="H297">
        <f t="shared" si="33"/>
        <v>2.5004320967131854E-2</v>
      </c>
      <c r="I297">
        <f t="shared" si="34"/>
        <v>9.1210730571927509E-3</v>
      </c>
      <c r="J297">
        <f t="shared" si="35"/>
        <v>0</v>
      </c>
      <c r="K297">
        <f t="shared" si="36"/>
        <v>0.5030249123236219</v>
      </c>
      <c r="R297">
        <f t="shared" si="37"/>
        <v>-0.68711558262649342</v>
      </c>
      <c r="S297">
        <f t="shared" si="38"/>
        <v>0.78157103377840931</v>
      </c>
    </row>
    <row r="298" spans="1:19" x14ac:dyDescent="0.25">
      <c r="A298">
        <v>676</v>
      </c>
      <c r="B298">
        <f t="shared" si="39"/>
        <v>596.74391682302701</v>
      </c>
      <c r="C298">
        <f t="shared" si="39"/>
        <v>0.13986190374499999</v>
      </c>
      <c r="D298" s="1">
        <v>5.9806850000000002E-2</v>
      </c>
      <c r="E298" s="1">
        <v>2.1800770000000001E-2</v>
      </c>
      <c r="F298" s="1">
        <v>0</v>
      </c>
      <c r="G298">
        <f t="shared" si="32"/>
        <v>0.38592398615070783</v>
      </c>
      <c r="H298">
        <f t="shared" si="33"/>
        <v>2.3080897951117462E-2</v>
      </c>
      <c r="I298">
        <f t="shared" si="34"/>
        <v>8.4134400595547668E-3</v>
      </c>
      <c r="J298">
        <f t="shared" si="35"/>
        <v>0</v>
      </c>
      <c r="K298">
        <f t="shared" si="36"/>
        <v>0.49524393167189362</v>
      </c>
      <c r="R298">
        <f t="shared" si="37"/>
        <v>-0.70270484653883158</v>
      </c>
      <c r="S298">
        <f t="shared" si="38"/>
        <v>0.77926040375268679</v>
      </c>
    </row>
    <row r="299" spans="1:19" x14ac:dyDescent="0.25">
      <c r="A299">
        <v>677</v>
      </c>
      <c r="B299">
        <f t="shared" si="39"/>
        <v>596.74391682302701</v>
      </c>
      <c r="C299">
        <f t="shared" si="39"/>
        <v>0.13986190374499999</v>
      </c>
      <c r="D299" s="1">
        <v>5.6282159999999998E-2</v>
      </c>
      <c r="E299" s="1">
        <v>2.0501120000000001E-2</v>
      </c>
      <c r="F299" s="1">
        <v>0</v>
      </c>
      <c r="G299">
        <f t="shared" si="32"/>
        <v>0.37878422929010863</v>
      </c>
      <c r="H299">
        <f t="shared" si="33"/>
        <v>2.1318794598382578E-2</v>
      </c>
      <c r="I299">
        <f t="shared" si="34"/>
        <v>7.7655009387840321E-3</v>
      </c>
      <c r="J299">
        <f t="shared" si="35"/>
        <v>0</v>
      </c>
      <c r="K299">
        <f t="shared" si="36"/>
        <v>0.48752088487225781</v>
      </c>
      <c r="R299">
        <f t="shared" si="37"/>
        <v>-0.7184221486982687</v>
      </c>
      <c r="S299">
        <f t="shared" si="38"/>
        <v>0.77696000529158704</v>
      </c>
    </row>
    <row r="300" spans="1:19" x14ac:dyDescent="0.25">
      <c r="A300">
        <v>678</v>
      </c>
      <c r="B300">
        <f t="shared" si="39"/>
        <v>596.74391682302701</v>
      </c>
      <c r="C300">
        <f t="shared" si="39"/>
        <v>0.13986190374499999</v>
      </c>
      <c r="D300" s="1">
        <v>5.2971039999999997E-2</v>
      </c>
      <c r="E300" s="1">
        <v>1.9281079999999999E-2</v>
      </c>
      <c r="F300" s="1">
        <v>0</v>
      </c>
      <c r="G300">
        <f t="shared" si="32"/>
        <v>0.37173108101781183</v>
      </c>
      <c r="H300">
        <f t="shared" si="33"/>
        <v>1.9690981961837752E-2</v>
      </c>
      <c r="I300">
        <f t="shared" si="34"/>
        <v>7.1673767115909108E-3</v>
      </c>
      <c r="J300">
        <f t="shared" si="35"/>
        <v>0</v>
      </c>
      <c r="K300">
        <f t="shared" si="36"/>
        <v>0.47985747158079284</v>
      </c>
      <c r="R300">
        <f t="shared" si="37"/>
        <v>-0.73426615338057244</v>
      </c>
      <c r="S300">
        <f t="shared" si="38"/>
        <v>0.77466977807643467</v>
      </c>
    </row>
    <row r="301" spans="1:19" x14ac:dyDescent="0.25">
      <c r="A301">
        <v>679</v>
      </c>
      <c r="B301">
        <f t="shared" si="39"/>
        <v>596.74391682302701</v>
      </c>
      <c r="C301">
        <f t="shared" si="39"/>
        <v>0.13986190374499999</v>
      </c>
      <c r="D301" s="1">
        <v>4.9818609999999999E-2</v>
      </c>
      <c r="E301" s="1">
        <v>1.8120689999999998E-2</v>
      </c>
      <c r="F301" s="1">
        <v>0</v>
      </c>
      <c r="G301">
        <f t="shared" si="32"/>
        <v>0.3647651162283852</v>
      </c>
      <c r="H301">
        <f t="shared" si="33"/>
        <v>1.8172091066986591E-2</v>
      </c>
      <c r="I301">
        <f t="shared" si="34"/>
        <v>6.6097955939885371E-3</v>
      </c>
      <c r="J301">
        <f t="shared" si="35"/>
        <v>0</v>
      </c>
      <c r="K301">
        <f t="shared" si="36"/>
        <v>0.47225530592178383</v>
      </c>
      <c r="R301">
        <f t="shared" si="37"/>
        <v>-0.75023553725488135</v>
      </c>
      <c r="S301">
        <f t="shared" si="38"/>
        <v>0.77238966223239969</v>
      </c>
    </row>
    <row r="302" spans="1:19" x14ac:dyDescent="0.25">
      <c r="A302">
        <v>680</v>
      </c>
      <c r="B302">
        <f t="shared" si="39"/>
        <v>596.74391682302701</v>
      </c>
      <c r="C302">
        <f t="shared" si="39"/>
        <v>0.13986190374499999</v>
      </c>
      <c r="D302" s="1">
        <v>4.6769999999999999E-2</v>
      </c>
      <c r="E302" s="1">
        <v>1.7000000000000001E-2</v>
      </c>
      <c r="F302" s="1">
        <v>0</v>
      </c>
      <c r="G302">
        <f t="shared" si="32"/>
        <v>0.35788683605540533</v>
      </c>
      <c r="H302">
        <f t="shared" si="33"/>
        <v>1.6738367322311307E-2</v>
      </c>
      <c r="I302">
        <f t="shared" si="34"/>
        <v>6.0840762129418914E-3</v>
      </c>
      <c r="J302">
        <f t="shared" si="35"/>
        <v>0</v>
      </c>
      <c r="K302">
        <f t="shared" si="36"/>
        <v>0.46471591793534106</v>
      </c>
      <c r="R302">
        <f t="shared" si="37"/>
        <v>-0.76632898925935788</v>
      </c>
      <c r="S302">
        <f t="shared" si="38"/>
        <v>0.77011959832458432</v>
      </c>
    </row>
    <row r="303" spans="1:19" x14ac:dyDescent="0.25">
      <c r="A303">
        <v>681</v>
      </c>
      <c r="B303">
        <f t="shared" si="39"/>
        <v>596.74391682302701</v>
      </c>
      <c r="C303">
        <f t="shared" si="39"/>
        <v>0.13986190374499999</v>
      </c>
      <c r="D303" s="1">
        <v>4.3784049999999998E-2</v>
      </c>
      <c r="E303" s="1">
        <v>1.5903790000000001E-2</v>
      </c>
      <c r="F303" s="1">
        <v>0</v>
      </c>
      <c r="G303">
        <f t="shared" si="32"/>
        <v>0.35109667006913103</v>
      </c>
      <c r="H303">
        <f t="shared" si="33"/>
        <v>1.5372434157140336E-2</v>
      </c>
      <c r="I303">
        <f t="shared" si="34"/>
        <v>5.583767710478746E-3</v>
      </c>
      <c r="J303">
        <f t="shared" si="35"/>
        <v>0</v>
      </c>
      <c r="K303">
        <f t="shared" si="36"/>
        <v>0.45724075506222045</v>
      </c>
      <c r="R303">
        <f t="shared" si="37"/>
        <v>-0.782545210478227</v>
      </c>
      <c r="S303">
        <f t="shared" si="38"/>
        <v>0.76785952735414953</v>
      </c>
    </row>
    <row r="304" spans="1:19" x14ac:dyDescent="0.25">
      <c r="A304">
        <v>682</v>
      </c>
      <c r="B304">
        <f t="shared" si="39"/>
        <v>596.74391682302701</v>
      </c>
      <c r="C304">
        <f t="shared" si="39"/>
        <v>0.13986190374499999</v>
      </c>
      <c r="D304" s="1">
        <v>4.0875359999999999E-2</v>
      </c>
      <c r="E304" s="1">
        <v>1.483718E-2</v>
      </c>
      <c r="F304" s="1">
        <v>0</v>
      </c>
      <c r="G304">
        <f t="shared" si="32"/>
        <v>0.34439497846609274</v>
      </c>
      <c r="H304">
        <f t="shared" si="33"/>
        <v>1.4077268726993789E-2</v>
      </c>
      <c r="I304">
        <f t="shared" si="34"/>
        <v>5.1098502865975417E-3</v>
      </c>
      <c r="J304">
        <f t="shared" si="35"/>
        <v>0</v>
      </c>
      <c r="K304">
        <f t="shared" si="36"/>
        <v>0.44983118366234137</v>
      </c>
      <c r="R304">
        <f t="shared" si="37"/>
        <v>-0.79888291402018685</v>
      </c>
      <c r="S304">
        <f t="shared" si="38"/>
        <v>0.7656093907544822</v>
      </c>
    </row>
    <row r="305" spans="1:19" x14ac:dyDescent="0.25">
      <c r="A305">
        <v>683</v>
      </c>
      <c r="B305">
        <f t="shared" si="39"/>
        <v>596.74391682302701</v>
      </c>
      <c r="C305">
        <f t="shared" si="39"/>
        <v>0.13986190374499999</v>
      </c>
      <c r="D305" s="1">
        <v>3.8072639999999998E-2</v>
      </c>
      <c r="E305" s="1">
        <v>1.3810680000000001E-2</v>
      </c>
      <c r="F305" s="1">
        <v>0</v>
      </c>
      <c r="G305">
        <f t="shared" si="32"/>
        <v>0.33778205424797114</v>
      </c>
      <c r="H305">
        <f t="shared" si="33"/>
        <v>1.2860254549843476E-2</v>
      </c>
      <c r="I305">
        <f t="shared" si="34"/>
        <v>4.6649998609613703E-3</v>
      </c>
      <c r="J305">
        <f t="shared" si="35"/>
        <v>0</v>
      </c>
      <c r="K305">
        <f t="shared" si="36"/>
        <v>0.44248849056360345</v>
      </c>
      <c r="R305">
        <f t="shared" si="37"/>
        <v>-0.81534082489817428</v>
      </c>
      <c r="S305">
        <f t="shared" si="38"/>
        <v>0.76336913038739984</v>
      </c>
    </row>
    <row r="306" spans="1:19" x14ac:dyDescent="0.25">
      <c r="A306">
        <v>684</v>
      </c>
      <c r="B306">
        <f t="shared" si="39"/>
        <v>596.74391682302701</v>
      </c>
      <c r="C306">
        <f t="shared" si="39"/>
        <v>0.13986190374499999</v>
      </c>
      <c r="D306" s="1">
        <v>3.5404610000000003E-2</v>
      </c>
      <c r="E306" s="1">
        <v>1.283478E-2</v>
      </c>
      <c r="F306" s="1">
        <v>0</v>
      </c>
      <c r="G306">
        <f t="shared" si="32"/>
        <v>0.33125812538728522</v>
      </c>
      <c r="H306">
        <f t="shared" si="33"/>
        <v>1.1728064738667934E-2</v>
      </c>
      <c r="I306">
        <f t="shared" si="34"/>
        <v>4.2516251625582206E-3</v>
      </c>
      <c r="J306">
        <f t="shared" si="35"/>
        <v>0</v>
      </c>
      <c r="K306">
        <f t="shared" si="36"/>
        <v>0.43521388463771327</v>
      </c>
      <c r="R306">
        <f t="shared" si="37"/>
        <v>-0.83191767991046395</v>
      </c>
      <c r="S306">
        <f t="shared" si="38"/>
        <v>0.76113868853939637</v>
      </c>
    </row>
    <row r="307" spans="1:19" x14ac:dyDescent="0.25">
      <c r="A307">
        <v>685</v>
      </c>
      <c r="B307">
        <f t="shared" si="39"/>
        <v>596.74391682302701</v>
      </c>
      <c r="C307">
        <f t="shared" si="39"/>
        <v>0.13986190374499999</v>
      </c>
      <c r="D307" s="1">
        <v>3.2899999999999999E-2</v>
      </c>
      <c r="E307" s="1">
        <v>1.192E-2</v>
      </c>
      <c r="F307" s="1">
        <v>0</v>
      </c>
      <c r="G307">
        <f t="shared" si="32"/>
        <v>0.32482335697754405</v>
      </c>
      <c r="H307">
        <f t="shared" si="33"/>
        <v>1.0686688444561198E-2</v>
      </c>
      <c r="I307">
        <f t="shared" si="34"/>
        <v>3.8718944151723252E-3</v>
      </c>
      <c r="J307">
        <f t="shared" si="35"/>
        <v>0</v>
      </c>
      <c r="K307">
        <f t="shared" si="36"/>
        <v>0.42800849839983424</v>
      </c>
      <c r="R307">
        <f t="shared" si="37"/>
        <v>-0.8486122275230904</v>
      </c>
      <c r="S307">
        <f t="shared" si="38"/>
        <v>0.75891800791792374</v>
      </c>
    </row>
    <row r="308" spans="1:19" x14ac:dyDescent="0.25">
      <c r="A308">
        <v>686</v>
      </c>
      <c r="B308">
        <f t="shared" si="39"/>
        <v>596.74391682302701</v>
      </c>
      <c r="C308">
        <f t="shared" si="39"/>
        <v>0.13986190374499999</v>
      </c>
      <c r="D308" s="1">
        <v>3.0564190000000001E-2</v>
      </c>
      <c r="E308" s="1">
        <v>1.106831E-2</v>
      </c>
      <c r="F308" s="1">
        <v>0</v>
      </c>
      <c r="G308">
        <f t="shared" si="32"/>
        <v>0.31847785336566209</v>
      </c>
      <c r="H308">
        <f t="shared" si="33"/>
        <v>9.7340176210602355E-3</v>
      </c>
      <c r="I308">
        <f t="shared" si="34"/>
        <v>3.5250116091856912E-3</v>
      </c>
      <c r="J308">
        <f t="shared" si="35"/>
        <v>0</v>
      </c>
      <c r="K308">
        <f t="shared" si="36"/>
        <v>0.42087338962898618</v>
      </c>
      <c r="R308">
        <f t="shared" si="37"/>
        <v>-0.86542322775357361</v>
      </c>
      <c r="S308">
        <f t="shared" si="38"/>
        <v>0.75670703164771436</v>
      </c>
    </row>
    <row r="309" spans="1:19" x14ac:dyDescent="0.25">
      <c r="A309">
        <v>687</v>
      </c>
      <c r="B309">
        <f t="shared" si="39"/>
        <v>596.74391682302701</v>
      </c>
      <c r="C309">
        <f t="shared" si="39"/>
        <v>0.13986190374499999</v>
      </c>
      <c r="D309" s="1">
        <v>2.8380559999999999E-2</v>
      </c>
      <c r="E309" s="1">
        <v>1.027339E-2</v>
      </c>
      <c r="F309" s="1">
        <v>0</v>
      </c>
      <c r="G309">
        <f t="shared" si="32"/>
        <v>0.31222166026456621</v>
      </c>
      <c r="H309">
        <f t="shared" si="33"/>
        <v>8.8610255624381375E-3</v>
      </c>
      <c r="I309">
        <f t="shared" si="34"/>
        <v>3.207574882345392E-3</v>
      </c>
      <c r="J309">
        <f t="shared" si="35"/>
        <v>0</v>
      </c>
      <c r="K309">
        <f t="shared" si="36"/>
        <v>0.41380954300622697</v>
      </c>
      <c r="R309">
        <f t="shared" si="37"/>
        <v>-0.88234945205593163</v>
      </c>
      <c r="S309">
        <f t="shared" si="38"/>
        <v>0.75450570326713784</v>
      </c>
    </row>
    <row r="310" spans="1:19" x14ac:dyDescent="0.25">
      <c r="A310">
        <v>688</v>
      </c>
      <c r="B310">
        <f t="shared" si="39"/>
        <v>596.74391682302701</v>
      </c>
      <c r="C310">
        <f t="shared" si="39"/>
        <v>0.13986190374499999</v>
      </c>
      <c r="D310" s="1">
        <v>2.6344840000000001E-2</v>
      </c>
      <c r="E310" s="1">
        <v>9.5333109999999992E-3</v>
      </c>
      <c r="F310" s="1">
        <v>0</v>
      </c>
      <c r="G310">
        <f t="shared" si="32"/>
        <v>0.30605476684405958</v>
      </c>
      <c r="H310">
        <f t="shared" si="33"/>
        <v>8.0629638637440548E-3</v>
      </c>
      <c r="I310">
        <f t="shared" si="34"/>
        <v>2.9177152753569083E-3</v>
      </c>
      <c r="J310">
        <f t="shared" si="35"/>
        <v>0</v>
      </c>
      <c r="K310">
        <f t="shared" si="36"/>
        <v>0.40681787176775669</v>
      </c>
      <c r="R310">
        <f t="shared" si="37"/>
        <v>-0.89938968320696544</v>
      </c>
      <c r="S310">
        <f t="shared" si="38"/>
        <v>0.75231396672459727</v>
      </c>
    </row>
    <row r="311" spans="1:19" x14ac:dyDescent="0.25">
      <c r="A311">
        <v>689</v>
      </c>
      <c r="B311">
        <f t="shared" si="39"/>
        <v>596.74391682302701</v>
      </c>
      <c r="C311">
        <f t="shared" si="39"/>
        <v>0.13986190374499999</v>
      </c>
      <c r="D311" s="1">
        <v>2.4452749999999999E-2</v>
      </c>
      <c r="E311" s="1">
        <v>8.8461570000000003E-3</v>
      </c>
      <c r="F311" s="1">
        <v>0</v>
      </c>
      <c r="G311">
        <f t="shared" si="32"/>
        <v>0.29997710779813153</v>
      </c>
      <c r="H311">
        <f t="shared" si="33"/>
        <v>7.3352652227107601E-3</v>
      </c>
      <c r="I311">
        <f t="shared" si="34"/>
        <v>2.653644591988196E-3</v>
      </c>
      <c r="J311">
        <f t="shared" si="35"/>
        <v>0</v>
      </c>
      <c r="K311">
        <f t="shared" si="36"/>
        <v>0.3998992193701939</v>
      </c>
      <c r="R311">
        <f t="shared" si="37"/>
        <v>-0.91654271519380059</v>
      </c>
      <c r="S311">
        <f t="shared" si="38"/>
        <v>0.75013176637496082</v>
      </c>
    </row>
    <row r="312" spans="1:19" x14ac:dyDescent="0.25">
      <c r="A312">
        <v>690</v>
      </c>
      <c r="B312">
        <f t="shared" si="39"/>
        <v>596.74391682302701</v>
      </c>
      <c r="C312">
        <f t="shared" si="39"/>
        <v>0.13986190374499999</v>
      </c>
      <c r="D312" s="1">
        <v>2.2700000000000001E-2</v>
      </c>
      <c r="E312" s="1">
        <v>8.2100000000000003E-3</v>
      </c>
      <c r="F312" s="1">
        <v>0</v>
      </c>
      <c r="G312">
        <f t="shared" si="32"/>
        <v>0.29398856538702961</v>
      </c>
      <c r="H312">
        <f t="shared" si="33"/>
        <v>6.6735404342855723E-3</v>
      </c>
      <c r="I312">
        <f t="shared" si="34"/>
        <v>2.4136461218275131E-3</v>
      </c>
      <c r="J312">
        <f t="shared" si="35"/>
        <v>0</v>
      </c>
      <c r="K312">
        <f t="shared" si="36"/>
        <v>0.39305436116537967</v>
      </c>
      <c r="R312">
        <f t="shared" si="37"/>
        <v>-0.93380735310266982</v>
      </c>
      <c r="S312">
        <f t="shared" si="38"/>
        <v>0.74795904697602988</v>
      </c>
    </row>
    <row r="313" spans="1:19" x14ac:dyDescent="0.25">
      <c r="A313">
        <v>691</v>
      </c>
      <c r="B313">
        <f t="shared" si="39"/>
        <v>596.74391682302701</v>
      </c>
      <c r="C313">
        <f t="shared" si="39"/>
        <v>0.13986190374499999</v>
      </c>
      <c r="D313" s="1">
        <v>2.1084289999999999E-2</v>
      </c>
      <c r="E313" s="1">
        <v>7.6237809999999996E-3</v>
      </c>
      <c r="F313" s="1">
        <v>0</v>
      </c>
      <c r="G313">
        <f t="shared" si="32"/>
        <v>0.28808897145253298</v>
      </c>
      <c r="H313">
        <f t="shared" si="33"/>
        <v>6.0741514199069259E-3</v>
      </c>
      <c r="I313">
        <f t="shared" si="34"/>
        <v>2.1963272268693632E-3</v>
      </c>
      <c r="J313">
        <f t="shared" si="35"/>
        <v>0</v>
      </c>
      <c r="K313">
        <f t="shared" si="36"/>
        <v>0.38628400608217467</v>
      </c>
      <c r="R313">
        <f t="shared" si="37"/>
        <v>-0.95118241300892103</v>
      </c>
      <c r="S313">
        <f t="shared" si="38"/>
        <v>0.74579575368504247</v>
      </c>
    </row>
    <row r="314" spans="1:19" x14ac:dyDescent="0.25">
      <c r="A314">
        <v>692</v>
      </c>
      <c r="B314">
        <f t="shared" si="39"/>
        <v>596.74391682302701</v>
      </c>
      <c r="C314">
        <f t="shared" si="39"/>
        <v>0.13986190374499999</v>
      </c>
      <c r="D314" s="1">
        <v>1.959988E-2</v>
      </c>
      <c r="E314" s="1">
        <v>7.0854239999999999E-3</v>
      </c>
      <c r="F314" s="1">
        <v>0</v>
      </c>
      <c r="G314">
        <f t="shared" si="32"/>
        <v>0.28227810940498044</v>
      </c>
      <c r="H314">
        <f t="shared" si="33"/>
        <v>5.5326170709644878E-3</v>
      </c>
      <c r="I314">
        <f t="shared" si="34"/>
        <v>2.0000600910526742E-3</v>
      </c>
      <c r="J314">
        <f t="shared" si="35"/>
        <v>0</v>
      </c>
      <c r="K314">
        <f t="shared" si="36"/>
        <v>0.37958879831281733</v>
      </c>
      <c r="R314">
        <f t="shared" si="37"/>
        <v>-0.96866672186823533</v>
      </c>
      <c r="S314">
        <f t="shared" si="38"/>
        <v>0.7436418320552135</v>
      </c>
    </row>
    <row r="315" spans="1:19" x14ac:dyDescent="0.25">
      <c r="A315">
        <v>693</v>
      </c>
      <c r="B315">
        <f t="shared" si="39"/>
        <v>596.74391682302701</v>
      </c>
      <c r="C315">
        <f t="shared" si="39"/>
        <v>0.13986190374499999</v>
      </c>
      <c r="D315" s="1">
        <v>1.8237320000000001E-2</v>
      </c>
      <c r="E315" s="1">
        <v>6.5914759999999998E-3</v>
      </c>
      <c r="F315" s="1">
        <v>0</v>
      </c>
      <c r="G315">
        <f t="shared" si="32"/>
        <v>0.27655571618072328</v>
      </c>
      <c r="H315">
        <f t="shared" si="33"/>
        <v>5.0436350938170282E-3</v>
      </c>
      <c r="I315">
        <f t="shared" si="34"/>
        <v>1.822910365868049E-3</v>
      </c>
      <c r="J315">
        <f t="shared" si="35"/>
        <v>0</v>
      </c>
      <c r="K315">
        <f t="shared" si="36"/>
        <v>0.3729693190015182</v>
      </c>
      <c r="R315">
        <f t="shared" si="37"/>
        <v>-0.9862591174090426</v>
      </c>
      <c r="S315">
        <f t="shared" si="38"/>
        <v>0.74149722803230778</v>
      </c>
    </row>
    <row r="316" spans="1:19" x14ac:dyDescent="0.25">
      <c r="A316">
        <v>694</v>
      </c>
      <c r="B316">
        <f t="shared" si="39"/>
        <v>596.74391682302701</v>
      </c>
      <c r="C316">
        <f t="shared" si="39"/>
        <v>0.13986190374499999</v>
      </c>
      <c r="D316" s="1">
        <v>1.6987169999999999E-2</v>
      </c>
      <c r="E316" s="1">
        <v>6.1384849999999999E-3</v>
      </c>
      <c r="F316" s="1">
        <v>0</v>
      </c>
      <c r="G316">
        <f t="shared" si="32"/>
        <v>0.27092148416878548</v>
      </c>
      <c r="H316">
        <f t="shared" si="33"/>
        <v>4.6021893082274674E-3</v>
      </c>
      <c r="I316">
        <f t="shared" si="34"/>
        <v>1.6630474667478272E-3</v>
      </c>
      <c r="J316">
        <f t="shared" si="35"/>
        <v>0</v>
      </c>
      <c r="K316">
        <f t="shared" si="36"/>
        <v>0.36642608793307058</v>
      </c>
      <c r="R316">
        <f t="shared" si="37"/>
        <v>-1.0039584480261159</v>
      </c>
      <c r="S316">
        <f t="shared" si="38"/>
        <v>0.73936188795124902</v>
      </c>
    </row>
    <row r="317" spans="1:19" x14ac:dyDescent="0.25">
      <c r="A317">
        <v>695</v>
      </c>
      <c r="B317">
        <f t="shared" si="39"/>
        <v>596.74391682302701</v>
      </c>
      <c r="C317">
        <f t="shared" si="39"/>
        <v>0.13986190374499999</v>
      </c>
      <c r="D317" s="1">
        <v>1.584E-2</v>
      </c>
      <c r="E317" s="1">
        <v>5.7229999999999998E-3</v>
      </c>
      <c r="F317" s="1">
        <v>0</v>
      </c>
      <c r="G317">
        <f t="shared" si="32"/>
        <v>0.26537506310561554</v>
      </c>
      <c r="H317">
        <f t="shared" si="33"/>
        <v>4.2035409995929505E-3</v>
      </c>
      <c r="I317">
        <f t="shared" si="34"/>
        <v>1.5187414861534377E-3</v>
      </c>
      <c r="J317">
        <f t="shared" si="35"/>
        <v>0</v>
      </c>
      <c r="K317">
        <f t="shared" si="36"/>
        <v>0.35995956521935613</v>
      </c>
      <c r="R317">
        <f t="shared" si="37"/>
        <v>-1.021763572675336</v>
      </c>
      <c r="S317">
        <f t="shared" si="38"/>
        <v>0.73723575853276291</v>
      </c>
    </row>
    <row r="318" spans="1:19" x14ac:dyDescent="0.25">
      <c r="A318">
        <v>696</v>
      </c>
      <c r="B318">
        <f t="shared" si="39"/>
        <v>596.74391682302701</v>
      </c>
      <c r="C318">
        <f t="shared" si="39"/>
        <v>0.13986190374499999</v>
      </c>
      <c r="D318" s="1">
        <v>1.4790640000000001E-2</v>
      </c>
      <c r="E318" s="1">
        <v>5.3430589999999998E-3</v>
      </c>
      <c r="F318" s="1">
        <v>0</v>
      </c>
      <c r="G318">
        <f t="shared" si="32"/>
        <v>0.25991606193692512</v>
      </c>
      <c r="H318">
        <f t="shared" si="33"/>
        <v>3.8443249023267624E-3</v>
      </c>
      <c r="I318">
        <f t="shared" si="34"/>
        <v>1.3887468539766452E-3</v>
      </c>
      <c r="J318">
        <f t="shared" si="35"/>
        <v>0</v>
      </c>
      <c r="K318">
        <f t="shared" si="36"/>
        <v>0.35357015298173139</v>
      </c>
      <c r="R318">
        <f t="shared" si="37"/>
        <v>-1.039673360769604</v>
      </c>
      <c r="S318">
        <f t="shared" si="38"/>
        <v>0.73511878688005305</v>
      </c>
    </row>
    <row r="319" spans="1:19" x14ac:dyDescent="0.25">
      <c r="A319">
        <v>697</v>
      </c>
      <c r="B319">
        <f t="shared" si="39"/>
        <v>596.74391682302701</v>
      </c>
      <c r="C319">
        <f t="shared" si="39"/>
        <v>0.13986190374499999</v>
      </c>
      <c r="D319" s="1">
        <v>1.3831319999999999E-2</v>
      </c>
      <c r="E319" s="1">
        <v>4.9957960000000003E-3</v>
      </c>
      <c r="F319" s="1">
        <v>0</v>
      </c>
      <c r="G319">
        <f t="shared" si="32"/>
        <v>0.25454405064570212</v>
      </c>
      <c r="H319">
        <f t="shared" si="33"/>
        <v>3.5206802185769126E-3</v>
      </c>
      <c r="I319">
        <f t="shared" si="34"/>
        <v>1.2716501500395962E-3</v>
      </c>
      <c r="J319">
        <f t="shared" si="35"/>
        <v>0</v>
      </c>
      <c r="K319">
        <f t="shared" si="36"/>
        <v>0.34725819702737426</v>
      </c>
      <c r="R319">
        <f t="shared" si="37"/>
        <v>-1.0576866920758967</v>
      </c>
      <c r="S319">
        <f t="shared" si="38"/>
        <v>0.73301092047551153</v>
      </c>
    </row>
    <row r="320" spans="1:19" x14ac:dyDescent="0.25">
      <c r="A320">
        <v>698</v>
      </c>
      <c r="B320">
        <f t="shared" si="39"/>
        <v>596.74391682302701</v>
      </c>
      <c r="C320">
        <f t="shared" si="39"/>
        <v>0.13986190374499999</v>
      </c>
      <c r="D320" s="1">
        <v>1.2948680000000001E-2</v>
      </c>
      <c r="E320" s="1">
        <v>4.6764040000000003E-3</v>
      </c>
      <c r="F320" s="1">
        <v>0</v>
      </c>
      <c r="G320">
        <f t="shared" si="32"/>
        <v>0.24925856204558708</v>
      </c>
      <c r="H320">
        <f t="shared" si="33"/>
        <v>3.2275693571884524E-3</v>
      </c>
      <c r="I320">
        <f t="shared" si="34"/>
        <v>1.1656337365842317E-3</v>
      </c>
      <c r="J320">
        <f t="shared" si="35"/>
        <v>0</v>
      </c>
      <c r="K320">
        <f t="shared" si="36"/>
        <v>0.3410239885177721</v>
      </c>
      <c r="R320">
        <f t="shared" si="37"/>
        <v>-1.0758024566134448</v>
      </c>
      <c r="S320">
        <f t="shared" si="38"/>
        <v>0.73091210717746102</v>
      </c>
    </row>
    <row r="321" spans="1:19" x14ac:dyDescent="0.25">
      <c r="A321">
        <v>699</v>
      </c>
      <c r="B321">
        <f t="shared" si="39"/>
        <v>596.74391682302701</v>
      </c>
      <c r="C321">
        <f t="shared" si="39"/>
        <v>0.13986190374499999</v>
      </c>
      <c r="D321" s="1">
        <v>1.21292E-2</v>
      </c>
      <c r="E321" s="1">
        <v>4.3800749999999998E-3</v>
      </c>
      <c r="F321" s="1">
        <v>0</v>
      </c>
      <c r="G321">
        <f t="shared" si="32"/>
        <v>0.24405909353889341</v>
      </c>
      <c r="H321">
        <f t="shared" si="33"/>
        <v>2.960241557351946E-3</v>
      </c>
      <c r="I321">
        <f t="shared" si="34"/>
        <v>1.0689971341323685E-3</v>
      </c>
      <c r="J321">
        <f t="shared" si="35"/>
        <v>0</v>
      </c>
      <c r="K321">
        <f t="shared" si="36"/>
        <v>0.33486776562762832</v>
      </c>
      <c r="R321">
        <f t="shared" si="37"/>
        <v>-1.0940195545530211</v>
      </c>
      <c r="S321">
        <f t="shared" si="38"/>
        <v>0.72882229521693109</v>
      </c>
    </row>
    <row r="322" spans="1:19" x14ac:dyDescent="0.25">
      <c r="A322">
        <v>700</v>
      </c>
      <c r="B322">
        <f t="shared" si="39"/>
        <v>596.74391682302701</v>
      </c>
      <c r="C322">
        <f t="shared" si="39"/>
        <v>0.13986190374499999</v>
      </c>
      <c r="D322" s="1">
        <v>1.135916E-2</v>
      </c>
      <c r="E322" s="1">
        <v>4.1019999999999997E-3</v>
      </c>
      <c r="F322" s="1">
        <v>0</v>
      </c>
      <c r="G322">
        <f t="shared" si="32"/>
        <v>0.23894510883863793</v>
      </c>
      <c r="H322">
        <f t="shared" si="33"/>
        <v>2.7142157225155026E-3</v>
      </c>
      <c r="I322">
        <f t="shared" si="34"/>
        <v>9.8015283645609273E-4</v>
      </c>
      <c r="J322">
        <f t="shared" si="35"/>
        <v>0</v>
      </c>
      <c r="K322">
        <f t="shared" si="36"/>
        <v>0.32878971519255584</v>
      </c>
      <c r="R322">
        <f t="shared" si="37"/>
        <v>-1.1123368961173294</v>
      </c>
      <c r="S322">
        <f t="shared" si="38"/>
        <v>0.72674143319446483</v>
      </c>
    </row>
    <row r="323" spans="1:19" x14ac:dyDescent="0.25">
      <c r="A323">
        <v>701</v>
      </c>
      <c r="B323">
        <f t="shared" si="39"/>
        <v>596.74391682302701</v>
      </c>
      <c r="C323">
        <f t="shared" si="39"/>
        <v>0.13986190374499999</v>
      </c>
      <c r="D323" s="1">
        <v>1.0629349999999999E-2</v>
      </c>
      <c r="E323" s="1">
        <v>3.8384529999999999E-3</v>
      </c>
      <c r="F323" s="1">
        <v>0</v>
      </c>
      <c r="G323">
        <f t="shared" ref="G323:G386" si="40">(B323/A323)*(B323/A323)*K323</f>
        <v>0.23391603965403851</v>
      </c>
      <c r="H323">
        <f t="shared" ref="H323:H386" si="41">G323*D323</f>
        <v>2.4863754560966542E-3</v>
      </c>
      <c r="I323">
        <f t="shared" ref="I323:I386" si="42">G323*E323</f>
        <v>8.9787572415816303E-4</v>
      </c>
      <c r="J323">
        <f t="shared" ref="J323:J386" si="43">G323*F323</f>
        <v>0</v>
      </c>
      <c r="K323">
        <f t="shared" ref="K323:K386" si="44">EXP(R323)</f>
        <v>0.32278997434402323</v>
      </c>
      <c r="R323">
        <f t="shared" ref="R323:R386" si="45">-(((B323-A323)/(C323*A323))^2)</f>
        <v>-1.1307534014824725</v>
      </c>
      <c r="S323">
        <f t="shared" ref="S323:S386" si="46">(B323/A323)*(B323/A323)</f>
        <v>0.72466947007695903</v>
      </c>
    </row>
    <row r="324" spans="1:19" x14ac:dyDescent="0.25">
      <c r="A324">
        <v>702</v>
      </c>
      <c r="B324">
        <f t="shared" ref="B324:C387" si="47">B323</f>
        <v>596.74391682302701</v>
      </c>
      <c r="C324">
        <f t="shared" si="47"/>
        <v>0.13986190374499999</v>
      </c>
      <c r="D324" s="1">
        <v>9.9388459999999994E-3</v>
      </c>
      <c r="E324" s="1">
        <v>3.5890990000000001E-3</v>
      </c>
      <c r="F324" s="1">
        <v>0</v>
      </c>
      <c r="G324">
        <f t="shared" si="40"/>
        <v>0.22897128733901168</v>
      </c>
      <c r="H324">
        <f t="shared" si="41"/>
        <v>2.2757103632841868E-3</v>
      </c>
      <c r="I324">
        <f t="shared" si="42"/>
        <v>8.2180061841715952E-4</v>
      </c>
      <c r="J324">
        <f t="shared" si="43"/>
        <v>0</v>
      </c>
      <c r="K324">
        <f t="shared" si="44"/>
        <v>0.31686863213010291</v>
      </c>
      <c r="R324">
        <f t="shared" si="45"/>
        <v>-1.1492680006804978</v>
      </c>
      <c r="S324">
        <f t="shared" si="46"/>
        <v>0.72260635519453531</v>
      </c>
    </row>
    <row r="325" spans="1:19" x14ac:dyDescent="0.25">
      <c r="A325">
        <v>703</v>
      </c>
      <c r="B325">
        <f t="shared" si="47"/>
        <v>596.74391682302701</v>
      </c>
      <c r="C325">
        <f t="shared" si="47"/>
        <v>0.13986190374499999</v>
      </c>
      <c r="D325" s="1">
        <v>9.2884219999999993E-3</v>
      </c>
      <c r="E325" s="1">
        <v>3.3542189999999999E-3</v>
      </c>
      <c r="F325" s="1">
        <v>0</v>
      </c>
      <c r="G325">
        <f t="shared" si="40"/>
        <v>0.22411022450328677</v>
      </c>
      <c r="H325">
        <f t="shared" si="41"/>
        <v>2.0816303397012677E-3</v>
      </c>
      <c r="I325">
        <f t="shared" si="42"/>
        <v>7.5171477312319004E-4</v>
      </c>
      <c r="J325">
        <f t="shared" si="43"/>
        <v>0</v>
      </c>
      <c r="K325">
        <f t="shared" si="44"/>
        <v>0.31102573112066656</v>
      </c>
      <c r="R325">
        <f t="shared" si="45"/>
        <v>-1.1678796335029962</v>
      </c>
      <c r="S325">
        <f t="shared" si="46"/>
        <v>0.72055203823744163</v>
      </c>
    </row>
    <row r="326" spans="1:19" x14ac:dyDescent="0.25">
      <c r="A326">
        <v>704</v>
      </c>
      <c r="B326">
        <f t="shared" si="47"/>
        <v>596.74391682302701</v>
      </c>
      <c r="C326">
        <f t="shared" si="47"/>
        <v>0.13986190374499999</v>
      </c>
      <c r="D326" s="1">
        <v>8.6788539999999997E-3</v>
      </c>
      <c r="E326" s="1">
        <v>3.1340930000000001E-3</v>
      </c>
      <c r="F326" s="1">
        <v>0</v>
      </c>
      <c r="G326">
        <f t="shared" si="40"/>
        <v>0.2193321965858237</v>
      </c>
      <c r="H326">
        <f t="shared" si="41"/>
        <v>1.9035521116676623E-3</v>
      </c>
      <c r="I326">
        <f t="shared" si="42"/>
        <v>6.8740750199425401E-4</v>
      </c>
      <c r="J326">
        <f t="shared" si="43"/>
        <v>0</v>
      </c>
      <c r="K326">
        <f t="shared" si="44"/>
        <v>0.30526126899575201</v>
      </c>
      <c r="R326">
        <f t="shared" si="45"/>
        <v>-1.1865872494057477</v>
      </c>
      <c r="S326">
        <f t="shared" si="46"/>
        <v>0.71850646925298578</v>
      </c>
    </row>
    <row r="327" spans="1:19" x14ac:dyDescent="0.25">
      <c r="A327">
        <v>705</v>
      </c>
      <c r="B327">
        <f t="shared" si="47"/>
        <v>596.74391682302701</v>
      </c>
      <c r="C327">
        <f t="shared" si="47"/>
        <v>0.13986190374499999</v>
      </c>
      <c r="D327" s="1">
        <v>8.1109159999999993E-3</v>
      </c>
      <c r="E327" s="1">
        <v>2.9290000000000002E-3</v>
      </c>
      <c r="F327" s="1">
        <v>0</v>
      </c>
      <c r="G327">
        <f t="shared" si="40"/>
        <v>0.2146365233902951</v>
      </c>
      <c r="H327">
        <f t="shared" si="41"/>
        <v>1.7408988117507186E-3</v>
      </c>
      <c r="I327">
        <f t="shared" si="42"/>
        <v>6.2867037701017439E-4</v>
      </c>
      <c r="J327">
        <f t="shared" si="43"/>
        <v>0</v>
      </c>
      <c r="K327">
        <f t="shared" si="44"/>
        <v>0.2995752001159141</v>
      </c>
      <c r="R327">
        <f t="shared" si="45"/>
        <v>-1.2053898074144005</v>
      </c>
      <c r="S327">
        <f t="shared" si="46"/>
        <v>0.71646959864249837</v>
      </c>
    </row>
    <row r="328" spans="1:19" x14ac:dyDescent="0.25">
      <c r="A328">
        <v>706</v>
      </c>
      <c r="B328">
        <f t="shared" si="47"/>
        <v>596.74391682302701</v>
      </c>
      <c r="C328">
        <f t="shared" si="47"/>
        <v>0.13986190374499999</v>
      </c>
      <c r="D328" s="1">
        <v>7.5823879999999998E-3</v>
      </c>
      <c r="E328" s="1">
        <v>2.7381390000000001E-3</v>
      </c>
      <c r="F328" s="1">
        <v>0</v>
      </c>
      <c r="G328">
        <f t="shared" si="40"/>
        <v>0.21002250058246055</v>
      </c>
      <c r="H328">
        <f t="shared" si="41"/>
        <v>1.5924720881464419E-3</v>
      </c>
      <c r="I328">
        <f t="shared" si="42"/>
        <v>5.7507079972235801E-4</v>
      </c>
      <c r="J328">
        <f t="shared" si="43"/>
        <v>0</v>
      </c>
      <c r="K328">
        <f t="shared" si="44"/>
        <v>0.29396743707345158</v>
      </c>
      <c r="R328">
        <f t="shared" si="45"/>
        <v>-1.2242862760311699</v>
      </c>
      <c r="S328">
        <f t="shared" si="46"/>
        <v>0.7144413771583269</v>
      </c>
    </row>
    <row r="329" spans="1:19" x14ac:dyDescent="0.25">
      <c r="A329">
        <v>707</v>
      </c>
      <c r="B329">
        <f t="shared" si="47"/>
        <v>596.74391682302701</v>
      </c>
      <c r="C329">
        <f t="shared" si="47"/>
        <v>0.13986190374499999</v>
      </c>
      <c r="D329" s="1">
        <v>7.0887459999999999E-3</v>
      </c>
      <c r="E329" s="1">
        <v>2.559876E-3</v>
      </c>
      <c r="F329" s="1">
        <v>0</v>
      </c>
      <c r="G329">
        <f t="shared" si="40"/>
        <v>0.20548940114932487</v>
      </c>
      <c r="H329">
        <f t="shared" si="41"/>
        <v>1.456662170439672E-3</v>
      </c>
      <c r="I329">
        <f t="shared" si="42"/>
        <v>5.2602738625652913E-4</v>
      </c>
      <c r="J329">
        <f t="shared" si="43"/>
        <v>0</v>
      </c>
      <c r="K329">
        <f t="shared" si="44"/>
        <v>0.28843785222348167</v>
      </c>
      <c r="R329">
        <f t="shared" si="45"/>
        <v>-1.2432756331425463</v>
      </c>
      <c r="S329">
        <f t="shared" si="46"/>
        <v>0.71242175590085755</v>
      </c>
    </row>
    <row r="330" spans="1:19" x14ac:dyDescent="0.25">
      <c r="A330">
        <v>708</v>
      </c>
      <c r="B330">
        <f t="shared" si="47"/>
        <v>596.74391682302701</v>
      </c>
      <c r="C330">
        <f t="shared" si="47"/>
        <v>0.13986190374499999</v>
      </c>
      <c r="D330" s="1">
        <v>6.6273130000000001E-3</v>
      </c>
      <c r="E330" s="1">
        <v>2.3932440000000001E-3</v>
      </c>
      <c r="F330" s="1">
        <v>0</v>
      </c>
      <c r="G330">
        <f t="shared" si="40"/>
        <v>0.20103647682003631</v>
      </c>
      <c r="H330">
        <f t="shared" si="41"/>
        <v>1.3323316563036253E-3</v>
      </c>
      <c r="I330">
        <f t="shared" si="42"/>
        <v>4.8112934193069102E-4</v>
      </c>
      <c r="J330">
        <f t="shared" si="43"/>
        <v>0</v>
      </c>
      <c r="K330">
        <f t="shared" si="44"/>
        <v>0.28298627919391178</v>
      </c>
      <c r="R330">
        <f t="shared" si="45"/>
        <v>-1.2623568659279973</v>
      </c>
      <c r="S330">
        <f t="shared" si="46"/>
        <v>0.71041068631556981</v>
      </c>
    </row>
    <row r="331" spans="1:19" x14ac:dyDescent="0.25">
      <c r="A331">
        <v>709</v>
      </c>
      <c r="B331">
        <f t="shared" si="47"/>
        <v>596.74391682302701</v>
      </c>
      <c r="C331">
        <f t="shared" si="47"/>
        <v>0.13986190374499999</v>
      </c>
      <c r="D331" s="1">
        <v>6.1954080000000003E-3</v>
      </c>
      <c r="E331" s="1">
        <v>2.2372749999999999E-3</v>
      </c>
      <c r="F331" s="1">
        <v>0</v>
      </c>
      <c r="G331">
        <f t="shared" si="40"/>
        <v>0.19666295944853363</v>
      </c>
      <c r="H331">
        <f t="shared" si="41"/>
        <v>1.2184072722711209E-3</v>
      </c>
      <c r="I331">
        <f t="shared" si="42"/>
        <v>4.3998912260021807E-4</v>
      </c>
      <c r="J331">
        <f t="shared" si="43"/>
        <v>0</v>
      </c>
      <c r="K331">
        <f t="shared" si="44"/>
        <v>0.27761251437343065</v>
      </c>
      <c r="R331">
        <f t="shared" si="45"/>
        <v>-1.2815289707696553</v>
      </c>
      <c r="S331">
        <f t="shared" si="46"/>
        <v>0.70840812019011623</v>
      </c>
    </row>
    <row r="332" spans="1:19" x14ac:dyDescent="0.25">
      <c r="A332">
        <v>710</v>
      </c>
      <c r="B332">
        <f t="shared" si="47"/>
        <v>596.74391682302701</v>
      </c>
      <c r="C332">
        <f t="shared" si="47"/>
        <v>0.13986190374499999</v>
      </c>
      <c r="D332" s="1">
        <v>5.790346E-3</v>
      </c>
      <c r="E332" s="1">
        <v>2.091E-3</v>
      </c>
      <c r="F332" s="1">
        <v>0</v>
      </c>
      <c r="G332">
        <f t="shared" si="40"/>
        <v>0.19236806235801138</v>
      </c>
      <c r="H332">
        <f t="shared" si="41"/>
        <v>1.1138776404024618E-3</v>
      </c>
      <c r="I332">
        <f t="shared" si="42"/>
        <v>4.0224161839060176E-4</v>
      </c>
      <c r="J332">
        <f t="shared" si="43"/>
        <v>0</v>
      </c>
      <c r="K332">
        <f t="shared" si="44"/>
        <v>0.27231631837671455</v>
      </c>
      <c r="R332">
        <f t="shared" si="45"/>
        <v>-1.3007909531629784</v>
      </c>
      <c r="S332">
        <f t="shared" si="46"/>
        <v>0.70641400965143386</v>
      </c>
    </row>
    <row r="333" spans="1:19" x14ac:dyDescent="0.25">
      <c r="A333">
        <v>711</v>
      </c>
      <c r="B333">
        <f t="shared" si="47"/>
        <v>596.74391682302701</v>
      </c>
      <c r="C333">
        <f t="shared" si="47"/>
        <v>0.13986190374499999</v>
      </c>
      <c r="D333" s="1">
        <v>5.4098260000000004E-3</v>
      </c>
      <c r="E333" s="1">
        <v>1.9535870000000001E-3</v>
      </c>
      <c r="F333" s="1">
        <v>0</v>
      </c>
      <c r="G333">
        <f t="shared" si="40"/>
        <v>0.18815098164732239</v>
      </c>
      <c r="H333">
        <f t="shared" si="41"/>
        <v>1.0178640724412076E-3</v>
      </c>
      <c r="I333">
        <f t="shared" si="42"/>
        <v>3.6756931178344763E-4</v>
      </c>
      <c r="J333">
        <f t="shared" si="43"/>
        <v>0</v>
      </c>
      <c r="K333">
        <f t="shared" si="44"/>
        <v>0.26709741748611582</v>
      </c>
      <c r="R333">
        <f t="shared" si="45"/>
        <v>-1.3201418276283674</v>
      </c>
      <c r="S333">
        <f t="shared" si="46"/>
        <v>0.70442830716288296</v>
      </c>
    </row>
    <row r="334" spans="1:19" x14ac:dyDescent="0.25">
      <c r="A334">
        <v>712</v>
      </c>
      <c r="B334">
        <f t="shared" si="47"/>
        <v>596.74391682302701</v>
      </c>
      <c r="C334">
        <f t="shared" si="47"/>
        <v>0.13986190374499999</v>
      </c>
      <c r="D334" s="1">
        <v>5.0525830000000002E-3</v>
      </c>
      <c r="E334" s="1">
        <v>1.8245799999999999E-3</v>
      </c>
      <c r="F334" s="1">
        <v>0</v>
      </c>
      <c r="G334">
        <f t="shared" si="40"/>
        <v>0.18401089745948293</v>
      </c>
      <c r="H334">
        <f t="shared" si="41"/>
        <v>9.2973033231852668E-4</v>
      </c>
      <c r="I334">
        <f t="shared" si="42"/>
        <v>3.3574260328662333E-4</v>
      </c>
      <c r="J334">
        <f t="shared" si="43"/>
        <v>0</v>
      </c>
      <c r="K334">
        <f t="shared" si="44"/>
        <v>0.26195550506916254</v>
      </c>
      <c r="R334">
        <f t="shared" si="45"/>
        <v>-1.3395806176237401</v>
      </c>
      <c r="S334">
        <f t="shared" si="46"/>
        <v>0.70245096552141417</v>
      </c>
    </row>
    <row r="335" spans="1:19" x14ac:dyDescent="0.25">
      <c r="A335">
        <v>713</v>
      </c>
      <c r="B335">
        <f t="shared" si="47"/>
        <v>596.74391682302701</v>
      </c>
      <c r="C335">
        <f t="shared" si="47"/>
        <v>0.13986190374499999</v>
      </c>
      <c r="D335" s="1">
        <v>4.7175120000000001E-3</v>
      </c>
      <c r="E335" s="1">
        <v>1.7035799999999999E-3</v>
      </c>
      <c r="F335" s="1">
        <v>0</v>
      </c>
      <c r="G335">
        <f t="shared" si="40"/>
        <v>0.17994697521249836</v>
      </c>
      <c r="H335">
        <f t="shared" si="41"/>
        <v>8.4890201492866357E-4</v>
      </c>
      <c r="I335">
        <f t="shared" si="42"/>
        <v>3.0655406803250796E-4</v>
      </c>
      <c r="J335">
        <f t="shared" si="43"/>
        <v>0</v>
      </c>
      <c r="K335">
        <f t="shared" si="44"/>
        <v>0.25689024297127339</v>
      </c>
      <c r="R335">
        <f t="shared" si="45"/>
        <v>-1.3591063554580338</v>
      </c>
      <c r="S335">
        <f t="shared" si="46"/>
        <v>0.70048193785476254</v>
      </c>
    </row>
    <row r="336" spans="1:19" x14ac:dyDescent="0.25">
      <c r="A336">
        <v>714</v>
      </c>
      <c r="B336">
        <f t="shared" si="47"/>
        <v>596.74391682302701</v>
      </c>
      <c r="C336">
        <f t="shared" si="47"/>
        <v>0.13986190374499999</v>
      </c>
      <c r="D336" s="1">
        <v>4.4035070000000001E-3</v>
      </c>
      <c r="E336" s="1">
        <v>1.5901870000000001E-3</v>
      </c>
      <c r="F336" s="1">
        <v>0</v>
      </c>
      <c r="G336">
        <f t="shared" si="40"/>
        <v>0.17595836679276294</v>
      </c>
      <c r="H336">
        <f t="shared" si="41"/>
        <v>7.7483389988049916E-4</v>
      </c>
      <c r="I336">
        <f t="shared" si="42"/>
        <v>2.7980670741508334E-4</v>
      </c>
      <c r="J336">
        <f t="shared" si="43"/>
        <v>0</v>
      </c>
      <c r="K336">
        <f t="shared" si="44"/>
        <v>0.25190126288314241</v>
      </c>
      <c r="R336">
        <f t="shared" si="45"/>
        <v>-1.378718082205642</v>
      </c>
      <c r="S336">
        <f t="shared" si="46"/>
        <v>0.69852117761867061</v>
      </c>
    </row>
    <row r="337" spans="1:19" x14ac:dyDescent="0.25">
      <c r="A337">
        <v>715</v>
      </c>
      <c r="B337">
        <f t="shared" si="47"/>
        <v>596.74391682302701</v>
      </c>
      <c r="C337">
        <f t="shared" si="47"/>
        <v>0.13986190374499999</v>
      </c>
      <c r="D337" s="1">
        <v>4.1094570000000004E-3</v>
      </c>
      <c r="E337" s="1">
        <v>1.4840000000000001E-3</v>
      </c>
      <c r="F337" s="1">
        <v>0</v>
      </c>
      <c r="G337">
        <f t="shared" si="40"/>
        <v>0.17204421171133361</v>
      </c>
      <c r="H337">
        <f t="shared" si="41"/>
        <v>7.0700829012662191E-4</v>
      </c>
      <c r="I337">
        <f t="shared" si="42"/>
        <v>2.5531361017961908E-4</v>
      </c>
      <c r="J337">
        <f t="shared" si="43"/>
        <v>0</v>
      </c>
      <c r="K337">
        <f t="shared" si="44"/>
        <v>0.24698816768231929</v>
      </c>
      <c r="R337">
        <f t="shared" si="45"/>
        <v>-1.3984148476217637</v>
      </c>
      <c r="S337">
        <f t="shared" si="46"/>
        <v>0.69656863859413709</v>
      </c>
    </row>
    <row r="338" spans="1:19" x14ac:dyDescent="0.25">
      <c r="A338">
        <v>716</v>
      </c>
      <c r="B338">
        <f t="shared" si="47"/>
        <v>596.74391682302701</v>
      </c>
      <c r="C338">
        <f t="shared" si="47"/>
        <v>0.13986190374499999</v>
      </c>
      <c r="D338" s="1">
        <v>3.833913E-3</v>
      </c>
      <c r="E338" s="1">
        <v>1.384496E-3</v>
      </c>
      <c r="F338" s="1">
        <v>0</v>
      </c>
      <c r="G338">
        <f t="shared" si="40"/>
        <v>0.16820363822341319</v>
      </c>
      <c r="H338">
        <f t="shared" si="41"/>
        <v>6.4487811523204069E-4</v>
      </c>
      <c r="I338">
        <f t="shared" si="42"/>
        <v>2.3287726430576267E-4</v>
      </c>
      <c r="J338">
        <f t="shared" si="43"/>
        <v>0</v>
      </c>
      <c r="K338">
        <f t="shared" si="44"/>
        <v>0.24215053274856332</v>
      </c>
      <c r="R338">
        <f t="shared" si="45"/>
        <v>-1.4181957100586586</v>
      </c>
      <c r="S338">
        <f t="shared" si="46"/>
        <v>0.69462427488469414</v>
      </c>
    </row>
    <row r="339" spans="1:19" x14ac:dyDescent="0.25">
      <c r="A339">
        <v>717</v>
      </c>
      <c r="B339">
        <f t="shared" si="47"/>
        <v>596.74391682302701</v>
      </c>
      <c r="C339">
        <f t="shared" si="47"/>
        <v>0.13986190374499999</v>
      </c>
      <c r="D339" s="1">
        <v>3.5757480000000001E-3</v>
      </c>
      <c r="E339" s="1">
        <v>1.2912679999999999E-3</v>
      </c>
      <c r="F339" s="1">
        <v>0</v>
      </c>
      <c r="G339">
        <f t="shared" si="40"/>
        <v>0.16443576441141347</v>
      </c>
      <c r="H339">
        <f t="shared" si="41"/>
        <v>5.8798085572258295E-4</v>
      </c>
      <c r="I339">
        <f t="shared" si="42"/>
        <v>2.1233064063999705E-4</v>
      </c>
      <c r="J339">
        <f t="shared" si="43"/>
        <v>0</v>
      </c>
      <c r="K339">
        <f t="shared" si="44"/>
        <v>0.23738790725260675</v>
      </c>
      <c r="R339">
        <f t="shared" si="45"/>
        <v>-1.4380597363827934</v>
      </c>
      <c r="S339">
        <f t="shared" si="46"/>
        <v>0.69268804091370917</v>
      </c>
    </row>
    <row r="340" spans="1:19" x14ac:dyDescent="0.25">
      <c r="A340">
        <v>718</v>
      </c>
      <c r="B340">
        <f t="shared" si="47"/>
        <v>596.74391682302701</v>
      </c>
      <c r="C340">
        <f t="shared" si="47"/>
        <v>0.13986190374499999</v>
      </c>
      <c r="D340" s="1">
        <v>3.3343420000000001E-3</v>
      </c>
      <c r="E340" s="1">
        <v>1.2040919999999999E-3</v>
      </c>
      <c r="F340" s="1">
        <v>0</v>
      </c>
      <c r="G340">
        <f t="shared" si="40"/>
        <v>0.1607396992320014</v>
      </c>
      <c r="H340">
        <f t="shared" si="41"/>
        <v>5.3596113021663007E-4</v>
      </c>
      <c r="I340">
        <f t="shared" si="42"/>
        <v>1.9354538592765902E-4</v>
      </c>
      <c r="J340">
        <f t="shared" si="43"/>
        <v>0</v>
      </c>
      <c r="K340">
        <f t="shared" si="44"/>
        <v>0.23269981541801565</v>
      </c>
      <c r="R340">
        <f t="shared" si="45"/>
        <v>-1.4580060018928749</v>
      </c>
      <c r="S340">
        <f t="shared" si="46"/>
        <v>0.69075989142171412</v>
      </c>
    </row>
    <row r="341" spans="1:19" x14ac:dyDescent="0.25">
      <c r="A341">
        <v>719</v>
      </c>
      <c r="B341">
        <f t="shared" si="47"/>
        <v>596.74391682302701</v>
      </c>
      <c r="C341">
        <f t="shared" si="47"/>
        <v>0.13986190374499999</v>
      </c>
      <c r="D341" s="1">
        <v>3.1090750000000002E-3</v>
      </c>
      <c r="E341" s="1">
        <v>1.122744E-3</v>
      </c>
      <c r="F341" s="1">
        <v>0</v>
      </c>
      <c r="G341">
        <f t="shared" si="40"/>
        <v>0.15711454352756346</v>
      </c>
      <c r="H341">
        <f t="shared" si="41"/>
        <v>4.8848089941795939E-4</v>
      </c>
      <c r="I341">
        <f t="shared" si="42"/>
        <v>1.763994110583107E-4</v>
      </c>
      <c r="J341">
        <f t="shared" si="43"/>
        <v>0</v>
      </c>
      <c r="K341">
        <f t="shared" si="44"/>
        <v>0.22808575775588955</v>
      </c>
      <c r="R341">
        <f t="shared" si="45"/>
        <v>-1.4780335902387558</v>
      </c>
      <c r="S341">
        <f t="shared" si="46"/>
        <v>0.68883978146376179</v>
      </c>
    </row>
    <row r="342" spans="1:19" x14ac:dyDescent="0.25">
      <c r="A342">
        <v>720</v>
      </c>
      <c r="B342">
        <f t="shared" si="47"/>
        <v>596.74391682302701</v>
      </c>
      <c r="C342">
        <f t="shared" si="47"/>
        <v>0.13986190374499999</v>
      </c>
      <c r="D342" s="1">
        <v>2.8993270000000002E-3</v>
      </c>
      <c r="E342" s="1">
        <v>1.047E-3</v>
      </c>
      <c r="F342" s="1">
        <v>0</v>
      </c>
      <c r="G342">
        <f t="shared" si="40"/>
        <v>0.15355939100254859</v>
      </c>
      <c r="H342">
        <f t="shared" si="41"/>
        <v>4.4521888843724624E-4</v>
      </c>
      <c r="I342">
        <f t="shared" si="42"/>
        <v>1.6077668237966838E-4</v>
      </c>
      <c r="J342">
        <f t="shared" si="43"/>
        <v>0</v>
      </c>
      <c r="K342">
        <f t="shared" si="44"/>
        <v>0.22354521227218888</v>
      </c>
      <c r="R342">
        <f t="shared" si="45"/>
        <v>-1.4981415933412026</v>
      </c>
      <c r="S342">
        <f t="shared" si="46"/>
        <v>0.68692766640680503</v>
      </c>
    </row>
    <row r="343" spans="1:19" x14ac:dyDescent="0.25">
      <c r="A343">
        <v>721</v>
      </c>
      <c r="B343">
        <f t="shared" si="47"/>
        <v>596.74391682302701</v>
      </c>
      <c r="C343">
        <f t="shared" si="47"/>
        <v>0.13986190374499999</v>
      </c>
      <c r="D343" s="1">
        <v>2.7043480000000001E-3</v>
      </c>
      <c r="E343" s="1">
        <v>9.7659000000000005E-4</v>
      </c>
      <c r="F343" s="1">
        <v>0</v>
      </c>
      <c r="G343">
        <f t="shared" si="40"/>
        <v>0.15007332916517954</v>
      </c>
      <c r="H343">
        <f t="shared" si="41"/>
        <v>4.0585050758119498E-4</v>
      </c>
      <c r="I343">
        <f t="shared" si="42"/>
        <v>1.4656011252942269E-4</v>
      </c>
      <c r="J343">
        <f t="shared" si="43"/>
        <v>0</v>
      </c>
      <c r="K343">
        <f t="shared" si="44"/>
        <v>0.21907763564752755</v>
      </c>
      <c r="R343">
        <f t="shared" si="45"/>
        <v>-1.5183291113125121</v>
      </c>
      <c r="S343">
        <f t="shared" si="46"/>
        <v>0.68502350192710426</v>
      </c>
    </row>
    <row r="344" spans="1:19" x14ac:dyDescent="0.25">
      <c r="A344">
        <v>722</v>
      </c>
      <c r="B344">
        <f t="shared" si="47"/>
        <v>596.74391682302701</v>
      </c>
      <c r="C344">
        <f t="shared" si="47"/>
        <v>0.13986190374499999</v>
      </c>
      <c r="D344" s="1">
        <v>2.52302E-3</v>
      </c>
      <c r="E344" s="1">
        <v>9.1110900000000001E-4</v>
      </c>
      <c r="F344" s="1">
        <v>0</v>
      </c>
      <c r="G344">
        <f t="shared" si="40"/>
        <v>0.14665544023504085</v>
      </c>
      <c r="H344">
        <f t="shared" si="41"/>
        <v>3.7001460882181273E-4</v>
      </c>
      <c r="I344">
        <f t="shared" si="42"/>
        <v>1.3361909149710782E-4</v>
      </c>
      <c r="J344">
        <f t="shared" si="43"/>
        <v>0</v>
      </c>
      <c r="K344">
        <f t="shared" si="44"/>
        <v>0.2146824643893091</v>
      </c>
      <c r="R344">
        <f t="shared" si="45"/>
        <v>-1.5385952523779789</v>
      </c>
      <c r="S344">
        <f t="shared" si="46"/>
        <v>0.68312724400765767</v>
      </c>
    </row>
    <row r="345" spans="1:19" x14ac:dyDescent="0.25">
      <c r="A345">
        <v>723</v>
      </c>
      <c r="B345">
        <f t="shared" si="47"/>
        <v>596.74391682302701</v>
      </c>
      <c r="C345">
        <f t="shared" si="47"/>
        <v>0.13986190374499999</v>
      </c>
      <c r="D345" s="1">
        <v>2.3541679999999998E-3</v>
      </c>
      <c r="E345" s="1">
        <v>8.5013299999999999E-4</v>
      </c>
      <c r="F345" s="1">
        <v>0</v>
      </c>
      <c r="G345">
        <f t="shared" si="40"/>
        <v>0.14330480201707904</v>
      </c>
      <c r="H345">
        <f t="shared" si="41"/>
        <v>3.3736357915494289E-4</v>
      </c>
      <c r="I345">
        <f t="shared" si="42"/>
        <v>1.2182814125318546E-4</v>
      </c>
      <c r="J345">
        <f t="shared" si="43"/>
        <v>0</v>
      </c>
      <c r="K345">
        <f t="shared" si="44"/>
        <v>0.21035911595613344</v>
      </c>
      <c r="R345">
        <f t="shared" si="45"/>
        <v>-1.5589391327981879</v>
      </c>
      <c r="S345">
        <f t="shared" si="46"/>
        <v>0.68123884893565845</v>
      </c>
    </row>
    <row r="346" spans="1:19" x14ac:dyDescent="0.25">
      <c r="A346">
        <v>724</v>
      </c>
      <c r="B346">
        <f t="shared" si="47"/>
        <v>596.74391682302701</v>
      </c>
      <c r="C346">
        <f t="shared" si="47"/>
        <v>0.13986190374499999</v>
      </c>
      <c r="D346" s="1">
        <v>2.1966160000000002E-3</v>
      </c>
      <c r="E346" s="1">
        <v>7.9323800000000004E-4</v>
      </c>
      <c r="F346" s="1">
        <v>0</v>
      </c>
      <c r="G346">
        <f t="shared" si="40"/>
        <v>0.14002048874256573</v>
      </c>
      <c r="H346">
        <f t="shared" si="41"/>
        <v>3.0757124589973978E-4</v>
      </c>
      <c r="I346">
        <f t="shared" si="42"/>
        <v>1.1106957244917536E-4</v>
      </c>
      <c r="J346">
        <f t="shared" si="43"/>
        <v>0</v>
      </c>
      <c r="K346">
        <f t="shared" si="44"/>
        <v>0.20610698985443685</v>
      </c>
      <c r="R346">
        <f t="shared" si="45"/>
        <v>-1.5793598767921306</v>
      </c>
      <c r="S346">
        <f t="shared" si="46"/>
        <v>0.67935827329997522</v>
      </c>
    </row>
    <row r="347" spans="1:19" x14ac:dyDescent="0.25">
      <c r="A347">
        <v>725</v>
      </c>
      <c r="B347">
        <f t="shared" si="47"/>
        <v>596.74391682302701</v>
      </c>
      <c r="C347">
        <f t="shared" si="47"/>
        <v>0.13986190374499999</v>
      </c>
      <c r="D347" s="1">
        <v>2.0491900000000002E-3</v>
      </c>
      <c r="E347" s="1">
        <v>7.3999999999999999E-4</v>
      </c>
      <c r="F347" s="1">
        <v>0</v>
      </c>
      <c r="G347">
        <f t="shared" si="40"/>
        <v>0.13680157187759248</v>
      </c>
      <c r="H347">
        <f t="shared" si="41"/>
        <v>2.8033241307584377E-4</v>
      </c>
      <c r="I347">
        <f t="shared" si="42"/>
        <v>1.0123316318941844E-4</v>
      </c>
      <c r="J347">
        <f t="shared" si="43"/>
        <v>0</v>
      </c>
      <c r="K347">
        <f t="shared" si="44"/>
        <v>0.20192546870736738</v>
      </c>
      <c r="R347">
        <f t="shared" si="45"/>
        <v>-1.5998566164611392</v>
      </c>
      <c r="S347">
        <f t="shared" si="46"/>
        <v>0.67748547398865688</v>
      </c>
    </row>
    <row r="348" spans="1:19" x14ac:dyDescent="0.25">
      <c r="A348">
        <v>726</v>
      </c>
      <c r="B348">
        <f t="shared" si="47"/>
        <v>596.74391682302701</v>
      </c>
      <c r="C348">
        <f t="shared" si="47"/>
        <v>0.13986190374499999</v>
      </c>
      <c r="D348" s="1">
        <v>1.91096E-3</v>
      </c>
      <c r="E348" s="1">
        <v>6.9008299999999997E-4</v>
      </c>
      <c r="F348" s="1">
        <v>0</v>
      </c>
      <c r="G348">
        <f t="shared" si="40"/>
        <v>0.13364712089968472</v>
      </c>
      <c r="H348">
        <f t="shared" si="41"/>
        <v>2.5539430215446154E-4</v>
      </c>
      <c r="I348">
        <f t="shared" si="42"/>
        <v>9.2227606131817125E-5</v>
      </c>
      <c r="J348">
        <f t="shared" si="43"/>
        <v>0</v>
      </c>
      <c r="K348">
        <f t="shared" si="44"/>
        <v>0.19781391929593681</v>
      </c>
      <c r="R348">
        <f t="shared" si="45"/>
        <v>-1.6204284917136189</v>
      </c>
      <c r="S348">
        <f t="shared" si="46"/>
        <v>0.67562040818646218</v>
      </c>
    </row>
    <row r="349" spans="1:19" x14ac:dyDescent="0.25">
      <c r="A349">
        <v>727</v>
      </c>
      <c r="B349">
        <f t="shared" si="47"/>
        <v>596.74391682302701</v>
      </c>
      <c r="C349">
        <f t="shared" si="47"/>
        <v>0.13986190374499999</v>
      </c>
      <c r="D349" s="1">
        <v>1.781438E-3</v>
      </c>
      <c r="E349" s="1">
        <v>6.4331000000000002E-4</v>
      </c>
      <c r="F349" s="1">
        <v>0</v>
      </c>
      <c r="G349">
        <f t="shared" si="40"/>
        <v>0.13055620404313226</v>
      </c>
      <c r="H349">
        <f t="shared" si="41"/>
        <v>2.3257778301818944E-4</v>
      </c>
      <c r="I349">
        <f t="shared" si="42"/>
        <v>8.398811162298742E-5</v>
      </c>
      <c r="J349">
        <f t="shared" si="43"/>
        <v>0</v>
      </c>
      <c r="K349">
        <f t="shared" si="44"/>
        <v>0.19377169357252236</v>
      </c>
      <c r="R349">
        <f t="shared" si="45"/>
        <v>-1.641074650190576</v>
      </c>
      <c r="S349">
        <f t="shared" si="46"/>
        <v>0.67376303337241239</v>
      </c>
    </row>
    <row r="350" spans="1:19" x14ac:dyDescent="0.25">
      <c r="A350">
        <v>728</v>
      </c>
      <c r="B350">
        <f t="shared" si="47"/>
        <v>596.74391682302701</v>
      </c>
      <c r="C350">
        <f t="shared" si="47"/>
        <v>0.13986190374499999</v>
      </c>
      <c r="D350" s="1">
        <v>1.66011E-3</v>
      </c>
      <c r="E350" s="1">
        <v>5.9949600000000003E-4</v>
      </c>
      <c r="F350" s="1">
        <v>0</v>
      </c>
      <c r="G350">
        <f t="shared" si="40"/>
        <v>0.12752788901364825</v>
      </c>
      <c r="H350">
        <f t="shared" si="41"/>
        <v>2.1171032383044761E-4</v>
      </c>
      <c r="I350">
        <f t="shared" si="42"/>
        <v>7.6452459352126072E-5</v>
      </c>
      <c r="J350">
        <f t="shared" si="43"/>
        <v>0</v>
      </c>
      <c r="K350">
        <f t="shared" si="44"/>
        <v>0.1897981296468243</v>
      </c>
      <c r="R350">
        <f t="shared" si="45"/>
        <v>-1.6617942471919329</v>
      </c>
      <c r="S350">
        <f t="shared" si="46"/>
        <v>0.67191330731736765</v>
      </c>
    </row>
    <row r="351" spans="1:19" x14ac:dyDescent="0.25">
      <c r="A351">
        <v>729</v>
      </c>
      <c r="B351">
        <f t="shared" si="47"/>
        <v>596.74391682302701</v>
      </c>
      <c r="C351">
        <f t="shared" si="47"/>
        <v>0.13986190374499999</v>
      </c>
      <c r="D351" s="1">
        <v>1.546459E-3</v>
      </c>
      <c r="E351" s="1">
        <v>5.5845500000000002E-4</v>
      </c>
      <c r="F351" s="1">
        <v>0</v>
      </c>
      <c r="G351">
        <f t="shared" si="40"/>
        <v>0.12456124367297913</v>
      </c>
      <c r="H351">
        <f t="shared" si="41"/>
        <v>1.9262885632927165E-4</v>
      </c>
      <c r="I351">
        <f t="shared" si="42"/>
        <v>6.9561849335393567E-5</v>
      </c>
      <c r="J351">
        <f t="shared" si="43"/>
        <v>0</v>
      </c>
      <c r="K351">
        <f t="shared" si="44"/>
        <v>0.18589255274441877</v>
      </c>
      <c r="R351">
        <f t="shared" si="45"/>
        <v>-1.6825864456036133</v>
      </c>
      <c r="S351">
        <f t="shared" si="46"/>
        <v>0.67007118808162669</v>
      </c>
    </row>
    <row r="352" spans="1:19" x14ac:dyDescent="0.25">
      <c r="A352">
        <v>730</v>
      </c>
      <c r="B352">
        <f t="shared" si="47"/>
        <v>596.74391682302701</v>
      </c>
      <c r="C352">
        <f t="shared" si="47"/>
        <v>0.13986190374499999</v>
      </c>
      <c r="D352" s="1">
        <v>1.439971E-3</v>
      </c>
      <c r="E352" s="1">
        <v>5.1999999999999995E-4</v>
      </c>
      <c r="F352" s="1">
        <v>0</v>
      </c>
      <c r="G352">
        <f t="shared" si="40"/>
        <v>0.12165533669409501</v>
      </c>
      <c r="H352">
        <f t="shared" si="41"/>
        <v>1.7518015683473269E-4</v>
      </c>
      <c r="I352">
        <f t="shared" si="42"/>
        <v>6.3260775080929398E-5</v>
      </c>
      <c r="J352">
        <f t="shared" si="43"/>
        <v>0</v>
      </c>
      <c r="K352">
        <f t="shared" si="44"/>
        <v>0.18205427613806976</v>
      </c>
      <c r="R352">
        <f t="shared" si="45"/>
        <v>-1.7034504158254029</v>
      </c>
      <c r="S352">
        <f t="shared" si="46"/>
        <v>0.66823663401254985</v>
      </c>
    </row>
    <row r="353" spans="1:19" x14ac:dyDescent="0.25">
      <c r="A353">
        <v>731</v>
      </c>
      <c r="B353">
        <f t="shared" si="47"/>
        <v>596.74391682302701</v>
      </c>
      <c r="C353">
        <f t="shared" si="47"/>
        <v>0.13986190374499999</v>
      </c>
      <c r="D353" s="1">
        <v>1.3400420000000001E-3</v>
      </c>
      <c r="E353" s="1">
        <v>4.83914E-4</v>
      </c>
      <c r="F353" s="1">
        <v>0</v>
      </c>
      <c r="G353">
        <f t="shared" si="40"/>
        <v>0.11880923818760089</v>
      </c>
      <c r="H353">
        <f t="shared" si="41"/>
        <v>1.5920936915938909E-4</v>
      </c>
      <c r="I353">
        <f t="shared" si="42"/>
        <v>5.74934536883147E-5</v>
      </c>
      <c r="J353">
        <f t="shared" si="43"/>
        <v>0</v>
      </c>
      <c r="K353">
        <f t="shared" si="44"/>
        <v>0.17828260205199786</v>
      </c>
      <c r="R353">
        <f t="shared" si="45"/>
        <v>-1.7243853356995573</v>
      </c>
      <c r="S353">
        <f t="shared" si="46"/>
        <v>0.6664096037422037</v>
      </c>
    </row>
    <row r="354" spans="1:19" x14ac:dyDescent="0.25">
      <c r="A354">
        <v>732</v>
      </c>
      <c r="B354">
        <f t="shared" si="47"/>
        <v>596.74391682302701</v>
      </c>
      <c r="C354">
        <f t="shared" si="47"/>
        <v>0.13986190374499999</v>
      </c>
      <c r="D354" s="1">
        <v>1.246275E-3</v>
      </c>
      <c r="E354" s="1">
        <v>4.5005300000000001E-4</v>
      </c>
      <c r="F354" s="1">
        <v>0</v>
      </c>
      <c r="G354">
        <f t="shared" si="40"/>
        <v>0.11602202030001198</v>
      </c>
      <c r="H354">
        <f t="shared" si="41"/>
        <v>1.4459534334939744E-4</v>
      </c>
      <c r="I354">
        <f t="shared" si="42"/>
        <v>5.2216058302081292E-5</v>
      </c>
      <c r="J354">
        <f t="shared" si="43"/>
        <v>0</v>
      </c>
      <c r="K354">
        <f t="shared" si="44"/>
        <v>0.1745768225393218</v>
      </c>
      <c r="R354">
        <f t="shared" si="45"/>
        <v>-1.7453903904401664</v>
      </c>
      <c r="S354">
        <f t="shared" si="46"/>
        <v>0.66459005618503053</v>
      </c>
    </row>
    <row r="355" spans="1:19" x14ac:dyDescent="0.25">
      <c r="A355">
        <v>733</v>
      </c>
      <c r="B355">
        <f t="shared" si="47"/>
        <v>596.74391682302701</v>
      </c>
      <c r="C355">
        <f t="shared" si="47"/>
        <v>0.13986190374499999</v>
      </c>
      <c r="D355" s="1">
        <v>1.1584709999999999E-3</v>
      </c>
      <c r="E355" s="1">
        <v>4.1834499999999998E-4</v>
      </c>
      <c r="F355" s="1">
        <v>0</v>
      </c>
      <c r="G355">
        <f t="shared" si="40"/>
        <v>0.11329275778454276</v>
      </c>
      <c r="H355">
        <f t="shared" si="41"/>
        <v>1.3124637440341703E-4</v>
      </c>
      <c r="I355">
        <f t="shared" si="42"/>
        <v>4.7395458755374539E-5</v>
      </c>
      <c r="J355">
        <f t="shared" si="43"/>
        <v>0</v>
      </c>
      <c r="K355">
        <f t="shared" si="44"/>
        <v>0.17093622033291875</v>
      </c>
      <c r="R355">
        <f t="shared" si="45"/>
        <v>-1.766464772563255</v>
      </c>
      <c r="S355">
        <f t="shared" si="46"/>
        <v>0.66277795053553634</v>
      </c>
    </row>
    <row r="356" spans="1:19" x14ac:dyDescent="0.25">
      <c r="A356">
        <v>734</v>
      </c>
      <c r="B356">
        <f t="shared" si="47"/>
        <v>596.74391682302701</v>
      </c>
      <c r="C356">
        <f t="shared" si="47"/>
        <v>0.13986190374499999</v>
      </c>
      <c r="D356" s="1">
        <v>1.07643E-3</v>
      </c>
      <c r="E356" s="1">
        <v>3.8871799999999997E-4</v>
      </c>
      <c r="F356" s="1">
        <v>0</v>
      </c>
      <c r="G356">
        <f t="shared" si="40"/>
        <v>0.11062052854506334</v>
      </c>
      <c r="H356">
        <f t="shared" si="41"/>
        <v>1.1907525554176252E-4</v>
      </c>
      <c r="I356">
        <f t="shared" si="42"/>
        <v>4.3000190614979924E-5</v>
      </c>
      <c r="J356">
        <f t="shared" si="43"/>
        <v>0</v>
      </c>
      <c r="K356">
        <f t="shared" si="44"/>
        <v>0.16736006966996772</v>
      </c>
      <c r="R356">
        <f t="shared" si="45"/>
        <v>-1.7876076818176176</v>
      </c>
      <c r="S356">
        <f t="shared" si="46"/>
        <v>0.66097324626600507</v>
      </c>
    </row>
    <row r="357" spans="1:19" x14ac:dyDescent="0.25">
      <c r="A357">
        <v>735</v>
      </c>
      <c r="B357">
        <f t="shared" si="47"/>
        <v>596.74391682302701</v>
      </c>
      <c r="C357">
        <f t="shared" si="47"/>
        <v>0.13986190374499999</v>
      </c>
      <c r="D357" s="1">
        <v>9.9994899999999998E-4</v>
      </c>
      <c r="E357" s="1">
        <v>3.611E-4</v>
      </c>
      <c r="F357" s="1">
        <v>0</v>
      </c>
      <c r="G357">
        <f t="shared" si="40"/>
        <v>0.10800441415387803</v>
      </c>
      <c r="H357">
        <f t="shared" si="41"/>
        <v>1.0799890592875618E-4</v>
      </c>
      <c r="I357">
        <f t="shared" si="42"/>
        <v>3.9000393950965355E-5</v>
      </c>
      <c r="J357">
        <f t="shared" si="43"/>
        <v>0</v>
      </c>
      <c r="K357">
        <f t="shared" si="44"/>
        <v>0.16384763709046424</v>
      </c>
      <c r="R357">
        <f t="shared" si="45"/>
        <v>-1.808818325116373</v>
      </c>
      <c r="S357">
        <f t="shared" si="46"/>
        <v>0.65917590312423113</v>
      </c>
    </row>
    <row r="358" spans="1:19" x14ac:dyDescent="0.25">
      <c r="A358">
        <v>736</v>
      </c>
      <c r="B358">
        <f t="shared" si="47"/>
        <v>596.74391682302701</v>
      </c>
      <c r="C358">
        <f t="shared" si="47"/>
        <v>0.13986190374499999</v>
      </c>
      <c r="D358" s="1">
        <v>9.2873599999999999E-4</v>
      </c>
      <c r="E358" s="1">
        <v>3.3538399999999999E-4</v>
      </c>
      <c r="F358" s="1">
        <v>0</v>
      </c>
      <c r="G358">
        <f t="shared" si="40"/>
        <v>0.10544350034398278</v>
      </c>
      <c r="H358">
        <f t="shared" si="41"/>
        <v>9.7929174735469194E-5</v>
      </c>
      <c r="I358">
        <f t="shared" si="42"/>
        <v>3.536406291936632E-5</v>
      </c>
      <c r="J358">
        <f t="shared" si="43"/>
        <v>0</v>
      </c>
      <c r="K358">
        <f t="shared" si="44"/>
        <v>0.16039818221001059</v>
      </c>
      <c r="R358">
        <f t="shared" si="45"/>
        <v>-1.8300959164692359</v>
      </c>
      <c r="S358">
        <f t="shared" si="46"/>
        <v>0.65738588113127605</v>
      </c>
    </row>
    <row r="359" spans="1:19" x14ac:dyDescent="0.25">
      <c r="A359">
        <v>737</v>
      </c>
      <c r="B359">
        <f t="shared" si="47"/>
        <v>596.74391682302701</v>
      </c>
      <c r="C359">
        <f t="shared" si="47"/>
        <v>0.13986190374499999</v>
      </c>
      <c r="D359" s="1">
        <v>8.6243300000000001E-4</v>
      </c>
      <c r="E359" s="1">
        <v>3.1144000000000001E-4</v>
      </c>
      <c r="F359" s="1">
        <v>0</v>
      </c>
      <c r="G359">
        <f t="shared" si="40"/>
        <v>0.10293687747645794</v>
      </c>
      <c r="H359">
        <f t="shared" si="41"/>
        <v>8.8776160052654051E-5</v>
      </c>
      <c r="I359">
        <f t="shared" si="42"/>
        <v>3.2058661121268059E-5</v>
      </c>
      <c r="J359">
        <f t="shared" si="43"/>
        <v>0</v>
      </c>
      <c r="K359">
        <f t="shared" si="44"/>
        <v>0.1570109584672065</v>
      </c>
      <c r="R359">
        <f t="shared" si="45"/>
        <v>-1.851439676915495</v>
      </c>
      <c r="S359">
        <f t="shared" si="46"/>
        <v>0.65560314057924474</v>
      </c>
    </row>
    <row r="360" spans="1:19" x14ac:dyDescent="0.25">
      <c r="A360">
        <v>738</v>
      </c>
      <c r="B360">
        <f t="shared" si="47"/>
        <v>596.74391682302701</v>
      </c>
      <c r="C360">
        <f t="shared" si="47"/>
        <v>0.13986190374499999</v>
      </c>
      <c r="D360" s="1">
        <v>8.0075000000000003E-4</v>
      </c>
      <c r="E360" s="1">
        <v>2.8916599999999999E-4</v>
      </c>
      <c r="F360" s="1">
        <v>0</v>
      </c>
      <c r="G360">
        <f t="shared" si="40"/>
        <v>0.10048364098365285</v>
      </c>
      <c r="H360">
        <f t="shared" si="41"/>
        <v>8.0462275517660027E-5</v>
      </c>
      <c r="I360">
        <f t="shared" si="42"/>
        <v>2.9056452528678959E-5</v>
      </c>
      <c r="J360">
        <f t="shared" si="43"/>
        <v>0</v>
      </c>
      <c r="K360">
        <f t="shared" si="44"/>
        <v>0.15368521384598063</v>
      </c>
      <c r="R360">
        <f t="shared" si="45"/>
        <v>-1.8728488344576864</v>
      </c>
      <c r="S360">
        <f t="shared" si="46"/>
        <v>0.65382764202908272</v>
      </c>
    </row>
    <row r="361" spans="1:19" x14ac:dyDescent="0.25">
      <c r="A361">
        <v>739</v>
      </c>
      <c r="B361">
        <f t="shared" si="47"/>
        <v>596.74391682302701</v>
      </c>
      <c r="C361">
        <f t="shared" si="47"/>
        <v>0.13986190374499999</v>
      </c>
      <c r="D361" s="1">
        <v>7.4339600000000001E-4</v>
      </c>
      <c r="E361" s="1">
        <v>2.68454E-4</v>
      </c>
      <c r="F361" s="1">
        <v>0</v>
      </c>
      <c r="G361">
        <f t="shared" si="40"/>
        <v>9.8082891788815435E-2</v>
      </c>
      <c r="H361">
        <f t="shared" si="41"/>
        <v>7.2914429424238234E-5</v>
      </c>
      <c r="I361">
        <f t="shared" si="42"/>
        <v>2.6330744632274657E-5</v>
      </c>
      <c r="J361">
        <f t="shared" si="43"/>
        <v>0</v>
      </c>
      <c r="K361">
        <f t="shared" si="44"/>
        <v>0.1504201915732167</v>
      </c>
      <c r="R361">
        <f t="shared" si="45"/>
        <v>-1.8943226239959614</v>
      </c>
      <c r="S361">
        <f t="shared" si="46"/>
        <v>0.65205934630839635</v>
      </c>
    </row>
    <row r="362" spans="1:19" x14ac:dyDescent="0.25">
      <c r="A362">
        <v>740</v>
      </c>
      <c r="B362">
        <f t="shared" si="47"/>
        <v>596.74391682302701</v>
      </c>
      <c r="C362">
        <f t="shared" si="47"/>
        <v>0.13986190374499999</v>
      </c>
      <c r="D362" s="1">
        <v>6.9007900000000002E-4</v>
      </c>
      <c r="E362" s="1">
        <v>2.4919999999999999E-4</v>
      </c>
      <c r="F362" s="1">
        <v>0</v>
      </c>
      <c r="G362">
        <f t="shared" si="40"/>
        <v>9.573373670281897E-2</v>
      </c>
      <c r="H362">
        <f t="shared" si="41"/>
        <v>6.6063841290144612E-5</v>
      </c>
      <c r="I362">
        <f t="shared" si="42"/>
        <v>2.3856847186342485E-5</v>
      </c>
      <c r="J362">
        <f t="shared" si="43"/>
        <v>0</v>
      </c>
      <c r="K362">
        <f t="shared" si="44"/>
        <v>0.14721513079204554</v>
      </c>
      <c r="R362">
        <f t="shared" si="45"/>
        <v>-1.9158602872631327</v>
      </c>
      <c r="S362">
        <f t="shared" si="46"/>
        <v>0.65029821450929104</v>
      </c>
    </row>
    <row r="363" spans="1:19" x14ac:dyDescent="0.25">
      <c r="A363">
        <v>741</v>
      </c>
      <c r="B363">
        <f t="shared" si="47"/>
        <v>596.74391682302701</v>
      </c>
      <c r="C363">
        <f t="shared" si="47"/>
        <v>0.13986190374499999</v>
      </c>
      <c r="D363" s="1">
        <v>6.4051600000000005E-4</v>
      </c>
      <c r="E363" s="1">
        <v>2.3130199999999999E-4</v>
      </c>
      <c r="F363" s="1">
        <v>0</v>
      </c>
      <c r="G363">
        <f t="shared" si="40"/>
        <v>9.3435288798633234E-2</v>
      </c>
      <c r="H363">
        <f t="shared" si="41"/>
        <v>5.9846797440145366E-5</v>
      </c>
      <c r="I363">
        <f t="shared" si="42"/>
        <v>2.1611769169701462E-5</v>
      </c>
      <c r="J363">
        <f t="shared" si="43"/>
        <v>0</v>
      </c>
      <c r="K363">
        <f t="shared" si="44"/>
        <v>0.14406926721118279</v>
      </c>
      <c r="R363">
        <f t="shared" si="45"/>
        <v>-1.9374610727603958</v>
      </c>
      <c r="S363">
        <f t="shared" si="46"/>
        <v>0.64854420798623102</v>
      </c>
    </row>
    <row r="364" spans="1:19" x14ac:dyDescent="0.25">
      <c r="A364">
        <v>742</v>
      </c>
      <c r="B364">
        <f t="shared" si="47"/>
        <v>596.74391682302701</v>
      </c>
      <c r="C364">
        <f t="shared" si="47"/>
        <v>0.13986190374499999</v>
      </c>
      <c r="D364" s="1">
        <v>5.9450200000000001E-4</v>
      </c>
      <c r="E364" s="1">
        <v>2.1468600000000001E-4</v>
      </c>
      <c r="F364" s="1">
        <v>0</v>
      </c>
      <c r="G364">
        <f t="shared" si="40"/>
        <v>9.1186667764183743E-2</v>
      </c>
      <c r="H364">
        <f t="shared" si="41"/>
        <v>5.4210656359142761E-5</v>
      </c>
      <c r="I364">
        <f t="shared" si="42"/>
        <v>1.9576500955621553E-5</v>
      </c>
      <c r="J364">
        <f t="shared" si="43"/>
        <v>0</v>
      </c>
      <c r="K364">
        <f t="shared" si="44"/>
        <v>0.14098183373070577</v>
      </c>
      <c r="R364">
        <f t="shared" si="45"/>
        <v>-1.9591242356937193</v>
      </c>
      <c r="S364">
        <f t="shared" si="46"/>
        <v>0.64679728835392025</v>
      </c>
    </row>
    <row r="365" spans="1:19" x14ac:dyDescent="0.25">
      <c r="A365">
        <v>743</v>
      </c>
      <c r="B365">
        <f t="shared" si="47"/>
        <v>596.74391682302701</v>
      </c>
      <c r="C365">
        <f t="shared" si="47"/>
        <v>0.13986190374499999</v>
      </c>
      <c r="D365" s="1">
        <v>5.5186500000000002E-4</v>
      </c>
      <c r="E365" s="1">
        <v>1.9928799999999999E-4</v>
      </c>
      <c r="F365" s="1">
        <v>0</v>
      </c>
      <c r="G365">
        <f t="shared" si="40"/>
        <v>8.8987000234237695E-2</v>
      </c>
      <c r="H365">
        <f t="shared" si="41"/>
        <v>4.9108810884267588E-5</v>
      </c>
      <c r="I365">
        <f t="shared" si="42"/>
        <v>1.7734041302680761E-5</v>
      </c>
      <c r="J365">
        <f t="shared" si="43"/>
        <v>0</v>
      </c>
      <c r="K365">
        <f t="shared" si="44"/>
        <v>0.13795206104467317</v>
      </c>
      <c r="R365">
        <f t="shared" si="45"/>
        <v>-1.9808490379108914</v>
      </c>
      <c r="S365">
        <f t="shared" si="46"/>
        <v>0.64505741748520118</v>
      </c>
    </row>
    <row r="366" spans="1:19" x14ac:dyDescent="0.25">
      <c r="A366">
        <v>744</v>
      </c>
      <c r="B366">
        <f t="shared" si="47"/>
        <v>596.74391682302701</v>
      </c>
      <c r="C366">
        <f t="shared" si="47"/>
        <v>0.13986190374499999</v>
      </c>
      <c r="D366" s="1">
        <v>5.1242900000000001E-4</v>
      </c>
      <c r="E366" s="1">
        <v>1.8504799999999999E-4</v>
      </c>
      <c r="F366" s="1">
        <v>0</v>
      </c>
      <c r="G366">
        <f t="shared" si="40"/>
        <v>8.6835420101949265E-2</v>
      </c>
      <c r="H366">
        <f t="shared" si="41"/>
        <v>4.4496987487421757E-5</v>
      </c>
      <c r="I366">
        <f t="shared" si="42"/>
        <v>1.6068720819025507E-5</v>
      </c>
      <c r="J366">
        <f t="shared" si="43"/>
        <v>0</v>
      </c>
      <c r="K366">
        <f t="shared" si="44"/>
        <v>0.13497917822099909</v>
      </c>
      <c r="R366">
        <f t="shared" si="45"/>
        <v>-2.0026347478392168</v>
      </c>
      <c r="S366">
        <f t="shared" si="46"/>
        <v>0.64332455750897466</v>
      </c>
    </row>
    <row r="367" spans="1:19" x14ac:dyDescent="0.25">
      <c r="A367">
        <v>745</v>
      </c>
      <c r="B367">
        <f t="shared" si="47"/>
        <v>596.74391682302701</v>
      </c>
      <c r="C367">
        <f t="shared" si="47"/>
        <v>0.13986190374499999</v>
      </c>
      <c r="D367" s="1">
        <v>4.7602099999999997E-4</v>
      </c>
      <c r="E367" s="1">
        <v>1.719E-4</v>
      </c>
      <c r="F367" s="1">
        <v>0</v>
      </c>
      <c r="G367">
        <f t="shared" si="40"/>
        <v>8.473106881069041E-2</v>
      </c>
      <c r="H367">
        <f t="shared" si="41"/>
        <v>4.0333768106333659E-5</v>
      </c>
      <c r="I367">
        <f t="shared" si="42"/>
        <v>1.4565270728557682E-5</v>
      </c>
      <c r="J367">
        <f t="shared" si="43"/>
        <v>0</v>
      </c>
      <c r="K367">
        <f t="shared" si="44"/>
        <v>0.1320624132590012</v>
      </c>
      <c r="R367">
        <f t="shared" si="45"/>
        <v>-2.0244806404238629</v>
      </c>
      <c r="S367">
        <f t="shared" si="46"/>
        <v>0.6415986708081397</v>
      </c>
    </row>
    <row r="368" spans="1:19" x14ac:dyDescent="0.25">
      <c r="A368">
        <v>746</v>
      </c>
      <c r="B368">
        <f t="shared" si="47"/>
        <v>596.74391682302701</v>
      </c>
      <c r="C368">
        <f t="shared" si="47"/>
        <v>0.13986190374499999</v>
      </c>
      <c r="D368" s="1">
        <v>4.42454E-4</v>
      </c>
      <c r="E368" s="1">
        <v>1.5977799999999999E-4</v>
      </c>
      <c r="F368" s="1">
        <v>0</v>
      </c>
      <c r="G368">
        <f t="shared" si="40"/>
        <v>8.2673095626787332E-2</v>
      </c>
      <c r="H368">
        <f t="shared" si="41"/>
        <v>3.6579041852454563E-5</v>
      </c>
      <c r="I368">
        <f t="shared" si="42"/>
        <v>1.3209341873056825E-5</v>
      </c>
      <c r="J368">
        <f t="shared" si="43"/>
        <v>0</v>
      </c>
      <c r="K368">
        <f t="shared" si="44"/>
        <v>0.12920099362505136</v>
      </c>
      <c r="R368">
        <f t="shared" si="45"/>
        <v>-2.0463859970668352</v>
      </c>
      <c r="S368">
        <f t="shared" si="46"/>
        <v>0.63987972001755156</v>
      </c>
    </row>
    <row r="369" spans="1:19" x14ac:dyDescent="0.25">
      <c r="A369">
        <v>747</v>
      </c>
      <c r="B369">
        <f t="shared" si="47"/>
        <v>596.74391682302701</v>
      </c>
      <c r="C369">
        <f t="shared" si="47"/>
        <v>0.13986190374499999</v>
      </c>
      <c r="D369" s="1">
        <v>4.11512E-4</v>
      </c>
      <c r="E369" s="1">
        <v>1.4860399999999999E-4</v>
      </c>
      <c r="F369" s="1">
        <v>0</v>
      </c>
      <c r="G369">
        <f t="shared" si="40"/>
        <v>8.0660657893774024E-2</v>
      </c>
      <c r="H369">
        <f t="shared" si="41"/>
        <v>3.3192828651182736E-5</v>
      </c>
      <c r="I369">
        <f t="shared" si="42"/>
        <v>1.1986496405646394E-5</v>
      </c>
      <c r="J369">
        <f t="shared" si="43"/>
        <v>0</v>
      </c>
      <c r="K369">
        <f t="shared" si="44"/>
        <v>0.12639414676676075</v>
      </c>
      <c r="R369">
        <f t="shared" si="45"/>
        <v>-2.0683501055665867</v>
      </c>
      <c r="S369">
        <f t="shared" si="46"/>
        <v>0.6381676680219992</v>
      </c>
    </row>
    <row r="370" spans="1:19" x14ac:dyDescent="0.25">
      <c r="A370">
        <v>748</v>
      </c>
      <c r="B370">
        <f t="shared" si="47"/>
        <v>596.74391682302701</v>
      </c>
      <c r="C370">
        <f t="shared" si="47"/>
        <v>0.13986190374499999</v>
      </c>
      <c r="D370" s="1">
        <v>3.8298100000000001E-4</v>
      </c>
      <c r="E370" s="1">
        <v>1.3830200000000001E-4</v>
      </c>
      <c r="F370" s="1">
        <v>0</v>
      </c>
      <c r="G370">
        <f t="shared" si="40"/>
        <v>7.8692921268767035E-2</v>
      </c>
      <c r="H370">
        <f t="shared" si="41"/>
        <v>3.0137893680433668E-5</v>
      </c>
      <c r="I370">
        <f t="shared" si="42"/>
        <v>1.0883388397313018E-5</v>
      </c>
      <c r="J370">
        <f t="shared" si="43"/>
        <v>0</v>
      </c>
      <c r="K370">
        <f t="shared" si="44"/>
        <v>0.12364110060613749</v>
      </c>
      <c r="R370">
        <f t="shared" si="45"/>
        <v>-2.0903722600582499</v>
      </c>
      <c r="S370">
        <f t="shared" si="46"/>
        <v>0.63646247795420186</v>
      </c>
    </row>
    <row r="371" spans="1:19" x14ac:dyDescent="0.25">
      <c r="A371">
        <v>749</v>
      </c>
      <c r="B371">
        <f t="shared" si="47"/>
        <v>596.74391682302701</v>
      </c>
      <c r="C371">
        <f t="shared" si="47"/>
        <v>0.13986190374499999</v>
      </c>
      <c r="D371" s="1">
        <v>3.5664900000000001E-4</v>
      </c>
      <c r="E371" s="1">
        <v>1.2879300000000001E-4</v>
      </c>
      <c r="F371" s="1">
        <v>0</v>
      </c>
      <c r="G371">
        <f t="shared" si="40"/>
        <v>7.6769059941558165E-2</v>
      </c>
      <c r="H371">
        <f t="shared" si="41"/>
        <v>2.737960845909678E-5</v>
      </c>
      <c r="I371">
        <f t="shared" si="42"/>
        <v>9.8873175370531011E-6</v>
      </c>
      <c r="J371">
        <f t="shared" si="43"/>
        <v>0</v>
      </c>
      <c r="K371">
        <f t="shared" si="44"/>
        <v>0.12094108401216083</v>
      </c>
      <c r="R371">
        <f t="shared" si="45"/>
        <v>-2.1124517609544777</v>
      </c>
      <c r="S371">
        <f t="shared" si="46"/>
        <v>0.63476411319282455</v>
      </c>
    </row>
    <row r="372" spans="1:19" x14ac:dyDescent="0.25">
      <c r="A372">
        <v>750</v>
      </c>
      <c r="B372">
        <f t="shared" si="47"/>
        <v>596.74391682302701</v>
      </c>
      <c r="C372">
        <f t="shared" si="47"/>
        <v>0.13986190374499999</v>
      </c>
      <c r="D372" s="1">
        <v>3.3230100000000002E-4</v>
      </c>
      <c r="E372" s="1">
        <v>1.2E-4</v>
      </c>
      <c r="F372" s="1">
        <v>0</v>
      </c>
      <c r="G372">
        <f t="shared" si="40"/>
        <v>7.4888256837010295E-2</v>
      </c>
      <c r="H372">
        <f t="shared" si="41"/>
        <v>2.4885442635195359E-5</v>
      </c>
      <c r="I372">
        <f t="shared" si="42"/>
        <v>8.9865908204412362E-6</v>
      </c>
      <c r="J372">
        <f t="shared" si="43"/>
        <v>0</v>
      </c>
      <c r="K372">
        <f t="shared" si="44"/>
        <v>0.11829332725321517</v>
      </c>
      <c r="R372">
        <f t="shared" si="45"/>
        <v>-2.1345879148869003</v>
      </c>
      <c r="S372">
        <f t="shared" si="46"/>
        <v>0.63307253736051161</v>
      </c>
    </row>
    <row r="373" spans="1:19" x14ac:dyDescent="0.25">
      <c r="A373">
        <v>751</v>
      </c>
      <c r="B373">
        <f t="shared" si="47"/>
        <v>596.74391682302701</v>
      </c>
      <c r="C373">
        <f t="shared" si="47"/>
        <v>0.13986190374499999</v>
      </c>
      <c r="D373" s="1">
        <v>3.09759E-4</v>
      </c>
      <c r="E373" s="1">
        <v>1.1186E-4</v>
      </c>
      <c r="F373" s="1">
        <v>0</v>
      </c>
      <c r="G373">
        <f t="shared" si="40"/>
        <v>7.3049703801335714E-2</v>
      </c>
      <c r="H373">
        <f t="shared" si="41"/>
        <v>2.2627803199797951E-5</v>
      </c>
      <c r="I373">
        <f t="shared" si="42"/>
        <v>8.1713398672174129E-6</v>
      </c>
      <c r="J373">
        <f t="shared" si="43"/>
        <v>0</v>
      </c>
      <c r="K373">
        <f t="shared" si="44"/>
        <v>0.11569706242983428</v>
      </c>
      <c r="R373">
        <f t="shared" si="45"/>
        <v>-2.1567800346481771</v>
      </c>
      <c r="S373">
        <f t="shared" si="46"/>
        <v>0.63138771432193874</v>
      </c>
    </row>
    <row r="374" spans="1:19" x14ac:dyDescent="0.25">
      <c r="A374">
        <v>752</v>
      </c>
      <c r="B374">
        <f t="shared" si="47"/>
        <v>596.74391682302701</v>
      </c>
      <c r="C374">
        <f t="shared" si="47"/>
        <v>0.13986190374499999</v>
      </c>
      <c r="D374" s="1">
        <v>2.8888699999999999E-4</v>
      </c>
      <c r="E374" s="1">
        <v>1.0432199999999999E-4</v>
      </c>
      <c r="F374" s="1">
        <v>0</v>
      </c>
      <c r="G374">
        <f t="shared" si="40"/>
        <v>7.1252601772824414E-2</v>
      </c>
      <c r="H374">
        <f t="shared" si="41"/>
        <v>2.0583950368345926E-5</v>
      </c>
      <c r="I374">
        <f t="shared" si="42"/>
        <v>7.4332139221445882E-6</v>
      </c>
      <c r="J374">
        <f t="shared" si="43"/>
        <v>0</v>
      </c>
      <c r="K374">
        <f t="shared" si="44"/>
        <v>0.11315152388820475</v>
      </c>
      <c r="R374">
        <f t="shared" si="45"/>
        <v>-2.1790274391346447</v>
      </c>
      <c r="S374">
        <f t="shared" si="46"/>
        <v>0.62970960818188326</v>
      </c>
    </row>
    <row r="375" spans="1:19" x14ac:dyDescent="0.25">
      <c r="A375">
        <v>753</v>
      </c>
      <c r="B375">
        <f t="shared" si="47"/>
        <v>596.74391682302701</v>
      </c>
      <c r="C375">
        <f t="shared" si="47"/>
        <v>0.13986190374499999</v>
      </c>
      <c r="D375" s="1">
        <v>2.6953900000000001E-4</v>
      </c>
      <c r="E375" s="2">
        <v>9.7335600000000004E-5</v>
      </c>
      <c r="F375" s="1">
        <v>0</v>
      </c>
      <c r="G375">
        <f t="shared" si="40"/>
        <v>6.9496160937580681E-2</v>
      </c>
      <c r="H375">
        <f t="shared" si="41"/>
        <v>1.8731925722954561E-5</v>
      </c>
      <c r="I375">
        <f t="shared" si="42"/>
        <v>6.7644505225559781E-6</v>
      </c>
      <c r="J375">
        <f t="shared" si="43"/>
        <v>0</v>
      </c>
      <c r="K375">
        <f t="shared" si="44"/>
        <v>0.11065594861487979</v>
      </c>
      <c r="R375">
        <f t="shared" si="45"/>
        <v>-2.2013294532895533</v>
      </c>
      <c r="S375">
        <f t="shared" si="46"/>
        <v>0.62803818328331251</v>
      </c>
    </row>
    <row r="376" spans="1:19" x14ac:dyDescent="0.25">
      <c r="A376">
        <v>754</v>
      </c>
      <c r="B376">
        <f t="shared" si="47"/>
        <v>596.74391682302701</v>
      </c>
      <c r="C376">
        <f t="shared" si="47"/>
        <v>0.13986190374499999</v>
      </c>
      <c r="D376" s="1">
        <v>2.5156799999999997E-4</v>
      </c>
      <c r="E376" s="2">
        <v>9.0845899999999997E-5</v>
      </c>
      <c r="F376" s="1">
        <v>0</v>
      </c>
      <c r="G376">
        <f t="shared" si="40"/>
        <v>6.77796008708169E-2</v>
      </c>
      <c r="H376">
        <f t="shared" si="41"/>
        <v>1.7051178631869665E-5</v>
      </c>
      <c r="I376">
        <f t="shared" si="42"/>
        <v>6.1574988427501448E-6</v>
      </c>
      <c r="J376">
        <f t="shared" si="43"/>
        <v>0</v>
      </c>
      <c r="K376">
        <f t="shared" si="44"/>
        <v>0.10820957661315553</v>
      </c>
      <c r="R376">
        <f t="shared" si="45"/>
        <v>-2.2236854080468818</v>
      </c>
      <c r="S376">
        <f t="shared" si="46"/>
        <v>0.62637340420548904</v>
      </c>
    </row>
    <row r="377" spans="1:19" x14ac:dyDescent="0.25">
      <c r="A377">
        <v>755</v>
      </c>
      <c r="B377">
        <f t="shared" si="47"/>
        <v>596.74391682302701</v>
      </c>
      <c r="C377">
        <f t="shared" si="47"/>
        <v>0.13986190374499999</v>
      </c>
      <c r="D377" s="1">
        <v>2.3482599999999999E-4</v>
      </c>
      <c r="E377" s="1">
        <v>8.4800000000000001E-5</v>
      </c>
      <c r="F377" s="1">
        <v>0</v>
      </c>
      <c r="G377">
        <f t="shared" si="40"/>
        <v>6.6102150664242104E-2</v>
      </c>
      <c r="H377">
        <f t="shared" si="41"/>
        <v>1.5522503631881314E-5</v>
      </c>
      <c r="I377">
        <f t="shared" si="42"/>
        <v>5.6054623763277304E-6</v>
      </c>
      <c r="J377">
        <f t="shared" si="43"/>
        <v>0</v>
      </c>
      <c r="K377">
        <f t="shared" si="44"/>
        <v>0.10581165126156025</v>
      </c>
      <c r="R377">
        <f t="shared" si="45"/>
        <v>-2.2460946402757287</v>
      </c>
      <c r="S377">
        <f t="shared" si="46"/>
        <v>0.6247152357620942</v>
      </c>
    </row>
    <row r="378" spans="1:19" x14ac:dyDescent="0.25">
      <c r="A378">
        <v>756</v>
      </c>
      <c r="B378">
        <f t="shared" si="47"/>
        <v>596.74391682302701</v>
      </c>
      <c r="C378">
        <f t="shared" si="47"/>
        <v>0.13986190374499999</v>
      </c>
      <c r="D378" s="1">
        <v>2.1917099999999999E-4</v>
      </c>
      <c r="E378" s="2">
        <v>7.9146699999999999E-5</v>
      </c>
      <c r="F378" s="1">
        <v>0</v>
      </c>
      <c r="G378">
        <f t="shared" si="40"/>
        <v>6.4463049040073411E-2</v>
      </c>
      <c r="H378">
        <f t="shared" si="41"/>
        <v>1.4128430921161929E-5</v>
      </c>
      <c r="I378">
        <f t="shared" si="42"/>
        <v>5.1020376034599784E-6</v>
      </c>
      <c r="J378">
        <f t="shared" si="43"/>
        <v>0</v>
      </c>
      <c r="K378">
        <f t="shared" si="44"/>
        <v>0.10346141965490772</v>
      </c>
      <c r="R378">
        <f t="shared" si="45"/>
        <v>-2.2685564927252706</v>
      </c>
      <c r="S378">
        <f t="shared" si="46"/>
        <v>0.62306364299936978</v>
      </c>
    </row>
    <row r="379" spans="1:19" x14ac:dyDescent="0.25">
      <c r="A379">
        <v>757</v>
      </c>
      <c r="B379">
        <f t="shared" si="47"/>
        <v>596.74391682302701</v>
      </c>
      <c r="C379">
        <f t="shared" si="47"/>
        <v>0.13986190374499999</v>
      </c>
      <c r="D379" s="1">
        <v>2.0452600000000001E-4</v>
      </c>
      <c r="E379" s="1">
        <v>7.3857999999999997E-5</v>
      </c>
      <c r="F379" s="1">
        <v>0</v>
      </c>
      <c r="G379">
        <f t="shared" si="40"/>
        <v>6.2861544452186599E-2</v>
      </c>
      <c r="H379">
        <f t="shared" si="41"/>
        <v>1.2856820240627917E-5</v>
      </c>
      <c r="I379">
        <f t="shared" si="42"/>
        <v>4.6428279501495977E-6</v>
      </c>
      <c r="J379">
        <f t="shared" si="43"/>
        <v>0</v>
      </c>
      <c r="K379">
        <f t="shared" si="44"/>
        <v>0.10115813292836319</v>
      </c>
      <c r="R379">
        <f t="shared" si="45"/>
        <v>-2.291070313970279</v>
      </c>
      <c r="S379">
        <f t="shared" si="46"/>
        <v>0.62141859119427445</v>
      </c>
    </row>
    <row r="380" spans="1:19" x14ac:dyDescent="0.25">
      <c r="A380">
        <v>758</v>
      </c>
      <c r="B380">
        <f t="shared" si="47"/>
        <v>596.74391682302701</v>
      </c>
      <c r="C380">
        <f t="shared" si="47"/>
        <v>0.13986190374499999</v>
      </c>
      <c r="D380" s="1">
        <v>1.90841E-4</v>
      </c>
      <c r="E380" s="1">
        <v>6.8916000000000002E-5</v>
      </c>
      <c r="F380" s="1">
        <v>0</v>
      </c>
      <c r="G380">
        <f t="shared" si="40"/>
        <v>6.1296895174912332E-2</v>
      </c>
      <c r="H380">
        <f t="shared" si="41"/>
        <v>1.1697960772075444E-5</v>
      </c>
      <c r="I380">
        <f t="shared" si="42"/>
        <v>4.2243368278742585E-6</v>
      </c>
      <c r="J380">
        <f t="shared" si="43"/>
        <v>0</v>
      </c>
      <c r="K380">
        <f t="shared" si="44"/>
        <v>9.8901046564968634E-2</v>
      </c>
      <c r="R380">
        <f t="shared" si="45"/>
        <v>-2.313635458357199</v>
      </c>
      <c r="S380">
        <f t="shared" si="46"/>
        <v>0.61978004585266011</v>
      </c>
    </row>
    <row r="381" spans="1:19" x14ac:dyDescent="0.25">
      <c r="A381">
        <v>759</v>
      </c>
      <c r="B381">
        <f t="shared" si="47"/>
        <v>596.74391682302701</v>
      </c>
      <c r="C381">
        <f t="shared" si="47"/>
        <v>0.13986190374499999</v>
      </c>
      <c r="D381" s="1">
        <v>1.7806500000000001E-4</v>
      </c>
      <c r="E381" s="2">
        <v>6.4302700000000004E-5</v>
      </c>
      <c r="F381" s="1">
        <v>0</v>
      </c>
      <c r="G381">
        <f t="shared" si="40"/>
        <v>5.9768369379973214E-2</v>
      </c>
      <c r="H381">
        <f t="shared" si="41"/>
        <v>1.0642654693644931E-5</v>
      </c>
      <c r="I381">
        <f t="shared" si="42"/>
        <v>3.8432675257296036E-6</v>
      </c>
      <c r="J381">
        <f t="shared" si="43"/>
        <v>0</v>
      </c>
      <c r="K381">
        <f t="shared" si="44"/>
        <v>9.6689420687073077E-2</v>
      </c>
      <c r="R381">
        <f t="shared" si="45"/>
        <v>-2.336251285950766</v>
      </c>
      <c r="S381">
        <f t="shared" si="46"/>
        <v>0.61814797270746258</v>
      </c>
    </row>
    <row r="382" spans="1:19" x14ac:dyDescent="0.25">
      <c r="A382">
        <v>760</v>
      </c>
      <c r="B382">
        <f t="shared" si="47"/>
        <v>596.74391682302701</v>
      </c>
      <c r="C382">
        <f t="shared" si="47"/>
        <v>0.13986190374499999</v>
      </c>
      <c r="D382" s="1">
        <v>1.6615099999999999E-4</v>
      </c>
      <c r="E382" s="1">
        <v>6.0000000000000002E-5</v>
      </c>
      <c r="F382" s="1">
        <v>0</v>
      </c>
      <c r="G382">
        <f t="shared" si="40"/>
        <v>5.8275245202045314E-2</v>
      </c>
      <c r="H382">
        <f t="shared" si="41"/>
        <v>9.6824902655650309E-6</v>
      </c>
      <c r="I382">
        <f t="shared" si="42"/>
        <v>3.4965147121227189E-6</v>
      </c>
      <c r="J382">
        <f t="shared" si="43"/>
        <v>0</v>
      </c>
      <c r="K382">
        <f t="shared" si="44"/>
        <v>9.4522520332107757E-2</v>
      </c>
      <c r="R382">
        <f t="shared" si="45"/>
        <v>-2.3589171624811764</v>
      </c>
      <c r="S382">
        <f t="shared" si="46"/>
        <v>0.6165223377169109</v>
      </c>
    </row>
    <row r="383" spans="1:19" x14ac:dyDescent="0.25">
      <c r="A383">
        <v>761</v>
      </c>
      <c r="B383">
        <f t="shared" si="47"/>
        <v>596.74391682302701</v>
      </c>
      <c r="C383">
        <f t="shared" si="47"/>
        <v>0.13986190374499999</v>
      </c>
      <c r="D383" s="1">
        <v>1.55024E-4</v>
      </c>
      <c r="E383" s="2">
        <v>5.59819E-5</v>
      </c>
      <c r="F383" s="1">
        <v>0</v>
      </c>
      <c r="G383">
        <f t="shared" si="40"/>
        <v>5.6816810793417619E-2</v>
      </c>
      <c r="H383">
        <f t="shared" si="41"/>
        <v>8.8079692764387734E-6</v>
      </c>
      <c r="I383">
        <f t="shared" si="42"/>
        <v>3.1807130201560257E-6</v>
      </c>
      <c r="J383">
        <f t="shared" si="43"/>
        <v>0</v>
      </c>
      <c r="K383">
        <f t="shared" si="44"/>
        <v>9.2399615713145825E-2</v>
      </c>
      <c r="R383">
        <f t="shared" si="45"/>
        <v>-2.3816324592917852</v>
      </c>
      <c r="S383">
        <f t="shared" si="46"/>
        <v>0.61490310706275164</v>
      </c>
    </row>
    <row r="384" spans="1:19" x14ac:dyDescent="0.25">
      <c r="A384">
        <v>762</v>
      </c>
      <c r="B384">
        <f t="shared" si="47"/>
        <v>596.74391682302701</v>
      </c>
      <c r="C384">
        <f t="shared" si="47"/>
        <v>0.13986190374499999</v>
      </c>
      <c r="D384" s="1">
        <v>1.4462200000000001E-4</v>
      </c>
      <c r="E384" s="2">
        <v>5.2225599999999997E-5</v>
      </c>
      <c r="F384" s="1">
        <v>0</v>
      </c>
      <c r="G384">
        <f t="shared" si="40"/>
        <v>5.5392364368210732E-2</v>
      </c>
      <c r="H384">
        <f t="shared" si="41"/>
        <v>8.0109545196593727E-6</v>
      </c>
      <c r="I384">
        <f t="shared" si="42"/>
        <v>2.8928994645484263E-6</v>
      </c>
      <c r="J384">
        <f t="shared" si="43"/>
        <v>0</v>
      </c>
      <c r="K384">
        <f t="shared" si="44"/>
        <v>9.031998246467976E-2</v>
      </c>
      <c r="R384">
        <f t="shared" si="45"/>
        <v>-2.4043965532873419</v>
      </c>
      <c r="S384">
        <f t="shared" si="46"/>
        <v>0.61329024714849001</v>
      </c>
    </row>
    <row r="385" spans="1:19" x14ac:dyDescent="0.25">
      <c r="A385">
        <v>763</v>
      </c>
      <c r="B385">
        <f t="shared" si="47"/>
        <v>596.74391682302701</v>
      </c>
      <c r="C385">
        <f t="shared" si="47"/>
        <v>0.13986190374499999</v>
      </c>
      <c r="D385" s="1">
        <v>1.3490999999999999E-4</v>
      </c>
      <c r="E385" s="2">
        <v>4.8718399999999998E-5</v>
      </c>
      <c r="F385" s="1">
        <v>0</v>
      </c>
      <c r="G385">
        <f t="shared" si="40"/>
        <v>5.4001214236606143E-2</v>
      </c>
      <c r="H385">
        <f t="shared" si="41"/>
        <v>7.2853038126605343E-6</v>
      </c>
      <c r="I385">
        <f t="shared" si="42"/>
        <v>2.6308527556646726E-6</v>
      </c>
      <c r="J385">
        <f t="shared" si="43"/>
        <v>0</v>
      </c>
      <c r="K385">
        <f t="shared" si="44"/>
        <v>8.8282901874047734E-2</v>
      </c>
      <c r="R385">
        <f t="shared" si="45"/>
        <v>-2.4272088268827421</v>
      </c>
      <c r="S385">
        <f t="shared" si="46"/>
        <v>0.61168372459764742</v>
      </c>
    </row>
    <row r="386" spans="1:19" x14ac:dyDescent="0.25">
      <c r="A386">
        <v>764</v>
      </c>
      <c r="B386">
        <f t="shared" si="47"/>
        <v>596.74391682302701</v>
      </c>
      <c r="C386">
        <f t="shared" si="47"/>
        <v>0.13986190374499999</v>
      </c>
      <c r="D386" s="1">
        <v>1.25852E-4</v>
      </c>
      <c r="E386" s="2">
        <v>4.5447500000000002E-5</v>
      </c>
      <c r="F386" s="1">
        <v>0</v>
      </c>
      <c r="G386">
        <f t="shared" si="40"/>
        <v>5.2642678829524552E-2</v>
      </c>
      <c r="H386">
        <f t="shared" si="41"/>
        <v>6.6251864160533237E-6</v>
      </c>
      <c r="I386">
        <f t="shared" si="42"/>
        <v>2.392478146104817E-6</v>
      </c>
      <c r="J386">
        <f t="shared" si="43"/>
        <v>0</v>
      </c>
      <c r="K386">
        <f t="shared" si="44"/>
        <v>8.6287661098933321E-2</v>
      </c>
      <c r="R386">
        <f t="shared" si="45"/>
        <v>-2.4500686679523063</v>
      </c>
      <c r="S386">
        <f t="shared" si="46"/>
        <v>0.61008350625203489</v>
      </c>
    </row>
    <row r="387" spans="1:19" x14ac:dyDescent="0.25">
      <c r="A387">
        <v>765</v>
      </c>
      <c r="B387">
        <f t="shared" si="47"/>
        <v>596.74391682302701</v>
      </c>
      <c r="C387">
        <f t="shared" si="47"/>
        <v>0.13986190374499999</v>
      </c>
      <c r="D387" s="1">
        <v>1.17413E-4</v>
      </c>
      <c r="E387" s="1">
        <v>4.2400000000000001E-5</v>
      </c>
      <c r="F387" s="1">
        <v>0</v>
      </c>
      <c r="G387">
        <f t="shared" ref="G387:G402" si="48">(B387/A387)*(B387/A387)*K387</f>
        <v>5.1316086714182231E-2</v>
      </c>
      <c r="H387">
        <f t="shared" ref="H387:H402" si="49">G387*D387</f>
        <v>6.0251756893722783E-6</v>
      </c>
      <c r="I387">
        <f t="shared" ref="I387:I402" si="50">G387*E387</f>
        <v>2.1758020766813265E-6</v>
      </c>
      <c r="J387">
        <f t="shared" ref="J387:J402" si="51">G387*F387</f>
        <v>0</v>
      </c>
      <c r="K387">
        <f t="shared" ref="K387:K402" si="52">EXP(R387)</f>
        <v>8.4333553371360309E-2</v>
      </c>
      <c r="R387">
        <f t="shared" ref="R387:R402" si="53">-(((B387-A387)/(C387*A387))^2)</f>
        <v>-2.4729754697795654</v>
      </c>
      <c r="S387">
        <f t="shared" ref="S387:S402" si="54">(B387/A387)*(B387/A387)</f>
        <v>0.60848955917004188</v>
      </c>
    </row>
    <row r="388" spans="1:19" x14ac:dyDescent="0.25">
      <c r="A388">
        <v>766</v>
      </c>
      <c r="B388">
        <f t="shared" ref="B388:C402" si="55">B387</f>
        <v>596.74391682302701</v>
      </c>
      <c r="C388">
        <f t="shared" si="55"/>
        <v>0.13986190374499999</v>
      </c>
      <c r="D388" s="1">
        <v>1.09552E-4</v>
      </c>
      <c r="E388" s="2">
        <v>3.9561000000000003E-5</v>
      </c>
      <c r="F388" s="1">
        <v>0</v>
      </c>
      <c r="G388">
        <f t="shared" si="48"/>
        <v>5.0020776600941987E-2</v>
      </c>
      <c r="H388">
        <f t="shared" si="49"/>
        <v>5.4798761181863962E-6</v>
      </c>
      <c r="I388">
        <f t="shared" si="50"/>
        <v>1.9788719431098659E-6</v>
      </c>
      <c r="J388">
        <f t="shared" si="51"/>
        <v>0</v>
      </c>
      <c r="K388">
        <f t="shared" si="52"/>
        <v>8.2419878188597445E-2</v>
      </c>
      <c r="R388">
        <f t="shared" si="53"/>
        <v>-2.4959286310075561</v>
      </c>
      <c r="S388">
        <f t="shared" si="54"/>
        <v>0.60690185062494084</v>
      </c>
    </row>
    <row r="389" spans="1:19" x14ac:dyDescent="0.25">
      <c r="A389">
        <v>767</v>
      </c>
      <c r="B389">
        <f t="shared" si="55"/>
        <v>596.74391682302701</v>
      </c>
      <c r="C389">
        <f t="shared" si="55"/>
        <v>0.13986190374499999</v>
      </c>
      <c r="D389" s="1">
        <v>1.02225E-4</v>
      </c>
      <c r="E389" s="2">
        <v>3.6915100000000002E-5</v>
      </c>
      <c r="F389" s="1">
        <v>0</v>
      </c>
      <c r="G389">
        <f t="shared" si="48"/>
        <v>4.8756097341864875E-2</v>
      </c>
      <c r="H389">
        <f t="shared" si="49"/>
        <v>4.9840920507721375E-6</v>
      </c>
      <c r="I389">
        <f t="shared" si="50"/>
        <v>1.7998362089846762E-6</v>
      </c>
      <c r="J389">
        <f t="shared" si="51"/>
        <v>0</v>
      </c>
      <c r="K389">
        <f t="shared" si="52"/>
        <v>8.0545941491383569E-2</v>
      </c>
      <c r="R389">
        <f t="shared" si="53"/>
        <v>-2.5189275555896162</v>
      </c>
      <c r="S389">
        <f t="shared" si="54"/>
        <v>0.60532034810320734</v>
      </c>
    </row>
    <row r="390" spans="1:19" x14ac:dyDescent="0.25">
      <c r="A390">
        <v>768</v>
      </c>
      <c r="B390">
        <f t="shared" si="55"/>
        <v>596.74391682302701</v>
      </c>
      <c r="C390">
        <f t="shared" si="55"/>
        <v>0.13986190374499999</v>
      </c>
      <c r="D390" s="2">
        <v>9.5394499999999996E-5</v>
      </c>
      <c r="E390" s="2">
        <v>3.4448700000000001E-5</v>
      </c>
      <c r="F390" s="1">
        <v>0</v>
      </c>
      <c r="G390">
        <f t="shared" si="48"/>
        <v>4.7521407921357471E-2</v>
      </c>
      <c r="H390">
        <f t="shared" si="49"/>
        <v>4.5332809479539352E-6</v>
      </c>
      <c r="I390">
        <f t="shared" si="50"/>
        <v>1.6370507250604672E-6</v>
      </c>
      <c r="J390">
        <f t="shared" si="51"/>
        <v>0</v>
      </c>
      <c r="K390">
        <f t="shared" si="52"/>
        <v>7.8711055829877336E-2</v>
      </c>
      <c r="R390">
        <f t="shared" si="53"/>
        <v>-2.5419716527406755</v>
      </c>
      <c r="S390">
        <f t="shared" si="54"/>
        <v>0.60374501930285607</v>
      </c>
    </row>
    <row r="391" spans="1:19" x14ac:dyDescent="0.25">
      <c r="A391">
        <v>769</v>
      </c>
      <c r="B391">
        <f t="shared" si="55"/>
        <v>596.74391682302701</v>
      </c>
      <c r="C391">
        <f t="shared" si="55"/>
        <v>0.13986190374499999</v>
      </c>
      <c r="D391" s="2">
        <v>8.90239E-5</v>
      </c>
      <c r="E391" s="2">
        <v>3.2148199999999998E-5</v>
      </c>
      <c r="F391" s="1">
        <v>0</v>
      </c>
      <c r="G391">
        <f t="shared" si="48"/>
        <v>4.6316077439298171E-2</v>
      </c>
      <c r="H391">
        <f t="shared" si="49"/>
        <v>4.1232378463483364E-6</v>
      </c>
      <c r="I391">
        <f t="shared" si="50"/>
        <v>1.4889785207340454E-6</v>
      </c>
      <c r="J391">
        <f t="shared" si="51"/>
        <v>0</v>
      </c>
      <c r="K391">
        <f t="shared" si="52"/>
        <v>7.6914540517729654E-2</v>
      </c>
      <c r="R391">
        <f t="shared" si="53"/>
        <v>-2.5650603368890401</v>
      </c>
      <c r="S391">
        <f t="shared" si="54"/>
        <v>0.60217583213179049</v>
      </c>
    </row>
    <row r="392" spans="1:19" x14ac:dyDescent="0.25">
      <c r="A392">
        <v>770</v>
      </c>
      <c r="B392">
        <f t="shared" si="55"/>
        <v>596.74391682302701</v>
      </c>
      <c r="C392">
        <f t="shared" si="55"/>
        <v>0.13986190374499999</v>
      </c>
      <c r="D392" s="2">
        <v>8.3075299999999994E-5</v>
      </c>
      <c r="E392" s="1">
        <v>3.0000000000000001E-5</v>
      </c>
      <c r="F392" s="1">
        <v>0</v>
      </c>
      <c r="G392">
        <f t="shared" si="48"/>
        <v>4.5139485087016103E-2</v>
      </c>
      <c r="H392">
        <f t="shared" si="49"/>
        <v>3.7499762654493885E-6</v>
      </c>
      <c r="I392">
        <f t="shared" si="50"/>
        <v>1.3541845526104831E-6</v>
      </c>
      <c r="J392">
        <f t="shared" si="51"/>
        <v>0</v>
      </c>
      <c r="K392">
        <f t="shared" si="52"/>
        <v>7.5155721774671877E-2</v>
      </c>
      <c r="R392">
        <f t="shared" si="53"/>
        <v>-2.5881930276286553</v>
      </c>
      <c r="S392">
        <f t="shared" si="54"/>
        <v>0.60061275470616926</v>
      </c>
    </row>
    <row r="393" spans="1:19" x14ac:dyDescent="0.25">
      <c r="A393">
        <v>771</v>
      </c>
      <c r="B393">
        <f t="shared" si="55"/>
        <v>596.74391682302701</v>
      </c>
      <c r="C393">
        <f t="shared" si="55"/>
        <v>0.13986190374499999</v>
      </c>
      <c r="D393" s="2">
        <v>7.7512699999999994E-5</v>
      </c>
      <c r="E393" s="2">
        <v>2.7991300000000001E-5</v>
      </c>
      <c r="F393" s="1">
        <v>0</v>
      </c>
      <c r="G393">
        <f t="shared" si="48"/>
        <v>4.3991020116484078E-2</v>
      </c>
      <c r="H393">
        <f t="shared" si="49"/>
        <v>3.409862744982995E-6</v>
      </c>
      <c r="I393">
        <f t="shared" si="50"/>
        <v>1.2313658413865408E-6</v>
      </c>
      <c r="J393">
        <f t="shared" si="51"/>
        <v>0</v>
      </c>
      <c r="K393">
        <f t="shared" si="52"/>
        <v>7.3433932858004744E-2</v>
      </c>
      <c r="R393">
        <f t="shared" si="53"/>
        <v>-2.6113691496718525</v>
      </c>
      <c r="S393">
        <f t="shared" si="54"/>
        <v>0.59905575534878619</v>
      </c>
    </row>
    <row r="394" spans="1:19" x14ac:dyDescent="0.25">
      <c r="A394">
        <v>772</v>
      </c>
      <c r="B394">
        <f t="shared" si="55"/>
        <v>596.74391682302701</v>
      </c>
      <c r="C394">
        <f t="shared" si="55"/>
        <v>0.13986190374499999</v>
      </c>
      <c r="D394" s="2">
        <v>7.2312999999999997E-5</v>
      </c>
      <c r="E394" s="2">
        <v>2.61136E-5</v>
      </c>
      <c r="F394" s="1">
        <v>0</v>
      </c>
      <c r="G394">
        <f t="shared" si="48"/>
        <v>4.287008180307697E-2</v>
      </c>
      <c r="H394">
        <f t="shared" si="49"/>
        <v>3.100064225425905E-6</v>
      </c>
      <c r="I394">
        <f t="shared" si="50"/>
        <v>1.1194921681728307E-6</v>
      </c>
      <c r="J394">
        <f t="shared" si="51"/>
        <v>0</v>
      </c>
      <c r="K394">
        <f t="shared" si="52"/>
        <v>7.174851418336757E-2</v>
      </c>
      <c r="R394">
        <f t="shared" si="53"/>
        <v>-2.6345881328025733</v>
      </c>
      <c r="S394">
        <f t="shared" si="54"/>
        <v>0.59750480258746497</v>
      </c>
    </row>
    <row r="395" spans="1:19" x14ac:dyDescent="0.25">
      <c r="A395">
        <v>773</v>
      </c>
      <c r="B395">
        <f t="shared" si="55"/>
        <v>596.74391682302701</v>
      </c>
      <c r="C395">
        <f t="shared" si="55"/>
        <v>0.13986190374499999</v>
      </c>
      <c r="D395" s="2">
        <v>6.7457800000000003E-5</v>
      </c>
      <c r="E395" s="2">
        <v>2.4360200000000001E-5</v>
      </c>
      <c r="F395" s="1">
        <v>0</v>
      </c>
      <c r="G395">
        <f t="shared" si="48"/>
        <v>4.1776079402237133E-2</v>
      </c>
      <c r="H395">
        <f t="shared" si="49"/>
        <v>2.8181224091002324E-6</v>
      </c>
      <c r="I395">
        <f t="shared" si="50"/>
        <v>1.0176736494543771E-6</v>
      </c>
      <c r="J395">
        <f t="shared" si="51"/>
        <v>0</v>
      </c>
      <c r="K395">
        <f t="shared" si="52"/>
        <v>7.0098813435161555E-2</v>
      </c>
      <c r="R395">
        <f t="shared" si="53"/>
        <v>-2.6578494118300506</v>
      </c>
      <c r="S395">
        <f t="shared" si="54"/>
        <v>0.59595986515346999</v>
      </c>
    </row>
    <row r="396" spans="1:19" x14ac:dyDescent="0.25">
      <c r="A396">
        <v>774</v>
      </c>
      <c r="B396">
        <f t="shared" si="55"/>
        <v>596.74391682302701</v>
      </c>
      <c r="C396">
        <f t="shared" si="55"/>
        <v>0.13986190374499999</v>
      </c>
      <c r="D396" s="2">
        <v>6.2928400000000006E-5</v>
      </c>
      <c r="E396" s="2">
        <v>2.2724599999999999E-5</v>
      </c>
      <c r="F396" s="1">
        <v>0</v>
      </c>
      <c r="G396">
        <f t="shared" si="48"/>
        <v>4.0708432100375683E-2</v>
      </c>
      <c r="H396">
        <f t="shared" si="49"/>
        <v>2.5617164985852814E-6</v>
      </c>
      <c r="I396">
        <f t="shared" si="50"/>
        <v>9.2508283610819717E-7</v>
      </c>
      <c r="J396">
        <f t="shared" si="51"/>
        <v>0</v>
      </c>
      <c r="K396">
        <f t="shared" si="52"/>
        <v>6.8484185666991229E-2</v>
      </c>
      <c r="R396">
        <f t="shared" si="53"/>
        <v>-2.6811524265429658</v>
      </c>
      <c r="S396">
        <f t="shared" si="54"/>
        <v>0.59442091197992863</v>
      </c>
    </row>
    <row r="397" spans="1:19" x14ac:dyDescent="0.25">
      <c r="A397">
        <v>775</v>
      </c>
      <c r="B397">
        <f t="shared" si="55"/>
        <v>596.74391682302701</v>
      </c>
      <c r="C397">
        <f t="shared" si="55"/>
        <v>0.13986190374499999</v>
      </c>
      <c r="D397" s="2">
        <v>5.8706499999999998E-5</v>
      </c>
      <c r="E397" s="1">
        <v>2.12E-5</v>
      </c>
      <c r="F397" s="1">
        <v>0</v>
      </c>
      <c r="G397">
        <f t="shared" si="48"/>
        <v>3.9666568960330842E-2</v>
      </c>
      <c r="H397">
        <f t="shared" si="49"/>
        <v>2.3286854306696627E-6</v>
      </c>
      <c r="I397">
        <f t="shared" si="50"/>
        <v>8.4093126195901385E-7</v>
      </c>
      <c r="J397">
        <f t="shared" si="51"/>
        <v>0</v>
      </c>
      <c r="K397">
        <f t="shared" si="52"/>
        <v>6.690399339248447E-2</v>
      </c>
      <c r="R397">
        <f t="shared" si="53"/>
        <v>-2.7044966216640605</v>
      </c>
      <c r="S397">
        <f t="shared" si="54"/>
        <v>0.59288791220027093</v>
      </c>
    </row>
    <row r="398" spans="1:19" x14ac:dyDescent="0.25">
      <c r="A398">
        <v>776</v>
      </c>
      <c r="B398">
        <f t="shared" si="55"/>
        <v>596.74391682302701</v>
      </c>
      <c r="C398">
        <f t="shared" si="55"/>
        <v>0.13986190374499999</v>
      </c>
      <c r="D398" s="2">
        <v>5.47703E-5</v>
      </c>
      <c r="E398" s="2">
        <v>1.9778600000000001E-5</v>
      </c>
      <c r="F398" s="1">
        <v>0</v>
      </c>
      <c r="G398">
        <f t="shared" si="48"/>
        <v>3.8649928861692516E-2</v>
      </c>
      <c r="H398">
        <f t="shared" si="49"/>
        <v>2.1168681987335577E-6</v>
      </c>
      <c r="I398">
        <f t="shared" si="50"/>
        <v>7.6444148298387161E-7</v>
      </c>
      <c r="J398">
        <f t="shared" si="51"/>
        <v>0</v>
      </c>
      <c r="K398">
        <f t="shared" si="52"/>
        <v>6.5357606666842913E-2</v>
      </c>
      <c r="R398">
        <f t="shared" si="53"/>
        <v>-2.727881446805196</v>
      </c>
      <c r="S398">
        <f t="shared" si="54"/>
        <v>0.59136083514668103</v>
      </c>
    </row>
    <row r="399" spans="1:19" x14ac:dyDescent="0.25">
      <c r="A399">
        <v>777</v>
      </c>
      <c r="B399">
        <f t="shared" si="55"/>
        <v>596.74391682302701</v>
      </c>
      <c r="C399">
        <f t="shared" si="55"/>
        <v>0.13986190374499999</v>
      </c>
      <c r="D399" s="2">
        <v>5.10992E-5</v>
      </c>
      <c r="E399" s="2">
        <v>1.8452900000000001E-5</v>
      </c>
      <c r="F399" s="1">
        <v>0</v>
      </c>
      <c r="G399">
        <f t="shared" si="48"/>
        <v>3.7657960436292687E-2</v>
      </c>
      <c r="H399">
        <f t="shared" si="49"/>
        <v>1.9242916519262071E-6</v>
      </c>
      <c r="I399">
        <f t="shared" si="50"/>
        <v>6.9489857813486537E-7</v>
      </c>
      <c r="J399">
        <f t="shared" si="51"/>
        <v>0</v>
      </c>
      <c r="K399">
        <f t="shared" si="52"/>
        <v>6.3844403159466948E-2</v>
      </c>
      <c r="R399">
        <f t="shared" si="53"/>
        <v>-2.7513063564228672</v>
      </c>
      <c r="S399">
        <f t="shared" si="54"/>
        <v>0.58983965034856323</v>
      </c>
    </row>
    <row r="400" spans="1:19" x14ac:dyDescent="0.25">
      <c r="A400">
        <v>778</v>
      </c>
      <c r="B400">
        <f t="shared" si="55"/>
        <v>596.74391682302701</v>
      </c>
      <c r="C400">
        <f t="shared" si="55"/>
        <v>0.13986190374499999</v>
      </c>
      <c r="D400" s="2">
        <v>4.7676500000000003E-5</v>
      </c>
      <c r="E400" s="2">
        <v>1.7216900000000001E-5</v>
      </c>
      <c r="F400" s="1">
        <v>0</v>
      </c>
      <c r="G400">
        <f t="shared" si="48"/>
        <v>3.669012199915167E-2</v>
      </c>
      <c r="H400">
        <f t="shared" si="49"/>
        <v>1.7492566014925547E-6</v>
      </c>
      <c r="I400">
        <f t="shared" si="50"/>
        <v>6.3169016144719445E-7</v>
      </c>
      <c r="J400">
        <f t="shared" si="51"/>
        <v>0</v>
      </c>
      <c r="K400">
        <f t="shared" si="52"/>
        <v>6.2363768217993602E-2</v>
      </c>
      <c r="R400">
        <f t="shared" si="53"/>
        <v>-2.7747708097741612</v>
      </c>
      <c r="S400">
        <f t="shared" si="54"/>
        <v>0.58832432753102304</v>
      </c>
    </row>
    <row r="401" spans="1:19" x14ac:dyDescent="0.25">
      <c r="A401">
        <v>779</v>
      </c>
      <c r="B401">
        <f t="shared" si="55"/>
        <v>596.74391682302701</v>
      </c>
      <c r="C401">
        <f t="shared" si="55"/>
        <v>0.13986190374499999</v>
      </c>
      <c r="D401" s="2">
        <v>4.44857E-5</v>
      </c>
      <c r="E401" s="2">
        <v>1.6064599999999999E-5</v>
      </c>
      <c r="F401" s="1">
        <v>0</v>
      </c>
      <c r="G401">
        <f t="shared" si="48"/>
        <v>3.5745881475160085E-2</v>
      </c>
      <c r="H401">
        <f t="shared" si="49"/>
        <v>1.590180559539529E-6</v>
      </c>
      <c r="I401">
        <f t="shared" si="50"/>
        <v>5.7424328754585667E-7</v>
      </c>
      <c r="J401">
        <f t="shared" si="51"/>
        <v>0</v>
      </c>
      <c r="K401">
        <f t="shared" si="52"/>
        <v>6.0915094924077949E-2</v>
      </c>
      <c r="R401">
        <f t="shared" si="53"/>
        <v>-2.7982742708731481</v>
      </c>
      <c r="S401">
        <f t="shared" si="54"/>
        <v>0.58681483661335954</v>
      </c>
    </row>
    <row r="402" spans="1:19" x14ac:dyDescent="0.25">
      <c r="A402">
        <v>780</v>
      </c>
      <c r="B402">
        <f t="shared" si="55"/>
        <v>596.74391682302701</v>
      </c>
      <c r="C402">
        <f t="shared" si="55"/>
        <v>0.13986190374499999</v>
      </c>
      <c r="D402" s="2">
        <v>4.15099E-5</v>
      </c>
      <c r="E402" s="1">
        <v>1.499E-5</v>
      </c>
      <c r="F402" s="1">
        <v>0</v>
      </c>
      <c r="G402">
        <f t="shared" si="48"/>
        <v>3.4824716321767174E-2</v>
      </c>
      <c r="H402">
        <f t="shared" si="49"/>
        <v>1.4455704920449233E-6</v>
      </c>
      <c r="I402">
        <f t="shared" si="50"/>
        <v>5.2202249766328992E-7</v>
      </c>
      <c r="J402">
        <f t="shared" si="51"/>
        <v>0</v>
      </c>
      <c r="K402">
        <f t="shared" si="52"/>
        <v>5.9497784141240892E-2</v>
      </c>
      <c r="R402">
        <f t="shared" si="53"/>
        <v>-2.8218162084477107</v>
      </c>
      <c r="S402">
        <f t="shared" si="54"/>
        <v>0.58531114770757353</v>
      </c>
    </row>
    <row r="403" spans="1:19" x14ac:dyDescent="0.25">
      <c r="D403" s="2">
        <v>3.8733199999999997E-5</v>
      </c>
      <c r="E403" s="2">
        <v>1.3987300000000001E-5</v>
      </c>
      <c r="F403" s="1">
        <v>0</v>
      </c>
    </row>
    <row r="404" spans="1:19" x14ac:dyDescent="0.25">
      <c r="D404" s="2">
        <v>3.6142000000000001E-5</v>
      </c>
      <c r="E404" s="2">
        <v>1.3051600000000001E-5</v>
      </c>
      <c r="F404" s="1">
        <v>0</v>
      </c>
    </row>
    <row r="405" spans="1:19" x14ac:dyDescent="0.25">
      <c r="D405" s="2">
        <v>3.3723500000000003E-5</v>
      </c>
      <c r="E405" s="2">
        <v>1.21782E-5</v>
      </c>
      <c r="F405" s="1">
        <v>0</v>
      </c>
    </row>
    <row r="406" spans="1:19" x14ac:dyDescent="0.25">
      <c r="D406" s="2">
        <v>3.1464899999999998E-5</v>
      </c>
      <c r="E406" s="2">
        <v>1.13625E-5</v>
      </c>
      <c r="F406" s="1">
        <v>0</v>
      </c>
    </row>
    <row r="407" spans="1:19" x14ac:dyDescent="0.25">
      <c r="D407" s="2">
        <v>2.9353299999999999E-5</v>
      </c>
      <c r="E407" s="1">
        <v>1.06E-5</v>
      </c>
      <c r="F407" s="1">
        <v>0</v>
      </c>
    </row>
    <row r="408" spans="1:19" x14ac:dyDescent="0.25">
      <c r="D408" s="2">
        <v>2.7375699999999999E-5</v>
      </c>
      <c r="E408" s="2">
        <v>9.88588E-6</v>
      </c>
      <c r="F408" s="1">
        <v>0</v>
      </c>
    </row>
    <row r="409" spans="1:19" x14ac:dyDescent="0.25">
      <c r="D409" s="2">
        <v>2.5524299999999999E-5</v>
      </c>
      <c r="E409" s="2">
        <v>9.2173000000000007E-6</v>
      </c>
      <c r="F409" s="1">
        <v>0</v>
      </c>
    </row>
    <row r="410" spans="1:19" x14ac:dyDescent="0.25">
      <c r="D410" s="2">
        <v>2.3793799999999999E-5</v>
      </c>
      <c r="E410" s="2">
        <v>8.5923599999999998E-6</v>
      </c>
      <c r="F410" s="1">
        <v>0</v>
      </c>
    </row>
    <row r="411" spans="1:19" x14ac:dyDescent="0.25">
      <c r="D411" s="2">
        <v>2.2178700000000002E-5</v>
      </c>
      <c r="E411" s="2">
        <v>8.0091299999999997E-6</v>
      </c>
      <c r="F411" s="1">
        <v>0</v>
      </c>
    </row>
    <row r="412" spans="1:19" x14ac:dyDescent="0.25">
      <c r="D412" s="2">
        <v>2.0673799999999998E-5</v>
      </c>
      <c r="E412" s="2">
        <v>7.4657000000000004E-6</v>
      </c>
      <c r="F412" s="1">
        <v>0</v>
      </c>
    </row>
    <row r="413" spans="1:19" x14ac:dyDescent="0.25">
      <c r="D413" s="2">
        <v>1.9272299999999998E-5</v>
      </c>
      <c r="E413" s="2">
        <v>6.9595699999999998E-6</v>
      </c>
      <c r="F413" s="1">
        <v>0</v>
      </c>
    </row>
    <row r="414" spans="1:19" x14ac:dyDescent="0.25">
      <c r="D414" s="2">
        <v>1.7966400000000001E-5</v>
      </c>
      <c r="E414" s="2">
        <v>6.4880000000000004E-6</v>
      </c>
      <c r="F414" s="1">
        <v>0</v>
      </c>
    </row>
    <row r="415" spans="1:19" x14ac:dyDescent="0.25">
      <c r="D415" s="2">
        <v>1.67499E-5</v>
      </c>
      <c r="E415" s="2">
        <v>6.0487000000000002E-6</v>
      </c>
      <c r="F415" s="1">
        <v>0</v>
      </c>
    </row>
    <row r="416" spans="1:19" x14ac:dyDescent="0.25">
      <c r="D416" s="2">
        <v>1.5616499999999999E-5</v>
      </c>
      <c r="E416" s="2">
        <v>5.6393999999999997E-6</v>
      </c>
      <c r="F416" s="1">
        <v>0</v>
      </c>
    </row>
    <row r="417" spans="4:6" x14ac:dyDescent="0.25">
      <c r="D417" s="2">
        <v>1.4559800000000001E-5</v>
      </c>
      <c r="E417" s="2">
        <v>5.2577999999999999E-6</v>
      </c>
      <c r="F417" s="1">
        <v>0</v>
      </c>
    </row>
    <row r="418" spans="4:6" x14ac:dyDescent="0.25">
      <c r="D418" s="2">
        <v>1.3573900000000001E-5</v>
      </c>
      <c r="E418" s="2">
        <v>4.9017699999999998E-6</v>
      </c>
      <c r="F418" s="1">
        <v>0</v>
      </c>
    </row>
    <row r="419" spans="4:6" x14ac:dyDescent="0.25">
      <c r="D419" s="2">
        <v>1.26544E-5</v>
      </c>
      <c r="E419" s="2">
        <v>4.5697200000000002E-6</v>
      </c>
      <c r="F419" s="1">
        <v>0</v>
      </c>
    </row>
    <row r="420" spans="4:6" x14ac:dyDescent="0.25">
      <c r="D420" s="2">
        <v>1.1797199999999999E-5</v>
      </c>
      <c r="E420" s="2">
        <v>4.2601899999999996E-6</v>
      </c>
      <c r="F420" s="1">
        <v>0</v>
      </c>
    </row>
    <row r="421" spans="4:6" x14ac:dyDescent="0.25">
      <c r="D421" s="2">
        <v>1.09984E-5</v>
      </c>
      <c r="E421" s="2">
        <v>3.9717399999999999E-6</v>
      </c>
      <c r="F421" s="1">
        <v>0</v>
      </c>
    </row>
    <row r="422" spans="4:6" x14ac:dyDescent="0.25">
      <c r="D422" s="2">
        <v>1.0254E-5</v>
      </c>
      <c r="E422" s="2">
        <v>3.7029000000000002E-6</v>
      </c>
      <c r="F422" s="1">
        <v>0</v>
      </c>
    </row>
    <row r="423" spans="4:6" x14ac:dyDescent="0.25">
      <c r="D423" s="2">
        <v>9.5596499999999992E-6</v>
      </c>
      <c r="E423" s="2">
        <v>3.4521599999999999E-6</v>
      </c>
      <c r="F423" s="1">
        <v>0</v>
      </c>
    </row>
    <row r="424" spans="4:6" x14ac:dyDescent="0.25">
      <c r="D424" s="2">
        <v>8.9120399999999998E-6</v>
      </c>
      <c r="E424" s="2">
        <v>3.2183000000000002E-6</v>
      </c>
      <c r="F424" s="1">
        <v>0</v>
      </c>
    </row>
    <row r="425" spans="4:6" x14ac:dyDescent="0.25">
      <c r="D425" s="2">
        <v>8.3083600000000005E-6</v>
      </c>
      <c r="E425" s="2">
        <v>3.0002999999999999E-6</v>
      </c>
      <c r="F425" s="1">
        <v>0</v>
      </c>
    </row>
    <row r="426" spans="4:6" x14ac:dyDescent="0.25">
      <c r="D426" s="2">
        <v>7.7457699999999992E-6</v>
      </c>
      <c r="E426" s="2">
        <v>2.7971400000000001E-6</v>
      </c>
      <c r="F426" s="1">
        <v>0</v>
      </c>
    </row>
    <row r="427" spans="4:6" x14ac:dyDescent="0.25">
      <c r="D427" s="2">
        <v>7.22146E-6</v>
      </c>
      <c r="E427" s="2">
        <v>2.6077999999999998E-6</v>
      </c>
      <c r="F427" s="1">
        <v>0</v>
      </c>
    </row>
    <row r="428" spans="4:6" x14ac:dyDescent="0.25">
      <c r="D428" s="2">
        <v>6.7324799999999998E-6</v>
      </c>
      <c r="E428" s="2">
        <v>2.4312199999999998E-6</v>
      </c>
      <c r="F428" s="1">
        <v>0</v>
      </c>
    </row>
    <row r="429" spans="4:6" x14ac:dyDescent="0.25">
      <c r="D429" s="2">
        <v>6.2764200000000003E-6</v>
      </c>
      <c r="E429" s="2">
        <v>2.2665299999999998E-6</v>
      </c>
      <c r="F429" s="1">
        <v>0</v>
      </c>
    </row>
    <row r="430" spans="4:6" x14ac:dyDescent="0.25">
      <c r="D430" s="2">
        <v>5.8513000000000002E-6</v>
      </c>
      <c r="E430" s="2">
        <v>2.1130100000000002E-6</v>
      </c>
      <c r="F430" s="1">
        <v>0</v>
      </c>
    </row>
    <row r="431" spans="4:6" x14ac:dyDescent="0.25">
      <c r="D431" s="2">
        <v>5.4551200000000002E-6</v>
      </c>
      <c r="E431" s="2">
        <v>1.9699399999999998E-6</v>
      </c>
      <c r="F431" s="1">
        <v>0</v>
      </c>
    </row>
    <row r="432" spans="4:6" x14ac:dyDescent="0.25">
      <c r="D432" s="2">
        <v>5.0858700000000003E-6</v>
      </c>
      <c r="E432" s="2">
        <v>1.8365999999999999E-6</v>
      </c>
      <c r="F432" s="1">
        <v>0</v>
      </c>
    </row>
    <row r="433" spans="4:6" x14ac:dyDescent="0.25">
      <c r="D433" s="2">
        <v>4.7414699999999999E-6</v>
      </c>
      <c r="E433" s="2">
        <v>1.7122300000000001E-6</v>
      </c>
      <c r="F433" s="1">
        <v>0</v>
      </c>
    </row>
    <row r="434" spans="4:6" x14ac:dyDescent="0.25">
      <c r="D434" s="2">
        <v>4.4202399999999999E-6</v>
      </c>
      <c r="E434" s="2">
        <v>1.59623E-6</v>
      </c>
      <c r="F434" s="1">
        <v>0</v>
      </c>
    </row>
    <row r="435" spans="4:6" x14ac:dyDescent="0.25">
      <c r="D435" s="2">
        <v>4.1207799999999999E-6</v>
      </c>
      <c r="E435" s="2">
        <v>1.4880899999999999E-6</v>
      </c>
      <c r="F435" s="1">
        <v>0</v>
      </c>
    </row>
    <row r="436" spans="4:6" x14ac:dyDescent="0.25">
      <c r="D436" s="2">
        <v>3.8417199999999997E-6</v>
      </c>
      <c r="E436" s="2">
        <v>1.3873100000000001E-6</v>
      </c>
      <c r="F436" s="1">
        <v>0</v>
      </c>
    </row>
    <row r="437" spans="4:6" x14ac:dyDescent="0.25">
      <c r="D437" s="2">
        <v>3.5816499999999998E-6</v>
      </c>
      <c r="E437" s="2">
        <v>1.2934E-6</v>
      </c>
      <c r="F437" s="1">
        <v>0</v>
      </c>
    </row>
    <row r="438" spans="4:6" x14ac:dyDescent="0.25">
      <c r="D438" s="2">
        <v>3.3391299999999999E-6</v>
      </c>
      <c r="E438" s="2">
        <v>1.2058200000000001E-6</v>
      </c>
      <c r="F438" s="1">
        <v>0</v>
      </c>
    </row>
    <row r="439" spans="4:6" x14ac:dyDescent="0.25">
      <c r="D439" s="2">
        <v>3.11295E-6</v>
      </c>
      <c r="E439" s="2">
        <v>1.12414E-6</v>
      </c>
      <c r="F439" s="1">
        <v>0</v>
      </c>
    </row>
    <row r="440" spans="4:6" x14ac:dyDescent="0.25">
      <c r="D440" s="2">
        <v>2.9021199999999998E-6</v>
      </c>
      <c r="E440" s="2">
        <v>1.04801E-6</v>
      </c>
      <c r="F440" s="1">
        <v>0</v>
      </c>
    </row>
    <row r="441" spans="4:6" x14ac:dyDescent="0.25">
      <c r="D441" s="2">
        <v>2.7056500000000001E-6</v>
      </c>
      <c r="E441" s="2">
        <v>9.7705800000000004E-7</v>
      </c>
      <c r="F441" s="1">
        <v>0</v>
      </c>
    </row>
    <row r="442" spans="4:6" x14ac:dyDescent="0.25">
      <c r="D442" s="2">
        <v>2.52253E-6</v>
      </c>
      <c r="E442" s="2">
        <v>9.1093000000000002E-7</v>
      </c>
      <c r="F442" s="1">
        <v>0</v>
      </c>
    </row>
    <row r="443" spans="4:6" x14ac:dyDescent="0.25">
      <c r="D443" s="2">
        <v>2.3517299999999998E-6</v>
      </c>
      <c r="E443" s="2">
        <v>8.4925099999999999E-7</v>
      </c>
      <c r="F443" s="1">
        <v>0</v>
      </c>
    </row>
    <row r="444" spans="4:6" x14ac:dyDescent="0.25">
      <c r="D444" s="2">
        <v>2.1924200000000001E-6</v>
      </c>
      <c r="E444" s="2">
        <v>7.9172100000000003E-7</v>
      </c>
      <c r="F444" s="1">
        <v>0</v>
      </c>
    </row>
    <row r="445" spans="4:6" x14ac:dyDescent="0.25">
      <c r="D445" s="2">
        <v>2.0439E-6</v>
      </c>
      <c r="E445" s="2">
        <v>7.3809000000000001E-7</v>
      </c>
      <c r="F445" s="1">
        <v>0</v>
      </c>
    </row>
    <row r="446" spans="4:6" x14ac:dyDescent="0.25">
      <c r="D446" s="2">
        <v>1.9055E-6</v>
      </c>
      <c r="E446" s="2">
        <v>6.8810999999999999E-7</v>
      </c>
      <c r="F446" s="1">
        <v>0</v>
      </c>
    </row>
    <row r="447" spans="4:6" x14ac:dyDescent="0.25">
      <c r="D447" s="2">
        <v>1.7765099999999999E-6</v>
      </c>
      <c r="E447" s="2">
        <v>6.4153E-7</v>
      </c>
      <c r="F447" s="1">
        <v>0</v>
      </c>
    </row>
    <row r="448" spans="4:6" x14ac:dyDescent="0.25">
      <c r="D448" s="2">
        <v>1.65622E-6</v>
      </c>
      <c r="E448" s="2">
        <v>5.9808999999999998E-7</v>
      </c>
      <c r="F448" s="1">
        <v>0</v>
      </c>
    </row>
    <row r="449" spans="4:6" x14ac:dyDescent="0.25">
      <c r="D449" s="2">
        <v>1.5440200000000001E-6</v>
      </c>
      <c r="E449" s="2">
        <v>5.5757500000000001E-7</v>
      </c>
      <c r="F449" s="1">
        <v>0</v>
      </c>
    </row>
    <row r="450" spans="4:6" x14ac:dyDescent="0.25">
      <c r="D450" s="2">
        <v>1.43944E-6</v>
      </c>
      <c r="E450" s="2">
        <v>5.1980799999999999E-7</v>
      </c>
      <c r="F450" s="1">
        <v>0</v>
      </c>
    </row>
    <row r="451" spans="4:6" x14ac:dyDescent="0.25">
      <c r="D451" s="2">
        <v>1.3419799999999999E-6</v>
      </c>
      <c r="E451" s="2">
        <v>4.84612E-7</v>
      </c>
      <c r="F451" s="1">
        <v>0</v>
      </c>
    </row>
    <row r="452" spans="4:6" x14ac:dyDescent="0.25">
      <c r="D452" s="2">
        <v>1.25114E-6</v>
      </c>
      <c r="E452" s="2">
        <v>4.5181000000000002E-7</v>
      </c>
      <c r="F452" s="1">
        <v>0</v>
      </c>
    </row>
    <row r="453" spans="4:6" x14ac:dyDescent="0.25">
      <c r="D453" s="2">
        <v>4.7414699999999999E-6</v>
      </c>
      <c r="E453" s="2">
        <v>1.7122300000000001E-6</v>
      </c>
      <c r="F453" s="1">
        <v>0</v>
      </c>
    </row>
    <row r="454" spans="4:6" x14ac:dyDescent="0.25">
      <c r="D454" s="2">
        <v>4.4202399999999999E-6</v>
      </c>
      <c r="E454" s="2">
        <v>1.59623E-6</v>
      </c>
      <c r="F454" s="1">
        <v>0</v>
      </c>
    </row>
    <row r="455" spans="4:6" x14ac:dyDescent="0.25">
      <c r="D455" s="2">
        <v>4.1207799999999999E-6</v>
      </c>
      <c r="E455" s="2">
        <v>1.4880899999999999E-6</v>
      </c>
      <c r="F455" s="1">
        <v>0</v>
      </c>
    </row>
    <row r="456" spans="4:6" x14ac:dyDescent="0.25">
      <c r="D456" s="2">
        <v>3.8417199999999997E-6</v>
      </c>
      <c r="E456" s="2">
        <v>1.3873100000000001E-6</v>
      </c>
      <c r="F456" s="1">
        <v>0</v>
      </c>
    </row>
    <row r="457" spans="4:6" x14ac:dyDescent="0.25">
      <c r="D457" s="2">
        <v>3.5816499999999998E-6</v>
      </c>
      <c r="E457" s="2">
        <v>1.2934E-6</v>
      </c>
      <c r="F457" s="1">
        <v>0</v>
      </c>
    </row>
    <row r="458" spans="4:6" x14ac:dyDescent="0.25">
      <c r="D458" s="2">
        <v>3.3391299999999999E-6</v>
      </c>
      <c r="E458" s="2">
        <v>1.2058200000000001E-6</v>
      </c>
      <c r="F458" s="1">
        <v>0</v>
      </c>
    </row>
    <row r="459" spans="4:6" x14ac:dyDescent="0.25">
      <c r="D459" s="2">
        <v>3.11295E-6</v>
      </c>
      <c r="E459" s="2">
        <v>1.12414E-6</v>
      </c>
      <c r="F459" s="1">
        <v>0</v>
      </c>
    </row>
    <row r="460" spans="4:6" x14ac:dyDescent="0.25">
      <c r="D460" s="2">
        <v>2.9021199999999998E-6</v>
      </c>
      <c r="E460" s="2">
        <v>1.04801E-6</v>
      </c>
      <c r="F460" s="1">
        <v>0</v>
      </c>
    </row>
    <row r="461" spans="4:6" x14ac:dyDescent="0.25">
      <c r="D461" s="2">
        <v>2.7056500000000001E-6</v>
      </c>
      <c r="E461" s="2">
        <v>9.7705800000000004E-7</v>
      </c>
      <c r="F461" s="1">
        <v>0</v>
      </c>
    </row>
    <row r="462" spans="4:6" x14ac:dyDescent="0.25">
      <c r="D462" s="2">
        <v>2.52253E-6</v>
      </c>
      <c r="E462" s="2">
        <v>9.1093000000000002E-7</v>
      </c>
      <c r="F462" s="1">
        <v>0</v>
      </c>
    </row>
    <row r="463" spans="4:6" x14ac:dyDescent="0.25">
      <c r="D463" s="2">
        <v>2.3517299999999998E-6</v>
      </c>
      <c r="E463" s="2">
        <v>8.4925099999999999E-7</v>
      </c>
      <c r="F463" s="1">
        <v>0</v>
      </c>
    </row>
    <row r="464" spans="4:6" x14ac:dyDescent="0.25">
      <c r="D464" s="2">
        <v>2.1924200000000001E-6</v>
      </c>
      <c r="E464" s="2">
        <v>7.9172100000000003E-7</v>
      </c>
      <c r="F464" s="1">
        <v>0</v>
      </c>
    </row>
    <row r="465" spans="4:6" x14ac:dyDescent="0.25">
      <c r="D465" s="2">
        <v>2.0439E-6</v>
      </c>
      <c r="E465" s="2">
        <v>7.3809000000000001E-7</v>
      </c>
      <c r="F465" s="1">
        <v>0</v>
      </c>
    </row>
    <row r="466" spans="4:6" x14ac:dyDescent="0.25">
      <c r="D466" s="2">
        <v>1.9055E-6</v>
      </c>
      <c r="E466" s="2">
        <v>6.8810999999999999E-7</v>
      </c>
      <c r="F466" s="1">
        <v>0</v>
      </c>
    </row>
    <row r="467" spans="4:6" x14ac:dyDescent="0.25">
      <c r="D467" s="2">
        <v>1.7765099999999999E-6</v>
      </c>
      <c r="E467" s="2">
        <v>6.4153E-7</v>
      </c>
      <c r="F467" s="1">
        <v>0</v>
      </c>
    </row>
    <row r="468" spans="4:6" x14ac:dyDescent="0.25">
      <c r="D468" s="2">
        <v>1.65622E-6</v>
      </c>
      <c r="E468" s="2">
        <v>5.9808999999999998E-7</v>
      </c>
      <c r="F468" s="1">
        <v>0</v>
      </c>
    </row>
    <row r="469" spans="4:6" x14ac:dyDescent="0.25">
      <c r="D469" s="2">
        <v>1.5440200000000001E-6</v>
      </c>
      <c r="E469" s="2">
        <v>5.5757500000000001E-7</v>
      </c>
      <c r="F469" s="1">
        <v>0</v>
      </c>
    </row>
    <row r="470" spans="4:6" x14ac:dyDescent="0.25">
      <c r="D470" s="2">
        <v>1.43944E-6</v>
      </c>
      <c r="E470" s="2">
        <v>5.1980799999999999E-7</v>
      </c>
      <c r="F470" s="1">
        <v>0</v>
      </c>
    </row>
    <row r="471" spans="4:6" x14ac:dyDescent="0.25">
      <c r="D471" s="2">
        <v>1.3419799999999999E-6</v>
      </c>
      <c r="E471" s="2">
        <v>4.84612E-7</v>
      </c>
      <c r="F471" s="1">
        <v>0</v>
      </c>
    </row>
    <row r="472" spans="4:6" x14ac:dyDescent="0.25">
      <c r="D472" s="2">
        <v>1.25114E-6</v>
      </c>
      <c r="E472" s="2">
        <v>4.5181000000000002E-7</v>
      </c>
      <c r="F472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1C73-FADE-4FE8-9210-D27A300D0230}">
  <dimension ref="A1:Z402"/>
  <sheetViews>
    <sheetView tabSelected="1" topLeftCell="F1" workbookViewId="0">
      <selection activeCell="L7" sqref="L7"/>
    </sheetView>
  </sheetViews>
  <sheetFormatPr defaultRowHeight="15.75" x14ac:dyDescent="0.25"/>
  <cols>
    <col min="1" max="1" width="16.42578125" customWidth="1"/>
    <col min="2" max="2" width="14.42578125" customWidth="1"/>
    <col min="3" max="3" width="14.28515625" bestFit="1" customWidth="1"/>
    <col min="4" max="4" width="14.7109375" customWidth="1"/>
    <col min="5" max="5" width="12.7109375" customWidth="1"/>
    <col min="6" max="6" width="16.7109375" customWidth="1"/>
    <col min="7" max="7" width="13.28515625" customWidth="1"/>
    <col min="11" max="11" width="19.5703125" style="1" customWidth="1"/>
    <col min="12" max="12" width="13.5703125" style="1" customWidth="1"/>
    <col min="13" max="13" width="13.140625" style="1" customWidth="1"/>
    <col min="14" max="16" width="13.85546875" bestFit="1" customWidth="1"/>
    <col min="17" max="17" width="13" bestFit="1" customWidth="1"/>
    <col min="18" max="19" width="13.85546875" bestFit="1" customWidth="1"/>
    <col min="20" max="20" width="13.140625" customWidth="1"/>
    <col min="21" max="21" width="13.85546875" bestFit="1" customWidth="1"/>
    <col min="23" max="23" width="13.5703125" bestFit="1" customWidth="1"/>
  </cols>
  <sheetData>
    <row r="1" spans="1:26" x14ac:dyDescent="0.25">
      <c r="A1" t="s">
        <v>20</v>
      </c>
      <c r="B1" t="s">
        <v>21</v>
      </c>
      <c r="C1" t="s">
        <v>22</v>
      </c>
      <c r="E1" t="s">
        <v>29</v>
      </c>
      <c r="G1" t="s">
        <v>30</v>
      </c>
      <c r="I1" t="s">
        <v>31</v>
      </c>
      <c r="K1" s="1" t="s">
        <v>32</v>
      </c>
      <c r="L1" s="1" t="s">
        <v>5</v>
      </c>
      <c r="M1" s="1" t="s">
        <v>7</v>
      </c>
      <c r="N1" s="1"/>
      <c r="O1" s="1"/>
      <c r="T1" t="s">
        <v>33</v>
      </c>
      <c r="U1" t="s">
        <v>34</v>
      </c>
      <c r="V1" t="s">
        <v>3</v>
      </c>
      <c r="W1" t="s">
        <v>40</v>
      </c>
      <c r="X1" t="s">
        <v>38</v>
      </c>
      <c r="Y1" t="s">
        <v>39</v>
      </c>
      <c r="Z1" t="s">
        <v>41</v>
      </c>
    </row>
    <row r="2" spans="1:26" x14ac:dyDescent="0.25">
      <c r="A2">
        <f>LED!M2</f>
        <v>6452.5451950292245</v>
      </c>
      <c r="B2">
        <f>LED!N2</f>
        <v>1897.4291401630285</v>
      </c>
      <c r="C2">
        <f>LED!O2</f>
        <v>36109.205777378251</v>
      </c>
      <c r="E2">
        <f>SUM(A2:C2)</f>
        <v>44459.180112570502</v>
      </c>
      <c r="G2">
        <f>SUM(A4:C4)</f>
        <v>22857.820509794161</v>
      </c>
      <c r="I2">
        <f>SUM(A6:C6)</f>
        <v>110150.09916801295</v>
      </c>
      <c r="K2" s="1">
        <f>L18</f>
        <v>13500</v>
      </c>
      <c r="L2" s="1">
        <f>9*D9/(6*D9-24*E9+12)</f>
        <v>0.26484734960861062</v>
      </c>
      <c r="M2" s="1">
        <f>6*E9/(6*D9-24*E9+12)</f>
        <v>0.27572325399730013</v>
      </c>
      <c r="N2">
        <f>(A2-(L2*E2))*((M2*I2)-B6)</f>
        <v>125186504.31408012</v>
      </c>
      <c r="O2">
        <f>(B2-(M2*E2))*((L2*I2)-B6)</f>
        <v>256112396.86681613</v>
      </c>
      <c r="P2">
        <f>((L2*G2)-A4)*((M2*I2)-B6)</f>
        <v>-76261609.279625878</v>
      </c>
      <c r="Q2">
        <f>((L2*I2)-A6)*((M2*G2)-B4)</f>
        <v>262507862.03453669</v>
      </c>
      <c r="R2">
        <f>(B2-(M2*E2))*(L2*G2-A4)</f>
        <v>-33593376.137611687</v>
      </c>
      <c r="S2">
        <f>(A2-(L2*E2))*((M2*G2)-B4)</f>
        <v>57667993.945690513</v>
      </c>
      <c r="T2">
        <f>(N2-O2)/(P2-Q2)</f>
        <v>0.38647488525115675</v>
      </c>
      <c r="U2">
        <f>(R2-S2)/(P2-Q2)</f>
        <v>0.26939077399530403</v>
      </c>
      <c r="V2">
        <v>380</v>
      </c>
      <c r="W2">
        <f>LED!H2</f>
        <v>4.8480593488337177E-4</v>
      </c>
      <c r="X2">
        <f>T2*s!G2</f>
        <v>2.7398150048762245E-37</v>
      </c>
      <c r="Y2">
        <f>U2*l!G2</f>
        <v>3.9763403156449503E-8</v>
      </c>
      <c r="Z2">
        <f>W2+X2+Y2</f>
        <v>4.8484569828652823E-4</v>
      </c>
    </row>
    <row r="3" spans="1:26" x14ac:dyDescent="0.25">
      <c r="A3" t="s">
        <v>23</v>
      </c>
      <c r="B3" t="s">
        <v>24</v>
      </c>
      <c r="C3" t="s">
        <v>25</v>
      </c>
      <c r="T3">
        <f>T2</f>
        <v>0.38647488525115675</v>
      </c>
      <c r="U3">
        <f>U2</f>
        <v>0.26939077399530403</v>
      </c>
      <c r="V3">
        <v>381</v>
      </c>
      <c r="W3">
        <f>LED!H3</f>
        <v>5.447805659448843E-4</v>
      </c>
      <c r="X3">
        <f>T3*s!G3</f>
        <v>1.3870115561936067E-36</v>
      </c>
      <c r="Y3">
        <f>U3*l!G3</f>
        <v>5.0258953440534942E-8</v>
      </c>
      <c r="Z3">
        <f t="shared" ref="Z3:Z66" si="0">W3+X3+Y3</f>
        <v>5.4483082489832483E-4</v>
      </c>
    </row>
    <row r="4" spans="1:26" x14ac:dyDescent="0.25">
      <c r="A4">
        <f>s!L2</f>
        <v>2811.542477834199</v>
      </c>
      <c r="B4">
        <f>s!M2</f>
        <v>17137.493294962125</v>
      </c>
      <c r="C4">
        <f>s!N2</f>
        <v>2908.7847369978385</v>
      </c>
      <c r="T4">
        <f t="shared" ref="T4:T6" si="1">T3</f>
        <v>0.38647488525115675</v>
      </c>
      <c r="U4">
        <f t="shared" ref="U4:U6" si="2">U3</f>
        <v>0.26939077399530403</v>
      </c>
      <c r="V4">
        <v>382</v>
      </c>
      <c r="W4">
        <f>LED!H4</f>
        <v>6.1217452967915866E-4</v>
      </c>
      <c r="X4">
        <f>T4*s!G4</f>
        <v>6.8529439348513128E-36</v>
      </c>
      <c r="Y4">
        <f>U4*l!G4</f>
        <v>6.3336828301994289E-8</v>
      </c>
      <c r="Z4">
        <f t="shared" si="0"/>
        <v>6.1223786650746069E-4</v>
      </c>
    </row>
    <row r="5" spans="1:26" x14ac:dyDescent="0.25">
      <c r="A5" t="s">
        <v>26</v>
      </c>
      <c r="B5" t="s">
        <v>27</v>
      </c>
      <c r="C5" t="s">
        <v>28</v>
      </c>
      <c r="T5">
        <f t="shared" si="1"/>
        <v>0.38647488525115675</v>
      </c>
      <c r="U5">
        <f t="shared" si="2"/>
        <v>0.26939077399530403</v>
      </c>
      <c r="V5">
        <v>383</v>
      </c>
      <c r="W5">
        <f>LED!H5</f>
        <v>6.8790564124018166E-4</v>
      </c>
      <c r="X5">
        <f>T5*s!G5</f>
        <v>3.3055896374167026E-35</v>
      </c>
      <c r="Y5">
        <f>U5*l!G5</f>
        <v>7.9584428570545257E-8</v>
      </c>
      <c r="Z5">
        <f t="shared" si="0"/>
        <v>6.8798522566875225E-4</v>
      </c>
    </row>
    <row r="6" spans="1:26" x14ac:dyDescent="0.25">
      <c r="A6">
        <f>l!L2</f>
        <v>53400.593827159893</v>
      </c>
      <c r="B6">
        <f>l!M2</f>
        <v>53891.84805986462</v>
      </c>
      <c r="C6">
        <f>l!N2</f>
        <v>2857.6572809884315</v>
      </c>
      <c r="T6">
        <f t="shared" si="1"/>
        <v>0.38647488525115675</v>
      </c>
      <c r="U6">
        <f t="shared" si="2"/>
        <v>0.26939077399530403</v>
      </c>
      <c r="V6">
        <v>384</v>
      </c>
      <c r="W6">
        <f>LED!H6</f>
        <v>7.7300524976106958E-4</v>
      </c>
      <c r="X6">
        <f>T6*s!G6</f>
        <v>1.5571475996956031E-34</v>
      </c>
      <c r="Y6">
        <f>U6*l!G6</f>
        <v>9.9711334815597099E-8</v>
      </c>
      <c r="Z6">
        <f t="shared" si="0"/>
        <v>7.7310496109588521E-4</v>
      </c>
    </row>
    <row r="7" spans="1:26" x14ac:dyDescent="0.25">
      <c r="T7">
        <f t="shared" ref="T7:T70" si="3">T6</f>
        <v>0.38647488525115675</v>
      </c>
      <c r="U7">
        <f t="shared" ref="U7:U70" si="4">U6</f>
        <v>0.26939077399530403</v>
      </c>
      <c r="V7">
        <v>385</v>
      </c>
      <c r="W7">
        <f>LED!H7</f>
        <v>8.6863228070523373E-4</v>
      </c>
      <c r="X7">
        <f>T7*s!G7</f>
        <v>7.1655937507402509E-34</v>
      </c>
      <c r="Y7">
        <f>U7*l!G7</f>
        <v>1.2457218690055039E-7</v>
      </c>
      <c r="Z7">
        <f t="shared" si="0"/>
        <v>8.6875685289213424E-4</v>
      </c>
    </row>
    <row r="8" spans="1:26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K8" s="1" t="s">
        <v>304</v>
      </c>
      <c r="L8" s="1">
        <v>451.37588799999997</v>
      </c>
      <c r="T8">
        <f t="shared" si="3"/>
        <v>0.38647488525115675</v>
      </c>
      <c r="U8">
        <f t="shared" si="4"/>
        <v>0.26939077399530403</v>
      </c>
      <c r="V8">
        <v>386</v>
      </c>
      <c r="W8">
        <f>LED!H8</f>
        <v>9.760890143830274E-4</v>
      </c>
      <c r="X8">
        <f>T8*s!G8</f>
        <v>3.2221570731091496E-33</v>
      </c>
      <c r="Y8">
        <f>U8*l!G8</f>
        <v>1.5519333012282389E-7</v>
      </c>
      <c r="Z8">
        <f t="shared" si="0"/>
        <v>9.762442077131502E-4</v>
      </c>
    </row>
    <row r="9" spans="1:26" x14ac:dyDescent="0.25">
      <c r="A9">
        <v>0.18346610102399999</v>
      </c>
      <c r="B9">
        <v>0.28625719471700001</v>
      </c>
      <c r="C9">
        <f>L15</f>
        <v>-1.48525737E-4</v>
      </c>
      <c r="D9">
        <f>A9+C9</f>
        <v>0.18331757528699999</v>
      </c>
      <c r="E9">
        <f>F9*D9+G9</f>
        <v>0.28626821326164814</v>
      </c>
      <c r="F9">
        <v>-7.4186099810999995E-2</v>
      </c>
      <c r="G9">
        <v>0.29986782919900001</v>
      </c>
      <c r="K9" s="1" t="s">
        <v>305</v>
      </c>
      <c r="L9" s="1">
        <v>8.5737755226379999</v>
      </c>
      <c r="T9">
        <f t="shared" si="3"/>
        <v>0.38647488525115675</v>
      </c>
      <c r="U9">
        <f t="shared" si="4"/>
        <v>0.26939077399530403</v>
      </c>
      <c r="V9">
        <v>387</v>
      </c>
      <c r="W9">
        <f>LED!H9</f>
        <v>1.0968388150586425E-3</v>
      </c>
      <c r="X9">
        <f>T9*s!G9</f>
        <v>1.4162568975888339E-32</v>
      </c>
      <c r="Y9">
        <f>U9*l!G9</f>
        <v>1.9280375116190924E-7</v>
      </c>
      <c r="Z9">
        <f t="shared" si="0"/>
        <v>1.0970316188098044E-3</v>
      </c>
    </row>
    <row r="10" spans="1:26" x14ac:dyDescent="0.25">
      <c r="K10" s="1" t="s">
        <v>306</v>
      </c>
      <c r="L10" s="1">
        <v>14.180400412099999</v>
      </c>
      <c r="T10">
        <f t="shared" si="3"/>
        <v>0.38647488525115675</v>
      </c>
      <c r="U10">
        <f t="shared" si="4"/>
        <v>0.26939077399530403</v>
      </c>
      <c r="V10">
        <v>388</v>
      </c>
      <c r="W10">
        <f>LED!H10</f>
        <v>1.2325260514724687E-3</v>
      </c>
      <c r="X10">
        <f>T10*s!G10</f>
        <v>6.0864632736604008E-32</v>
      </c>
      <c r="Y10">
        <f>U10*l!G10</f>
        <v>2.3887088327093852E-7</v>
      </c>
      <c r="Z10">
        <f t="shared" si="0"/>
        <v>1.2327649223557397E-3</v>
      </c>
    </row>
    <row r="11" spans="1:26" x14ac:dyDescent="0.25">
      <c r="K11" s="1" t="s">
        <v>307</v>
      </c>
      <c r="L11" s="1">
        <v>520.00935141968296</v>
      </c>
      <c r="T11">
        <f t="shared" si="3"/>
        <v>0.38647488525115675</v>
      </c>
      <c r="U11">
        <f t="shared" si="4"/>
        <v>0.26939077399530403</v>
      </c>
      <c r="V11">
        <v>389</v>
      </c>
      <c r="W11">
        <f>LED!H11</f>
        <v>1.3849984792259525E-3</v>
      </c>
      <c r="X11">
        <f>T11*s!G11</f>
        <v>2.5582360975415181E-31</v>
      </c>
      <c r="Y11">
        <f>U11*l!G11</f>
        <v>2.9514191984441853E-7</v>
      </c>
      <c r="Z11">
        <f t="shared" si="0"/>
        <v>1.3852936211457968E-3</v>
      </c>
    </row>
    <row r="12" spans="1:26" x14ac:dyDescent="0.25">
      <c r="K12" s="1" t="s">
        <v>308</v>
      </c>
      <c r="L12" s="1">
        <v>4.0233199561000001E-2</v>
      </c>
      <c r="T12">
        <f t="shared" si="3"/>
        <v>0.38647488525115675</v>
      </c>
      <c r="U12">
        <f t="shared" si="4"/>
        <v>0.26939077399530403</v>
      </c>
      <c r="V12">
        <v>390</v>
      </c>
      <c r="W12">
        <f>LED!H12</f>
        <v>1.5563323887017465E-3</v>
      </c>
      <c r="X12">
        <f>T12*s!G12</f>
        <v>1.0519427640314157E-30</v>
      </c>
      <c r="Y12">
        <f>U12*l!G12</f>
        <v>3.6369133850839683E-7</v>
      </c>
      <c r="Z12">
        <f t="shared" si="0"/>
        <v>1.5566960800402548E-3</v>
      </c>
    </row>
    <row r="13" spans="1:26" x14ac:dyDescent="0.25">
      <c r="K13" s="1" t="s">
        <v>310</v>
      </c>
      <c r="L13" s="1">
        <v>596.74391682302701</v>
      </c>
      <c r="T13">
        <f t="shared" si="3"/>
        <v>0.38647488525115675</v>
      </c>
      <c r="U13">
        <f t="shared" si="4"/>
        <v>0.26939077399530403</v>
      </c>
      <c r="V13">
        <v>391</v>
      </c>
      <c r="W13">
        <f>LED!H13</f>
        <v>1.7488608594461417E-3</v>
      </c>
      <c r="X13">
        <f>T13*s!G13</f>
        <v>4.2329284814929729E-30</v>
      </c>
      <c r="Y13">
        <f>U13*l!G13</f>
        <v>4.4697540397012838E-7</v>
      </c>
      <c r="Z13">
        <f t="shared" si="0"/>
        <v>1.7493078348501119E-3</v>
      </c>
    </row>
    <row r="14" spans="1:26" x14ac:dyDescent="0.25">
      <c r="K14" s="1" t="s">
        <v>309</v>
      </c>
      <c r="L14" s="1">
        <v>0.13986190374499999</v>
      </c>
      <c r="T14">
        <f t="shared" si="3"/>
        <v>0.38647488525115675</v>
      </c>
      <c r="U14">
        <f t="shared" si="4"/>
        <v>0.26939077399530403</v>
      </c>
      <c r="V14">
        <v>392</v>
      </c>
      <c r="W14">
        <f>LED!H14</f>
        <v>1.9652055036925601E-3</v>
      </c>
      <c r="X14">
        <f>T14*s!G14</f>
        <v>1.6672733668445465E-29</v>
      </c>
      <c r="Y14">
        <f>U14*l!G14</f>
        <v>5.478944867144511E-7</v>
      </c>
      <c r="Z14">
        <f t="shared" si="0"/>
        <v>1.9657533981792745E-3</v>
      </c>
    </row>
    <row r="15" spans="1:26" x14ac:dyDescent="0.25">
      <c r="K15" s="1" t="s">
        <v>311</v>
      </c>
      <c r="L15">
        <v>-1.48525737E-4</v>
      </c>
      <c r="T15">
        <f t="shared" si="3"/>
        <v>0.38647488525115675</v>
      </c>
      <c r="U15">
        <f t="shared" si="4"/>
        <v>0.26939077399530403</v>
      </c>
      <c r="V15">
        <v>393</v>
      </c>
      <c r="W15">
        <f>LED!H15</f>
        <v>2.2083121284713274E-3</v>
      </c>
      <c r="X15">
        <f>T15*s!G15</f>
        <v>6.4299527631704634E-29</v>
      </c>
      <c r="Y15">
        <f>U15*l!G15</f>
        <v>6.6986410584139134E-7</v>
      </c>
      <c r="Z15">
        <f t="shared" si="0"/>
        <v>2.2089819925771689E-3</v>
      </c>
    </row>
    <row r="16" spans="1:26" x14ac:dyDescent="0.25">
      <c r="T16">
        <f t="shared" si="3"/>
        <v>0.38647488525115675</v>
      </c>
      <c r="U16">
        <f t="shared" si="4"/>
        <v>0.26939077399530403</v>
      </c>
      <c r="V16">
        <v>394</v>
      </c>
      <c r="W16">
        <f>LED!H16</f>
        <v>2.4814907980990732E-3</v>
      </c>
      <c r="X16">
        <f>T16*s!G16</f>
        <v>2.4286234829946617E-28</v>
      </c>
      <c r="Y16">
        <f>U16*l!G16</f>
        <v>8.1689567741112158E-7</v>
      </c>
      <c r="Z16">
        <f t="shared" si="0"/>
        <v>2.4823076937764842E-3</v>
      </c>
    </row>
    <row r="17" spans="11:26" x14ac:dyDescent="0.25">
      <c r="K17" s="1" t="s">
        <v>303</v>
      </c>
      <c r="L17" s="1">
        <f>CRI!AV14</f>
        <v>96.160653319662998</v>
      </c>
      <c r="T17">
        <f t="shared" si="3"/>
        <v>0.38647488525115675</v>
      </c>
      <c r="U17">
        <f t="shared" si="4"/>
        <v>0.26939077399530403</v>
      </c>
      <c r="V17">
        <v>395</v>
      </c>
      <c r="W17">
        <f>LED!H17</f>
        <v>2.7884608373889624E-3</v>
      </c>
      <c r="X17">
        <f>T17*s!G17</f>
        <v>8.9862549761895237E-28</v>
      </c>
      <c r="Y17">
        <f>U17*l!G17</f>
        <v>9.9368802401107208E-7</v>
      </c>
      <c r="Z17">
        <f t="shared" si="0"/>
        <v>2.7894545254129734E-3</v>
      </c>
    </row>
    <row r="18" spans="11:26" x14ac:dyDescent="0.25">
      <c r="K18" s="1" t="s">
        <v>52</v>
      </c>
      <c r="L18" s="1">
        <v>13500</v>
      </c>
      <c r="T18">
        <f t="shared" si="3"/>
        <v>0.38647488525115675</v>
      </c>
      <c r="U18">
        <f t="shared" si="4"/>
        <v>0.26939077399530403</v>
      </c>
      <c r="V18">
        <v>396</v>
      </c>
      <c r="W18">
        <f>LED!H18</f>
        <v>3.1334013813398521E-3</v>
      </c>
      <c r="X18">
        <f>T18*s!G18</f>
        <v>3.2581907293524232E-27</v>
      </c>
      <c r="Y18">
        <f>U18*l!G18</f>
        <v>1.2057307761987063E-6</v>
      </c>
      <c r="Z18">
        <f t="shared" si="0"/>
        <v>3.134607112116051E-3</v>
      </c>
    </row>
    <row r="19" spans="11:26" x14ac:dyDescent="0.25">
      <c r="T19">
        <f t="shared" si="3"/>
        <v>0.38647488525115675</v>
      </c>
      <c r="U19">
        <f t="shared" si="4"/>
        <v>0.26939077399530403</v>
      </c>
      <c r="V19">
        <v>397</v>
      </c>
      <c r="W19">
        <f>LED!H19</f>
        <v>3.5210081500652679E-3</v>
      </c>
      <c r="X19">
        <f>T19*s!G19</f>
        <v>1.1578837897362597E-26</v>
      </c>
      <c r="Y19">
        <f>U19*l!G19</f>
        <v>1.4594208712144486E-6</v>
      </c>
      <c r="Z19">
        <f t="shared" si="0"/>
        <v>3.5224675709364822E-3</v>
      </c>
    </row>
    <row r="20" spans="11:26" x14ac:dyDescent="0.25">
      <c r="T20">
        <f t="shared" si="3"/>
        <v>0.38647488525115675</v>
      </c>
      <c r="U20">
        <f t="shared" si="4"/>
        <v>0.26939077399530403</v>
      </c>
      <c r="V20">
        <v>398</v>
      </c>
      <c r="W20">
        <f>LED!H20</f>
        <v>3.9565572090707836E-3</v>
      </c>
      <c r="X20">
        <f>T20*s!G20</f>
        <v>4.0341687645479655E-26</v>
      </c>
      <c r="Y20">
        <f>U20*l!G20</f>
        <v>1.7621934280110188E-6</v>
      </c>
      <c r="Z20">
        <f t="shared" si="0"/>
        <v>3.9583194024987948E-3</v>
      </c>
    </row>
    <row r="21" spans="11:26" x14ac:dyDescent="0.25">
      <c r="T21">
        <f t="shared" si="3"/>
        <v>0.38647488525115675</v>
      </c>
      <c r="U21">
        <f t="shared" si="4"/>
        <v>0.26939077399530403</v>
      </c>
      <c r="V21">
        <v>399</v>
      </c>
      <c r="W21">
        <f>LED!H21</f>
        <v>4.4459765654701082E-3</v>
      </c>
      <c r="X21">
        <f>T21*s!G21</f>
        <v>1.3783266055363443E-25</v>
      </c>
      <c r="Y21">
        <f>U21*l!G21</f>
        <v>2.1226683492136703E-6</v>
      </c>
      <c r="Z21">
        <f t="shared" si="0"/>
        <v>4.448099233819322E-3</v>
      </c>
    </row>
    <row r="22" spans="11:26" x14ac:dyDescent="0.25">
      <c r="T22">
        <f t="shared" si="3"/>
        <v>0.38647488525115675</v>
      </c>
      <c r="U22">
        <f t="shared" si="4"/>
        <v>0.26939077399530403</v>
      </c>
      <c r="V22">
        <v>400</v>
      </c>
      <c r="W22">
        <f>LED!H22</f>
        <v>4.9959265511462774E-3</v>
      </c>
      <c r="X22">
        <f>T22*s!G22</f>
        <v>4.6191924312957829E-25</v>
      </c>
      <c r="Y22">
        <f>U22*l!G22</f>
        <v>2.5508140690153922E-6</v>
      </c>
      <c r="Z22">
        <f t="shared" si="0"/>
        <v>4.9984773652152932E-3</v>
      </c>
    </row>
    <row r="23" spans="11:26" x14ac:dyDescent="0.25">
      <c r="K23" s="1">
        <f>(L11/((1-(0.0001)*L11)))</f>
        <v>548.5336122114818</v>
      </c>
      <c r="L23" s="1">
        <f>(L11/((1-(0.0003102)*L11)))</f>
        <v>620.02340536978431</v>
      </c>
      <c r="T23">
        <f t="shared" si="3"/>
        <v>0.38647488525115675</v>
      </c>
      <c r="U23">
        <f t="shared" si="4"/>
        <v>0.26939077399530403</v>
      </c>
      <c r="V23">
        <v>401</v>
      </c>
      <c r="W23">
        <f>LED!H23</f>
        <v>5.6138900549983816E-3</v>
      </c>
      <c r="X23">
        <f>T23*s!G23</f>
        <v>1.5188020139260243E-24</v>
      </c>
      <c r="Y23">
        <f>U23*l!G23</f>
        <v>3.0581299300283387E-6</v>
      </c>
      <c r="Z23">
        <f t="shared" si="0"/>
        <v>5.6169481849284103E-3</v>
      </c>
    </row>
    <row r="24" spans="11:26" x14ac:dyDescent="0.25">
      <c r="T24">
        <f t="shared" si="3"/>
        <v>0.38647488525115675</v>
      </c>
      <c r="U24">
        <f t="shared" si="4"/>
        <v>0.26939077399530403</v>
      </c>
      <c r="V24">
        <v>402</v>
      </c>
      <c r="W24">
        <f>LED!H24</f>
        <v>6.3082737889881349E-3</v>
      </c>
      <c r="X24">
        <f>T24*s!G24</f>
        <v>4.9007364889672156E-24</v>
      </c>
      <c r="Y24">
        <f>U24*l!G24</f>
        <v>3.6578487304724296E-6</v>
      </c>
      <c r="Z24">
        <f t="shared" si="0"/>
        <v>6.3119316377186077E-3</v>
      </c>
    </row>
    <row r="25" spans="11:26" x14ac:dyDescent="0.25">
      <c r="T25">
        <f t="shared" si="3"/>
        <v>0.38647488525115675</v>
      </c>
      <c r="U25">
        <f t="shared" si="4"/>
        <v>0.26939077399530403</v>
      </c>
      <c r="V25">
        <v>403</v>
      </c>
      <c r="W25">
        <f>LED!H25</f>
        <v>7.0885219073131746E-3</v>
      </c>
      <c r="X25">
        <f>T25*s!G25</f>
        <v>1.5522049051758786E-23</v>
      </c>
      <c r="Y25">
        <f>U25*l!G25</f>
        <v>4.3651610344134013E-6</v>
      </c>
      <c r="Z25">
        <f t="shared" si="0"/>
        <v>7.092887068347588E-3</v>
      </c>
    </row>
    <row r="26" spans="11:26" x14ac:dyDescent="0.25">
      <c r="T26">
        <f t="shared" si="3"/>
        <v>0.38647488525115675</v>
      </c>
      <c r="U26">
        <f t="shared" si="4"/>
        <v>0.26939077399530403</v>
      </c>
      <c r="V26">
        <v>404</v>
      </c>
      <c r="W26">
        <f>LED!H26</f>
        <v>7.9652434450692543E-3</v>
      </c>
      <c r="X26">
        <f>T26*s!G26</f>
        <v>4.8268663749577017E-23</v>
      </c>
      <c r="Y26">
        <f>U26*l!G26</f>
        <v>5.1974628806202744E-6</v>
      </c>
      <c r="Z26">
        <f t="shared" si="0"/>
        <v>7.9704409079498738E-3</v>
      </c>
    </row>
    <row r="27" spans="11:26" x14ac:dyDescent="0.25">
      <c r="T27">
        <f t="shared" si="3"/>
        <v>0.38647488525115675</v>
      </c>
      <c r="U27">
        <f t="shared" si="4"/>
        <v>0.26939077399530403</v>
      </c>
      <c r="V27">
        <v>405</v>
      </c>
      <c r="W27">
        <f>LED!H27</f>
        <v>8.9503552022641465E-3</v>
      </c>
      <c r="X27">
        <f>T27*s!G27</f>
        <v>1.4740412392900929E-22</v>
      </c>
      <c r="Y27">
        <f>U27*l!G27</f>
        <v>6.1746285584859349E-6</v>
      </c>
      <c r="Z27">
        <f t="shared" si="0"/>
        <v>8.9565298308226324E-3</v>
      </c>
    </row>
    <row r="28" spans="11:26" x14ac:dyDescent="0.25">
      <c r="T28">
        <f t="shared" si="3"/>
        <v>0.38647488525115675</v>
      </c>
      <c r="U28">
        <f t="shared" si="4"/>
        <v>0.26939077399530403</v>
      </c>
      <c r="V28">
        <v>406</v>
      </c>
      <c r="W28">
        <f>LED!H28</f>
        <v>1.005724187053326E-2</v>
      </c>
      <c r="X28">
        <f>T28*s!G28</f>
        <v>4.4216091863909105E-22</v>
      </c>
      <c r="Y28">
        <f>U28*l!G28</f>
        <v>7.319310140786035E-6</v>
      </c>
      <c r="Z28">
        <f t="shared" si="0"/>
        <v>1.0064561180674047E-2</v>
      </c>
    </row>
    <row r="29" spans="11:26" x14ac:dyDescent="0.25">
      <c r="T29">
        <f t="shared" si="3"/>
        <v>0.38647488525115675</v>
      </c>
      <c r="U29">
        <f t="shared" si="4"/>
        <v>0.26939077399530403</v>
      </c>
      <c r="V29">
        <v>407</v>
      </c>
      <c r="W29">
        <f>LED!H29</f>
        <v>1.1300935382133219E-2</v>
      </c>
      <c r="X29">
        <f>T29*s!G29</f>
        <v>1.3030896840316348E-21</v>
      </c>
      <c r="Y29">
        <f>U29*l!G29</f>
        <v>8.6572654712455014E-6</v>
      </c>
      <c r="Z29">
        <f t="shared" si="0"/>
        <v>1.1309592647604465E-2</v>
      </c>
    </row>
    <row r="30" spans="11:26" x14ac:dyDescent="0.25">
      <c r="T30">
        <f t="shared" si="3"/>
        <v>0.38647488525115675</v>
      </c>
      <c r="U30">
        <f t="shared" si="4"/>
        <v>0.26939077399530403</v>
      </c>
      <c r="V30">
        <v>408</v>
      </c>
      <c r="W30">
        <f>LED!H30</f>
        <v>1.2698315651395781E-2</v>
      </c>
      <c r="X30">
        <f>T30*s!G30</f>
        <v>3.7738707889770813E-21</v>
      </c>
      <c r="Y30">
        <f>U30*l!G30</f>
        <v>1.02177162983314E-5</v>
      </c>
      <c r="Z30">
        <f t="shared" si="0"/>
        <v>1.2708533367694112E-2</v>
      </c>
    </row>
    <row r="31" spans="11:26" x14ac:dyDescent="0.25">
      <c r="T31">
        <f t="shared" si="3"/>
        <v>0.38647488525115675</v>
      </c>
      <c r="U31">
        <f t="shared" si="4"/>
        <v>0.26939077399530403</v>
      </c>
      <c r="V31">
        <v>409</v>
      </c>
      <c r="W31">
        <f>LED!H31</f>
        <v>1.426833507386876E-2</v>
      </c>
      <c r="X31">
        <f>T31*s!G31</f>
        <v>1.0742682295295221E-20</v>
      </c>
      <c r="Y31">
        <f>U31*l!G31</f>
        <v>1.2033738223786391E-5</v>
      </c>
      <c r="Z31">
        <f t="shared" si="0"/>
        <v>1.4280368812092546E-2</v>
      </c>
    </row>
    <row r="32" spans="11:26" x14ac:dyDescent="0.25">
      <c r="T32">
        <f t="shared" si="3"/>
        <v>0.38647488525115675</v>
      </c>
      <c r="U32">
        <f t="shared" si="4"/>
        <v>0.26939077399530403</v>
      </c>
      <c r="V32">
        <v>410</v>
      </c>
      <c r="W32">
        <f>LED!H32</f>
        <v>1.6032269341690424E-2</v>
      </c>
      <c r="X32">
        <f>T32*s!G32</f>
        <v>3.0063832759530753E-20</v>
      </c>
      <c r="Y32">
        <f>U32*l!G32</f>
        <v>1.4142684093581896E-5</v>
      </c>
      <c r="Z32">
        <f t="shared" si="0"/>
        <v>1.6046412025784006E-2</v>
      </c>
    </row>
    <row r="33" spans="20:26" x14ac:dyDescent="0.25">
      <c r="T33">
        <f t="shared" si="3"/>
        <v>0.38647488525115675</v>
      </c>
      <c r="U33">
        <f t="shared" si="4"/>
        <v>0.26939077399530403</v>
      </c>
      <c r="V33">
        <v>411</v>
      </c>
      <c r="W33">
        <f>LED!H33</f>
        <v>1.8013997316080155E-2</v>
      </c>
      <c r="X33">
        <f>T33*s!G33</f>
        <v>8.2731999365618372E-20</v>
      </c>
      <c r="Y33">
        <f>U33*l!G33</f>
        <v>1.6586642398666966E-5</v>
      </c>
      <c r="Z33">
        <f t="shared" si="0"/>
        <v>1.8030583958478823E-2</v>
      </c>
    </row>
    <row r="34" spans="20:26" x14ac:dyDescent="0.25">
      <c r="T34">
        <f t="shared" si="3"/>
        <v>0.38647488525115675</v>
      </c>
      <c r="U34">
        <f t="shared" si="4"/>
        <v>0.26939077399530403</v>
      </c>
      <c r="V34">
        <v>412</v>
      </c>
      <c r="W34">
        <f>LED!H34</f>
        <v>2.0240312855653142E-2</v>
      </c>
      <c r="X34">
        <f>T34*s!G34</f>
        <v>2.2391884523392759E-19</v>
      </c>
      <c r="Y34">
        <f>U34*l!G34</f>
        <v>1.9412932171664003E-5</v>
      </c>
      <c r="Z34">
        <f t="shared" si="0"/>
        <v>2.0259725787824805E-2</v>
      </c>
    </row>
    <row r="35" spans="20:26" x14ac:dyDescent="0.25">
      <c r="T35">
        <f t="shared" si="3"/>
        <v>0.38647488525115675</v>
      </c>
      <c r="U35">
        <f t="shared" si="4"/>
        <v>0.26939077399530403</v>
      </c>
      <c r="V35">
        <v>413</v>
      </c>
      <c r="W35">
        <f>LED!H35</f>
        <v>2.2741271613192515E-2</v>
      </c>
      <c r="X35">
        <f>T35*s!G35</f>
        <v>5.9619026962330357E-19</v>
      </c>
      <c r="Y35">
        <f>U35*l!G35</f>
        <v>2.267463576214725E-5</v>
      </c>
      <c r="Z35">
        <f t="shared" si="0"/>
        <v>2.2763946248954663E-2</v>
      </c>
    </row>
    <row r="36" spans="20:26" x14ac:dyDescent="0.25">
      <c r="T36">
        <f t="shared" si="3"/>
        <v>0.38647488525115675</v>
      </c>
      <c r="U36">
        <f t="shared" si="4"/>
        <v>0.26939077399530403</v>
      </c>
      <c r="V36">
        <v>414</v>
      </c>
      <c r="W36">
        <f>LED!H36</f>
        <v>2.5550575856174675E-2</v>
      </c>
      <c r="X36">
        <f>T36*s!G36</f>
        <v>1.5618674609718917E-18</v>
      </c>
      <c r="Y36">
        <f>U36*l!G36</f>
        <v>2.6431170746104584E-5</v>
      </c>
      <c r="Z36">
        <f t="shared" si="0"/>
        <v>2.557700702692078E-2</v>
      </c>
    </row>
    <row r="37" spans="20:26" x14ac:dyDescent="0.25">
      <c r="T37">
        <f t="shared" si="3"/>
        <v>0.38647488525115675</v>
      </c>
      <c r="U37">
        <f t="shared" si="4"/>
        <v>0.26939077399530403</v>
      </c>
      <c r="V37">
        <v>415</v>
      </c>
      <c r="W37">
        <f>LED!H37</f>
        <v>2.8706000299564976E-2</v>
      </c>
      <c r="X37">
        <f>T37*s!G37</f>
        <v>4.026755614688425E-18</v>
      </c>
      <c r="Y37">
        <f>U37*l!G37</f>
        <v>3.0748902073534202E-5</v>
      </c>
      <c r="Z37">
        <f t="shared" si="0"/>
        <v>2.8736749201638514E-2</v>
      </c>
    </row>
    <row r="38" spans="20:26" x14ac:dyDescent="0.25">
      <c r="T38">
        <f t="shared" si="3"/>
        <v>0.38647488525115675</v>
      </c>
      <c r="U38">
        <f t="shared" si="4"/>
        <v>0.26939077399530403</v>
      </c>
      <c r="V38">
        <v>416</v>
      </c>
      <c r="W38">
        <f>LED!H38</f>
        <v>3.2249861710454256E-2</v>
      </c>
      <c r="X38">
        <f>T38*s!G38</f>
        <v>1.0218890351844484E-17</v>
      </c>
      <c r="Y38">
        <f>U38*l!G38</f>
        <v>3.5701795380962484E-5</v>
      </c>
      <c r="Z38">
        <f t="shared" si="0"/>
        <v>3.2285563505835224E-2</v>
      </c>
    </row>
    <row r="39" spans="20:26" x14ac:dyDescent="0.25">
      <c r="T39">
        <f t="shared" si="3"/>
        <v>0.38647488525115675</v>
      </c>
      <c r="U39">
        <f t="shared" si="4"/>
        <v>0.26939077399530403</v>
      </c>
      <c r="V39">
        <v>417</v>
      </c>
      <c r="W39">
        <f>LED!H39</f>
        <v>3.6229534580787884E-2</v>
      </c>
      <c r="X39">
        <f>T39*s!G39</f>
        <v>2.5531362056492686E-17</v>
      </c>
      <c r="Y39">
        <f>U39*l!G39</f>
        <v>4.1372112192276617E-5</v>
      </c>
      <c r="Z39">
        <f t="shared" si="0"/>
        <v>3.6270906692980186E-2</v>
      </c>
    </row>
    <row r="40" spans="20:26" x14ac:dyDescent="0.25">
      <c r="T40">
        <f t="shared" si="3"/>
        <v>0.38647488525115675</v>
      </c>
      <c r="U40">
        <f t="shared" si="4"/>
        <v>0.26939077399530403</v>
      </c>
      <c r="V40">
        <v>418</v>
      </c>
      <c r="W40">
        <f>LED!H40</f>
        <v>4.0698014368657311E-2</v>
      </c>
      <c r="X40">
        <f>T40*s!G40</f>
        <v>6.2812962127472394E-17</v>
      </c>
      <c r="Y40">
        <f>U40*l!G40</f>
        <v>4.7851147501171989E-5</v>
      </c>
      <c r="Z40">
        <f t="shared" si="0"/>
        <v>4.0745865516158546E-2</v>
      </c>
    </row>
    <row r="41" spans="20:26" x14ac:dyDescent="0.25">
      <c r="T41">
        <f t="shared" si="3"/>
        <v>0.38647488525115675</v>
      </c>
      <c r="U41">
        <f t="shared" si="4"/>
        <v>0.26939077399530403</v>
      </c>
      <c r="V41">
        <v>419</v>
      </c>
      <c r="W41">
        <f>LED!H41</f>
        <v>4.5714528548153256E-2</v>
      </c>
      <c r="X41">
        <f>T41*s!G41</f>
        <v>1.521989830778311E-16</v>
      </c>
      <c r="Y41">
        <f>U41*l!G41</f>
        <v>5.5240009971493411E-5</v>
      </c>
      <c r="Z41">
        <f t="shared" si="0"/>
        <v>4.5769768558124903E-2</v>
      </c>
    </row>
    <row r="42" spans="20:26" x14ac:dyDescent="0.25">
      <c r="T42">
        <f t="shared" si="3"/>
        <v>0.38647488525115675</v>
      </c>
      <c r="U42">
        <f t="shared" si="4"/>
        <v>0.26939077399530403</v>
      </c>
      <c r="V42">
        <v>420</v>
      </c>
      <c r="W42">
        <f>LED!H42</f>
        <v>5.13451938057672E-2</v>
      </c>
      <c r="X42">
        <f>T42*s!G42</f>
        <v>3.632808020962715E-16</v>
      </c>
      <c r="Y42">
        <f>U42*l!G42</f>
        <v>6.365044470785034E-5</v>
      </c>
      <c r="Z42">
        <f t="shared" si="0"/>
        <v>5.1408844250475413E-2</v>
      </c>
    </row>
    <row r="43" spans="20:26" x14ac:dyDescent="0.25">
      <c r="T43">
        <f t="shared" si="3"/>
        <v>0.38647488525115675</v>
      </c>
      <c r="U43">
        <f t="shared" si="4"/>
        <v>0.26939077399530403</v>
      </c>
      <c r="V43">
        <v>421</v>
      </c>
      <c r="W43">
        <f>LED!H43</f>
        <v>5.7663714943251079E-2</v>
      </c>
      <c r="X43">
        <f>T43*s!G43</f>
        <v>8.5432144805828365E-16</v>
      </c>
      <c r="Y43">
        <f>U43*l!G43</f>
        <v>7.3205698238455838E-5</v>
      </c>
      <c r="Z43">
        <f t="shared" si="0"/>
        <v>5.7736920641490386E-2</v>
      </c>
    </row>
    <row r="44" spans="20:26" x14ac:dyDescent="0.25">
      <c r="T44">
        <f t="shared" si="3"/>
        <v>0.38647488525115675</v>
      </c>
      <c r="U44">
        <f t="shared" si="4"/>
        <v>0.26939077399530403</v>
      </c>
      <c r="V44">
        <v>422</v>
      </c>
      <c r="W44">
        <f>LED!H44</f>
        <v>6.475211708467099E-2</v>
      </c>
      <c r="X44">
        <f>T44*s!G44</f>
        <v>1.9798268361397189E-15</v>
      </c>
      <c r="Y44">
        <f>U44*l!G44</f>
        <v>8.4041425015833173E-5</v>
      </c>
      <c r="Z44">
        <f t="shared" si="0"/>
        <v>6.483615850968881E-2</v>
      </c>
    </row>
    <row r="45" spans="20:26" x14ac:dyDescent="0.25">
      <c r="T45">
        <f t="shared" si="3"/>
        <v>0.38647488525115675</v>
      </c>
      <c r="U45">
        <f t="shared" si="4"/>
        <v>0.26939077399530403</v>
      </c>
      <c r="V45">
        <v>423</v>
      </c>
      <c r="W45">
        <f>LED!H45</f>
        <v>7.2701497239066784E-2</v>
      </c>
      <c r="X45">
        <f>T45*s!G45</f>
        <v>4.5220769939782958E-15</v>
      </c>
      <c r="Y45">
        <f>U45*l!G45</f>
        <v>9.6306634379830753E-5</v>
      </c>
      <c r="Z45">
        <f t="shared" si="0"/>
        <v>7.2797803873451139E-2</v>
      </c>
    </row>
    <row r="46" spans="20:26" x14ac:dyDescent="0.25">
      <c r="T46">
        <f t="shared" si="3"/>
        <v>0.38647488525115675</v>
      </c>
      <c r="U46">
        <f t="shared" si="4"/>
        <v>0.26939077399530403</v>
      </c>
      <c r="V46">
        <v>424</v>
      </c>
      <c r="W46">
        <f>LED!H46</f>
        <v>8.1612773627198043E-2</v>
      </c>
      <c r="X46">
        <f>T46*s!G46</f>
        <v>1.0181934976978053E-14</v>
      </c>
      <c r="Y46">
        <f>U46*l!G46</f>
        <v>1.1016467654261876E-4</v>
      </c>
      <c r="Z46">
        <f t="shared" si="0"/>
        <v>8.1722938303750853E-2</v>
      </c>
    </row>
    <row r="47" spans="20:26" x14ac:dyDescent="0.25">
      <c r="T47">
        <f t="shared" si="3"/>
        <v>0.38647488525115675</v>
      </c>
      <c r="U47">
        <f t="shared" si="4"/>
        <v>0.26939077399530403</v>
      </c>
      <c r="V47">
        <v>425</v>
      </c>
      <c r="W47">
        <f>LED!H47</f>
        <v>9.1597400796180395E-2</v>
      </c>
      <c r="X47">
        <f>T47*s!G47</f>
        <v>2.2603727047112311E-14</v>
      </c>
      <c r="Y47">
        <f>U47*l!G47</f>
        <v>1.2579426574865695E-4</v>
      </c>
      <c r="Z47">
        <f t="shared" si="0"/>
        <v>9.172319506195166E-2</v>
      </c>
    </row>
    <row r="48" spans="20:26" x14ac:dyDescent="0.25">
      <c r="T48">
        <f t="shared" si="3"/>
        <v>0.38647488525115675</v>
      </c>
      <c r="U48">
        <f t="shared" si="4"/>
        <v>0.26939077399530403</v>
      </c>
      <c r="V48">
        <v>426</v>
      </c>
      <c r="W48">
        <f>LED!H48</f>
        <v>0.10277800462551939</v>
      </c>
      <c r="X48">
        <f>T48*s!G48</f>
        <v>4.94836692368157E-14</v>
      </c>
      <c r="Y48">
        <f>U48*l!G48</f>
        <v>1.433905383360542E-4</v>
      </c>
      <c r="Z48">
        <f t="shared" si="0"/>
        <v>0.10292139516390493</v>
      </c>
    </row>
    <row r="49" spans="20:26" x14ac:dyDescent="0.25">
      <c r="T49">
        <f t="shared" si="3"/>
        <v>0.38647488525115675</v>
      </c>
      <c r="U49">
        <f t="shared" si="4"/>
        <v>0.26939077399530403</v>
      </c>
      <c r="V49">
        <v>427</v>
      </c>
      <c r="W49">
        <f>LED!H49</f>
        <v>0.11528887292528762</v>
      </c>
      <c r="X49">
        <f>T49*s!G49</f>
        <v>1.0684386393599117E-13</v>
      </c>
      <c r="Y49">
        <f>U49*l!G49</f>
        <v>1.6316614298164108E-4</v>
      </c>
      <c r="Z49">
        <f t="shared" si="0"/>
        <v>0.11545203906837612</v>
      </c>
    </row>
    <row r="50" spans="20:26" x14ac:dyDescent="0.25">
      <c r="T50">
        <f t="shared" si="3"/>
        <v>0.38647488525115675</v>
      </c>
      <c r="U50">
        <f t="shared" si="4"/>
        <v>0.26939077399530403</v>
      </c>
      <c r="V50">
        <v>428</v>
      </c>
      <c r="W50">
        <f>LED!H50</f>
        <v>0.12927621336277562</v>
      </c>
      <c r="X50">
        <f>T50*s!G50</f>
        <v>2.2757046107009873E-13</v>
      </c>
      <c r="Y50">
        <f>U50*l!G50</f>
        <v>1.8535235995313542E-4</v>
      </c>
      <c r="Z50">
        <f t="shared" si="0"/>
        <v>0.12946156572295631</v>
      </c>
    </row>
    <row r="51" spans="20:26" x14ac:dyDescent="0.25">
      <c r="T51">
        <f t="shared" si="3"/>
        <v>0.38647488525115675</v>
      </c>
      <c r="U51">
        <f t="shared" si="4"/>
        <v>0.26939077399530403</v>
      </c>
      <c r="V51">
        <v>429</v>
      </c>
      <c r="W51">
        <f>LED!H51</f>
        <v>0.14489805978324999</v>
      </c>
      <c r="X51">
        <f>T51*s!G51</f>
        <v>4.7822536408222427E-13</v>
      </c>
      <c r="Y51">
        <f>U51*l!G51</f>
        <v>2.1020024572107466E-4</v>
      </c>
      <c r="Z51">
        <f t="shared" si="0"/>
        <v>0.14510826002944929</v>
      </c>
    </row>
    <row r="52" spans="20:26" x14ac:dyDescent="0.25">
      <c r="T52">
        <f t="shared" si="3"/>
        <v>0.38647488525115675</v>
      </c>
      <c r="U52">
        <f t="shared" si="4"/>
        <v>0.26939077399530403</v>
      </c>
      <c r="V52">
        <v>430</v>
      </c>
      <c r="W52">
        <f>LED!H52</f>
        <v>0.16232366954980756</v>
      </c>
      <c r="X52">
        <f>T52*s!G52</f>
        <v>9.9167778971573535E-13</v>
      </c>
      <c r="Y52">
        <f>U52*l!G52</f>
        <v>2.3798179880401318E-4</v>
      </c>
      <c r="Z52">
        <f t="shared" si="0"/>
        <v>0.16256165134960326</v>
      </c>
    </row>
    <row r="53" spans="20:26" x14ac:dyDescent="0.25">
      <c r="T53">
        <f t="shared" si="3"/>
        <v>0.38647488525115675</v>
      </c>
      <c r="U53">
        <f t="shared" si="4"/>
        <v>0.26939077399530403</v>
      </c>
      <c r="V53">
        <v>431</v>
      </c>
      <c r="W53">
        <f>LED!H53</f>
        <v>0.18173220760925324</v>
      </c>
      <c r="X53">
        <f>T53*s!G53</f>
        <v>2.02954994820236E-12</v>
      </c>
      <c r="Y53">
        <f>U53*l!G53</f>
        <v>2.6899114223653532E-4</v>
      </c>
      <c r="Z53">
        <f t="shared" si="0"/>
        <v>0.18200119875351931</v>
      </c>
    </row>
    <row r="54" spans="20:26" x14ac:dyDescent="0.25">
      <c r="T54">
        <f t="shared" si="3"/>
        <v>0.38647488525115675</v>
      </c>
      <c r="U54">
        <f t="shared" si="4"/>
        <v>0.26939077399530403</v>
      </c>
      <c r="V54">
        <v>432</v>
      </c>
      <c r="W54">
        <f>LED!H54</f>
        <v>0.2033104577166969</v>
      </c>
      <c r="X54">
        <f>T54*s!G54</f>
        <v>4.1000492287147955E-12</v>
      </c>
      <c r="Y54">
        <f>U54*l!G54</f>
        <v>3.0354571756483845E-4</v>
      </c>
      <c r="Z54">
        <f t="shared" si="0"/>
        <v>0.20361400343836178</v>
      </c>
    </row>
    <row r="55" spans="20:26" x14ac:dyDescent="0.25">
      <c r="T55">
        <f t="shared" si="3"/>
        <v>0.38647488525115675</v>
      </c>
      <c r="U55">
        <f t="shared" si="4"/>
        <v>0.26939077399530403</v>
      </c>
      <c r="V55">
        <v>433</v>
      </c>
      <c r="W55">
        <f>LED!H55</f>
        <v>0.22724923932844412</v>
      </c>
      <c r="X55">
        <f>T55*s!G55</f>
        <v>8.1772382846978387E-12</v>
      </c>
      <c r="Y55">
        <f>U55*l!G55</f>
        <v>3.4198748479310814E-4</v>
      </c>
      <c r="Z55">
        <f t="shared" si="0"/>
        <v>0.22759122682141447</v>
      </c>
    </row>
    <row r="56" spans="20:26" x14ac:dyDescent="0.25">
      <c r="T56">
        <f t="shared" si="3"/>
        <v>0.38647488525115675</v>
      </c>
      <c r="U56">
        <f t="shared" si="4"/>
        <v>0.26939077399530403</v>
      </c>
      <c r="V56">
        <v>434</v>
      </c>
      <c r="W56">
        <f>LED!H56</f>
        <v>0.2537381445331815</v>
      </c>
      <c r="X56">
        <f>T56*s!G56</f>
        <v>1.6103477864417287E-11</v>
      </c>
      <c r="Y56">
        <f>U56*l!G56</f>
        <v>3.846841222301264E-4</v>
      </c>
      <c r="Z56">
        <f t="shared" si="0"/>
        <v>0.25412282867151509</v>
      </c>
    </row>
    <row r="57" spans="20:26" x14ac:dyDescent="0.25">
      <c r="T57">
        <f t="shared" si="3"/>
        <v>0.38647488525115675</v>
      </c>
      <c r="U57">
        <f t="shared" si="4"/>
        <v>0.26939077399530403</v>
      </c>
      <c r="V57">
        <v>435</v>
      </c>
      <c r="W57">
        <f>LED!H57</f>
        <v>0.28295815179103795</v>
      </c>
      <c r="X57">
        <f>T57*s!G57</f>
        <v>3.1318031969359979E-11</v>
      </c>
      <c r="Y57">
        <f>U57*l!G57</f>
        <v>4.3203021972396268E-4</v>
      </c>
      <c r="Z57">
        <f t="shared" si="0"/>
        <v>0.28339018204208</v>
      </c>
    </row>
    <row r="58" spans="20:26" x14ac:dyDescent="0.25">
      <c r="T58">
        <f t="shared" si="3"/>
        <v>0.38647488525115675</v>
      </c>
      <c r="U58">
        <f t="shared" si="4"/>
        <v>0.26939077399530403</v>
      </c>
      <c r="V58">
        <v>436</v>
      </c>
      <c r="W58">
        <f>LED!H58</f>
        <v>0.31507163731856558</v>
      </c>
      <c r="X58">
        <f>T58*s!G58</f>
        <v>6.0158422937188664E-11</v>
      </c>
      <c r="Y58">
        <f>U58*l!G58</f>
        <v>4.8444845832802376E-4</v>
      </c>
      <c r="Z58">
        <f t="shared" si="0"/>
        <v>0.31555608583705202</v>
      </c>
    </row>
    <row r="59" spans="20:26" x14ac:dyDescent="0.25">
      <c r="T59">
        <f t="shared" si="3"/>
        <v>0.38647488525115675</v>
      </c>
      <c r="U59">
        <f t="shared" si="4"/>
        <v>0.26939077399530403</v>
      </c>
      <c r="V59">
        <v>437</v>
      </c>
      <c r="W59">
        <f>LED!H59</f>
        <v>0.35020931449294107</v>
      </c>
      <c r="X59">
        <f>T59*s!G59</f>
        <v>1.1415375617917102E-10</v>
      </c>
      <c r="Y59">
        <f>U59*l!G59</f>
        <v>5.4239076901881555E-4</v>
      </c>
      <c r="Z59">
        <f t="shared" si="0"/>
        <v>0.35075170537611361</v>
      </c>
    </row>
    <row r="60" spans="20:26" x14ac:dyDescent="0.25">
      <c r="T60">
        <f t="shared" si="3"/>
        <v>0.38647488525115675</v>
      </c>
      <c r="U60">
        <f t="shared" si="4"/>
        <v>0.26939077399530403</v>
      </c>
      <c r="V60">
        <v>438</v>
      </c>
      <c r="W60">
        <f>LED!H60</f>
        <v>0.3884537210493112</v>
      </c>
      <c r="X60">
        <f>T60*s!G60</f>
        <v>2.1401267681501492E-10</v>
      </c>
      <c r="Y60">
        <f>U60*l!G60</f>
        <v>6.0633946268949968E-4</v>
      </c>
      <c r="Z60">
        <f t="shared" si="0"/>
        <v>0.3890600607260134</v>
      </c>
    </row>
    <row r="61" spans="20:26" x14ac:dyDescent="0.25">
      <c r="T61">
        <f t="shared" si="3"/>
        <v>0.38647488525115675</v>
      </c>
      <c r="U61">
        <f t="shared" si="4"/>
        <v>0.26939077399530403</v>
      </c>
      <c r="V61">
        <v>439</v>
      </c>
      <c r="W61">
        <f>LED!H61</f>
        <v>0.42981908842098515</v>
      </c>
      <c r="X61">
        <f>T61*s!G61</f>
        <v>3.9646717478830195E-10</v>
      </c>
      <c r="Y61">
        <f>U61*l!G61</f>
        <v>6.7680832327838821E-4</v>
      </c>
      <c r="Z61">
        <f t="shared" si="0"/>
        <v>0.43049589714073072</v>
      </c>
    </row>
    <row r="62" spans="20:26" x14ac:dyDescent="0.25">
      <c r="T62">
        <f t="shared" si="3"/>
        <v>0.38647488525115675</v>
      </c>
      <c r="U62">
        <f t="shared" si="4"/>
        <v>0.26939077399530403</v>
      </c>
      <c r="V62">
        <v>440</v>
      </c>
      <c r="W62">
        <f>LED!H62</f>
        <v>0.47422782006612102</v>
      </c>
      <c r="X62">
        <f>T62*s!G62</f>
        <v>7.2586442991043195E-10</v>
      </c>
      <c r="Y62">
        <f>U62*l!G62</f>
        <v>7.5434365556279305E-4</v>
      </c>
      <c r="Z62">
        <f t="shared" si="0"/>
        <v>0.47498216444754826</v>
      </c>
    </row>
    <row r="63" spans="20:26" x14ac:dyDescent="0.25">
      <c r="T63">
        <f t="shared" si="3"/>
        <v>0.38647488525115675</v>
      </c>
      <c r="U63">
        <f t="shared" si="4"/>
        <v>0.26939077399530403</v>
      </c>
      <c r="V63">
        <v>441</v>
      </c>
      <c r="W63">
        <f>LED!H63</f>
        <v>0.52148442583817212</v>
      </c>
      <c r="X63">
        <f>T63*s!G63</f>
        <v>1.3135470328134484E-9</v>
      </c>
      <c r="Y63">
        <f>U63*l!G63</f>
        <v>8.3952527886073489E-4</v>
      </c>
      <c r="Z63">
        <f t="shared" si="0"/>
        <v>0.52232395243057994</v>
      </c>
    </row>
    <row r="64" spans="20:26" x14ac:dyDescent="0.25">
      <c r="T64">
        <f t="shared" si="3"/>
        <v>0.38647488525115675</v>
      </c>
      <c r="U64">
        <f t="shared" si="4"/>
        <v>0.26939077399530403</v>
      </c>
      <c r="V64">
        <v>442</v>
      </c>
      <c r="W64">
        <f>LED!H64</f>
        <v>0.5712486335326753</v>
      </c>
      <c r="X64">
        <f>T64*s!G64</f>
        <v>2.3498388149468578E-9</v>
      </c>
      <c r="Y64">
        <f>U64*l!G64</f>
        <v>9.3296745764043817E-4</v>
      </c>
      <c r="Z64">
        <f t="shared" si="0"/>
        <v>0.57218160334015455</v>
      </c>
    </row>
    <row r="65" spans="20:26" x14ac:dyDescent="0.25">
      <c r="T65">
        <f t="shared" si="3"/>
        <v>0.38647488525115675</v>
      </c>
      <c r="U65">
        <f t="shared" si="4"/>
        <v>0.26939077399530403</v>
      </c>
      <c r="V65">
        <v>443</v>
      </c>
      <c r="W65">
        <f>LED!H65</f>
        <v>0.62301049616232962</v>
      </c>
      <c r="X65">
        <f>T65*s!G65</f>
        <v>4.1561629648654174E-9</v>
      </c>
      <c r="Y65">
        <f>U65*l!G65</f>
        <v>1.0353197598446876E-3</v>
      </c>
      <c r="Z65">
        <f t="shared" si="0"/>
        <v>0.62404582007833731</v>
      </c>
    </row>
    <row r="66" spans="20:26" x14ac:dyDescent="0.25">
      <c r="T66">
        <f t="shared" si="3"/>
        <v>0.38647488525115675</v>
      </c>
      <c r="U66">
        <f t="shared" si="4"/>
        <v>0.26939077399530403</v>
      </c>
      <c r="V66">
        <v>444</v>
      </c>
      <c r="W66">
        <f>LED!H66</f>
        <v>0.67607150497502855</v>
      </c>
      <c r="X66">
        <f>T66*s!G66</f>
        <v>7.2688893575319376E-9</v>
      </c>
      <c r="Y66">
        <f>U66*l!G66</f>
        <v>1.1472678335978125E-3</v>
      </c>
      <c r="Z66">
        <f t="shared" si="0"/>
        <v>0.67721878007751579</v>
      </c>
    </row>
    <row r="67" spans="20:26" x14ac:dyDescent="0.25">
      <c r="T67">
        <f t="shared" si="3"/>
        <v>0.38647488525115675</v>
      </c>
      <c r="U67">
        <f t="shared" si="4"/>
        <v>0.26939077399530403</v>
      </c>
      <c r="V67">
        <v>445</v>
      </c>
      <c r="W67">
        <f>LED!H67</f>
        <v>0.72953673758585247</v>
      </c>
      <c r="X67">
        <f>T67*s!G67</f>
        <v>1.2572531458091638E-8</v>
      </c>
      <c r="Y67">
        <f>U67*l!G67</f>
        <v>1.2695340928812829E-3</v>
      </c>
      <c r="Z67">
        <f t="shared" ref="Z67:Z130" si="5">W67+X67+Y67</f>
        <v>0.73080628425126526</v>
      </c>
    </row>
    <row r="68" spans="20:26" x14ac:dyDescent="0.25">
      <c r="T68">
        <f t="shared" si="3"/>
        <v>0.38647488525115675</v>
      </c>
      <c r="U68">
        <f t="shared" si="4"/>
        <v>0.26939077399530403</v>
      </c>
      <c r="V68">
        <v>446</v>
      </c>
      <c r="W68">
        <f>LED!H68</f>
        <v>0.78232350766170744</v>
      </c>
      <c r="X68">
        <f>T68*s!G68</f>
        <v>2.1508693190494059E-8</v>
      </c>
      <c r="Y68">
        <f>U68*l!G68</f>
        <v>1.4028783027428347E-3</v>
      </c>
      <c r="Z68">
        <f t="shared" si="5"/>
        <v>0.78372640747314348</v>
      </c>
    </row>
    <row r="69" spans="20:26" x14ac:dyDescent="0.25">
      <c r="T69">
        <f t="shared" si="3"/>
        <v>0.38647488525115675</v>
      </c>
      <c r="U69">
        <f t="shared" si="4"/>
        <v>0.26939077399530403</v>
      </c>
      <c r="V69">
        <v>447</v>
      </c>
      <c r="W69">
        <f>LED!H69</f>
        <v>0.83319134389464733</v>
      </c>
      <c r="X69">
        <f>T69*s!G69</f>
        <v>3.6399770118196295E-8</v>
      </c>
      <c r="Y69">
        <f>U69*l!G69</f>
        <v>1.5480980546466443E-3</v>
      </c>
      <c r="Z69">
        <f t="shared" si="5"/>
        <v>0.83473947834906403</v>
      </c>
    </row>
    <row r="70" spans="20:26" x14ac:dyDescent="0.25">
      <c r="T70">
        <f t="shared" si="3"/>
        <v>0.38647488525115675</v>
      </c>
      <c r="U70">
        <f t="shared" si="4"/>
        <v>0.26939077399530403</v>
      </c>
      <c r="V70">
        <v>448</v>
      </c>
      <c r="W70">
        <f>LED!H70</f>
        <v>0.88079599299658717</v>
      </c>
      <c r="X70">
        <f>T70*s!G70</f>
        <v>6.0944224425564889E-8</v>
      </c>
      <c r="Y70">
        <f>U70*l!G70</f>
        <v>1.7060291226809695E-3</v>
      </c>
      <c r="Z70">
        <f t="shared" si="5"/>
        <v>0.88250208306349254</v>
      </c>
    </row>
    <row r="71" spans="20:26" x14ac:dyDescent="0.25">
      <c r="T71">
        <f t="shared" ref="T71:T134" si="6">T70</f>
        <v>0.38647488525115675</v>
      </c>
      <c r="U71">
        <f t="shared" ref="U71:U134" si="7">U70</f>
        <v>0.26939077399530403</v>
      </c>
      <c r="V71">
        <v>449</v>
      </c>
      <c r="W71">
        <f>LED!H71</f>
        <v>0.92376641519678293</v>
      </c>
      <c r="X71">
        <f>T71*s!G71</f>
        <v>1.0096504070357813E-7</v>
      </c>
      <c r="Y71">
        <f>U71*l!G71</f>
        <v>1.8775456915168006E-3</v>
      </c>
      <c r="Z71">
        <f t="shared" si="5"/>
        <v>0.92564406185334036</v>
      </c>
    </row>
    <row r="72" spans="20:26" x14ac:dyDescent="0.25">
      <c r="T72">
        <f t="shared" si="6"/>
        <v>0.38647488525115675</v>
      </c>
      <c r="U72">
        <f t="shared" si="7"/>
        <v>0.26939077399530403</v>
      </c>
      <c r="V72">
        <v>450</v>
      </c>
      <c r="W72">
        <f>LED!H72</f>
        <v>0.96079888733419416</v>
      </c>
      <c r="X72">
        <f>T72*s!G72</f>
        <v>1.6552690869142607E-7</v>
      </c>
      <c r="Y72">
        <f>U72*l!G72</f>
        <v>2.063560447257739E-3</v>
      </c>
      <c r="Z72">
        <f t="shared" si="5"/>
        <v>0.96286261330836065</v>
      </c>
    </row>
    <row r="73" spans="20:26" x14ac:dyDescent="0.25">
      <c r="T73">
        <f t="shared" si="6"/>
        <v>0.38647488525115675</v>
      </c>
      <c r="U73">
        <f t="shared" si="7"/>
        <v>0.26939077399530403</v>
      </c>
      <c r="V73">
        <v>451</v>
      </c>
      <c r="W73">
        <f>LED!H73</f>
        <v>0.99075746773631279</v>
      </c>
      <c r="X73">
        <f>T73*s!G73</f>
        <v>2.6858339032179068E-7</v>
      </c>
      <c r="Y73">
        <f>U73*l!G73</f>
        <v>2.2650245226390336E-3</v>
      </c>
      <c r="Z73">
        <f t="shared" si="5"/>
        <v>0.99302276084234209</v>
      </c>
    </row>
    <row r="74" spans="20:26" x14ac:dyDescent="0.25">
      <c r="T74">
        <f t="shared" si="6"/>
        <v>0.38647488525115675</v>
      </c>
      <c r="U74">
        <f t="shared" si="7"/>
        <v>0.26939077399530403</v>
      </c>
      <c r="V74">
        <v>452</v>
      </c>
      <c r="W74">
        <f>LED!H74</f>
        <v>1.0127667568502068</v>
      </c>
      <c r="X74">
        <f>T74*s!G74</f>
        <v>4.313758604936128E-7</v>
      </c>
      <c r="Y74">
        <f>U74*l!G74</f>
        <v>2.4829272884220066E-3</v>
      </c>
      <c r="Z74">
        <f t="shared" si="5"/>
        <v>1.0152501155144893</v>
      </c>
    </row>
    <row r="75" spans="20:26" x14ac:dyDescent="0.25">
      <c r="T75">
        <f t="shared" si="6"/>
        <v>0.38647488525115675</v>
      </c>
      <c r="U75">
        <f t="shared" si="7"/>
        <v>0.26939077399530403</v>
      </c>
      <c r="V75">
        <v>453</v>
      </c>
      <c r="W75">
        <f>LED!H75</f>
        <v>1.0262825244905898</v>
      </c>
      <c r="X75">
        <f>T75*s!G75</f>
        <v>6.8588477435215258E-7</v>
      </c>
      <c r="Y75">
        <f>U75*l!G75</f>
        <v>2.718295983289553E-3</v>
      </c>
      <c r="Z75">
        <f t="shared" si="5"/>
        <v>1.0290015063586537</v>
      </c>
    </row>
    <row r="76" spans="20:26" x14ac:dyDescent="0.25">
      <c r="T76">
        <f t="shared" si="6"/>
        <v>0.38647488525115675</v>
      </c>
      <c r="U76">
        <f t="shared" si="7"/>
        <v>0.26939077399530403</v>
      </c>
      <c r="V76">
        <v>454</v>
      </c>
      <c r="W76">
        <f>LED!H76</f>
        <v>1.0311289686044653</v>
      </c>
      <c r="X76">
        <f>T76*s!G76</f>
        <v>1.0797344383393383E-6</v>
      </c>
      <c r="Y76">
        <f>U76*l!G76</f>
        <v>2.9721951750776919E-3</v>
      </c>
      <c r="Z76">
        <f t="shared" si="5"/>
        <v>1.0341022435139813</v>
      </c>
    </row>
    <row r="77" spans="20:26" x14ac:dyDescent="0.25">
      <c r="T77">
        <f t="shared" si="6"/>
        <v>0.38647488525115675</v>
      </c>
      <c r="U77">
        <f t="shared" si="7"/>
        <v>0.26939077399530403</v>
      </c>
      <c r="V77">
        <v>455</v>
      </c>
      <c r="W77">
        <f>LED!H77</f>
        <v>1.0274974787668065</v>
      </c>
      <c r="X77">
        <f>T77*s!G77</f>
        <v>1.6830785571191045E-6</v>
      </c>
      <c r="Y77">
        <f>U77*l!G77</f>
        <v>3.2457260467758202E-3</v>
      </c>
      <c r="Z77">
        <f t="shared" si="5"/>
        <v>1.0307448878921395</v>
      </c>
    </row>
    <row r="78" spans="20:26" x14ac:dyDescent="0.25">
      <c r="T78">
        <f t="shared" si="6"/>
        <v>0.38647488525115675</v>
      </c>
      <c r="U78">
        <f t="shared" si="7"/>
        <v>0.26939077399530403</v>
      </c>
      <c r="V78">
        <v>456</v>
      </c>
      <c r="W78">
        <f>LED!H78</f>
        <v>1.0159090590281168</v>
      </c>
      <c r="X78">
        <f>T78*s!G78</f>
        <v>2.5981486223969892E-6</v>
      </c>
      <c r="Y78">
        <f>U78*l!G78</f>
        <v>3.5400255013928704E-3</v>
      </c>
      <c r="Z78">
        <f t="shared" si="5"/>
        <v>1.0194516826781321</v>
      </c>
    </row>
    <row r="79" spans="20:26" x14ac:dyDescent="0.25">
      <c r="T79">
        <f t="shared" si="6"/>
        <v>0.38647488525115675</v>
      </c>
      <c r="U79">
        <f t="shared" si="7"/>
        <v>0.26939077399530403</v>
      </c>
      <c r="V79">
        <v>457</v>
      </c>
      <c r="W79">
        <f>LED!H79</f>
        <v>0.99714888145534175</v>
      </c>
      <c r="X79">
        <f>T79*s!G79</f>
        <v>3.9723330532375068E-6</v>
      </c>
      <c r="Y79">
        <f>U79*l!G79</f>
        <v>3.8562650805143549E-3</v>
      </c>
      <c r="Z79">
        <f t="shared" si="5"/>
        <v>1.0010091188689094</v>
      </c>
    </row>
    <row r="80" spans="20:26" x14ac:dyDescent="0.25">
      <c r="T80">
        <f t="shared" si="6"/>
        <v>0.38647488525115675</v>
      </c>
      <c r="U80">
        <f t="shared" si="7"/>
        <v>0.26939077399530403</v>
      </c>
      <c r="V80">
        <v>458</v>
      </c>
      <c r="W80">
        <f>LED!H80</f>
        <v>0.97218514415049517</v>
      </c>
      <c r="X80">
        <f>T80*s!G80</f>
        <v>6.0158727183160532E-6</v>
      </c>
      <c r="Y80">
        <f>U80*l!G80</f>
        <v>4.1956496921641013E-3</v>
      </c>
      <c r="Z80">
        <f t="shared" si="5"/>
        <v>0.97638680971537761</v>
      </c>
    </row>
    <row r="81" spans="20:26" x14ac:dyDescent="0.25">
      <c r="T81">
        <f t="shared" si="6"/>
        <v>0.38647488525115675</v>
      </c>
      <c r="U81">
        <f t="shared" si="7"/>
        <v>0.26939077399530403</v>
      </c>
      <c r="V81">
        <v>459</v>
      </c>
      <c r="W81">
        <f>LED!H81</f>
        <v>0.94208491892860391</v>
      </c>
      <c r="X81">
        <f>T81*s!G81</f>
        <v>9.0255065846694216E-6</v>
      </c>
      <c r="Y81">
        <f>U81*l!G81</f>
        <v>4.5594161444297079E-3</v>
      </c>
      <c r="Z81">
        <f t="shared" si="5"/>
        <v>0.94665336057961824</v>
      </c>
    </row>
    <row r="82" spans="20:26" x14ac:dyDescent="0.25">
      <c r="T82">
        <f t="shared" si="6"/>
        <v>0.38647488525115675</v>
      </c>
      <c r="U82">
        <f t="shared" si="7"/>
        <v>0.26939077399530403</v>
      </c>
      <c r="V82">
        <v>460</v>
      </c>
      <c r="W82">
        <f>LED!H82</f>
        <v>0.90793751430672565</v>
      </c>
      <c r="X82">
        <f>T82*s!G82</f>
        <v>1.3415675039647638E-5</v>
      </c>
      <c r="Y82">
        <f>U82*l!G82</f>
        <v>4.9488314822083929E-3</v>
      </c>
      <c r="Z82">
        <f t="shared" si="5"/>
        <v>0.91289976146397367</v>
      </c>
    </row>
    <row r="83" spans="20:26" x14ac:dyDescent="0.25">
      <c r="T83">
        <f t="shared" si="6"/>
        <v>0.38647488525115675</v>
      </c>
      <c r="U83">
        <f t="shared" si="7"/>
        <v>0.26939077399530403</v>
      </c>
      <c r="V83">
        <v>461</v>
      </c>
      <c r="W83">
        <f>LED!H83</f>
        <v>0.87079222780523746</v>
      </c>
      <c r="X83">
        <f>T83*s!G83</f>
        <v>1.9759179011433137E-5</v>
      </c>
      <c r="Y83">
        <f>U83*l!G83</f>
        <v>5.3651911253748087E-3</v>
      </c>
      <c r="Z83">
        <f t="shared" si="5"/>
        <v>0.8761771781096237</v>
      </c>
    </row>
    <row r="84" spans="20:26" x14ac:dyDescent="0.25">
      <c r="T84">
        <f t="shared" si="6"/>
        <v>0.38647488525115675</v>
      </c>
      <c r="U84">
        <f t="shared" si="7"/>
        <v>0.26939077399530403</v>
      </c>
      <c r="V84">
        <v>462</v>
      </c>
      <c r="W84">
        <f>LED!H84</f>
        <v>0.83161347577350275</v>
      </c>
      <c r="X84">
        <f>T84*s!G84</f>
        <v>2.8839486265222105E-5</v>
      </c>
      <c r="Y84">
        <f>U84*l!G84</f>
        <v>5.8098168076597271E-3</v>
      </c>
      <c r="Z84">
        <f t="shared" si="5"/>
        <v>0.83745213206742763</v>
      </c>
    </row>
    <row r="85" spans="20:26" x14ac:dyDescent="0.25">
      <c r="T85">
        <f t="shared" si="6"/>
        <v>0.38647488525115675</v>
      </c>
      <c r="U85">
        <f t="shared" si="7"/>
        <v>0.26939077399530403</v>
      </c>
      <c r="V85">
        <v>463</v>
      </c>
      <c r="W85">
        <f>LED!H85</f>
        <v>0.79125308223802782</v>
      </c>
      <c r="X85">
        <f>T85*s!G85</f>
        <v>4.1717151999098868E-5</v>
      </c>
      <c r="Y85">
        <f>U85*l!G85</f>
        <v>6.2840543165510699E-3</v>
      </c>
      <c r="Z85">
        <f t="shared" si="5"/>
        <v>0.79757885370657799</v>
      </c>
    </row>
    <row r="86" spans="20:26" x14ac:dyDescent="0.25">
      <c r="T86">
        <f t="shared" si="6"/>
        <v>0.38647488525115675</v>
      </c>
      <c r="U86">
        <f t="shared" si="7"/>
        <v>0.26939077399530403</v>
      </c>
      <c r="V86">
        <v>464</v>
      </c>
      <c r="W86">
        <f>LED!H86</f>
        <v>0.75043740007266269</v>
      </c>
      <c r="X86">
        <f>T86*s!G86</f>
        <v>5.9813052207755857E-5</v>
      </c>
      <c r="Y86">
        <f>U86*l!G86</f>
        <v>6.7892710355827394E-3</v>
      </c>
      <c r="Z86">
        <f t="shared" si="5"/>
        <v>0.75728648416045308</v>
      </c>
    </row>
    <row r="87" spans="20:26" x14ac:dyDescent="0.25">
      <c r="T87">
        <f t="shared" si="6"/>
        <v>0.38647488525115675</v>
      </c>
      <c r="U87">
        <f t="shared" si="7"/>
        <v>0.26939077399530403</v>
      </c>
      <c r="V87">
        <v>465</v>
      </c>
      <c r="W87">
        <f>LED!H87</f>
        <v>0.7097659286261061</v>
      </c>
      <c r="X87">
        <f>T87*s!G87</f>
        <v>8.5011281353487657E-5</v>
      </c>
      <c r="Y87">
        <f>U87*l!G87</f>
        <v>7.3268532914521727E-3</v>
      </c>
      <c r="Z87">
        <f t="shared" si="5"/>
        <v>0.71717779319891184</v>
      </c>
    </row>
    <row r="88" spans="20:26" x14ac:dyDescent="0.25">
      <c r="T88">
        <f t="shared" si="6"/>
        <v>0.38647488525115675</v>
      </c>
      <c r="U88">
        <f t="shared" si="7"/>
        <v>0.26939077399530403</v>
      </c>
      <c r="V88">
        <v>466</v>
      </c>
      <c r="W88">
        <f>LED!H88</f>
        <v>0.66971793821458492</v>
      </c>
      <c r="X88">
        <f>T88*s!G88</f>
        <v>1.1978460015338764E-4</v>
      </c>
      <c r="Y88">
        <f>U88*l!G88</f>
        <v>7.8982035095012341E-3</v>
      </c>
      <c r="Z88">
        <f t="shared" si="5"/>
        <v>0.67773592632423951</v>
      </c>
    </row>
    <row r="89" spans="20:26" x14ac:dyDescent="0.25">
      <c r="T89">
        <f t="shared" si="6"/>
        <v>0.38647488525115675</v>
      </c>
      <c r="U89">
        <f t="shared" si="7"/>
        <v>0.26939077399530403</v>
      </c>
      <c r="V89">
        <v>467</v>
      </c>
      <c r="W89">
        <f>LED!H89</f>
        <v>0.63066399424884523</v>
      </c>
      <c r="X89">
        <f>T89*s!G89</f>
        <v>1.6734518861944288E-4</v>
      </c>
      <c r="Y89">
        <f>U89*l!G89</f>
        <v>8.5047371821968601E-3</v>
      </c>
      <c r="Z89">
        <f t="shared" si="5"/>
        <v>0.63933607661966163</v>
      </c>
    </row>
    <row r="90" spans="20:26" x14ac:dyDescent="0.25">
      <c r="T90">
        <f t="shared" si="6"/>
        <v>0.38647488525115675</v>
      </c>
      <c r="U90">
        <f t="shared" si="7"/>
        <v>0.26939077399530403</v>
      </c>
      <c r="V90">
        <v>468</v>
      </c>
      <c r="W90">
        <f>LED!H90</f>
        <v>0.59287990724830231</v>
      </c>
      <c r="X90">
        <f>T90*s!G90</f>
        <v>2.3182311405385312E-4</v>
      </c>
      <c r="Y90">
        <f>U90*l!G90</f>
        <v>9.147879656352307E-3</v>
      </c>
      <c r="Z90">
        <f t="shared" si="5"/>
        <v>0.60225961001870854</v>
      </c>
    </row>
    <row r="91" spans="20:26" x14ac:dyDescent="0.25">
      <c r="T91">
        <f t="shared" si="6"/>
        <v>0.38647488525115675</v>
      </c>
      <c r="U91">
        <f t="shared" si="7"/>
        <v>0.26939077399530403</v>
      </c>
      <c r="V91">
        <v>469</v>
      </c>
      <c r="W91">
        <f>LED!H91</f>
        <v>0.55656131632349737</v>
      </c>
      <c r="X91">
        <f>T91*s!G91</f>
        <v>3.1847431292008564E-4</v>
      </c>
      <c r="Y91">
        <f>U91*l!G91</f>
        <v>9.8290627459286222E-3</v>
      </c>
      <c r="Z91">
        <f t="shared" si="5"/>
        <v>0.56670885338234611</v>
      </c>
    </row>
    <row r="92" spans="20:26" x14ac:dyDescent="0.25">
      <c r="T92">
        <f t="shared" si="6"/>
        <v>0.38647488525115675</v>
      </c>
      <c r="U92">
        <f t="shared" si="7"/>
        <v>0.26939077399530403</v>
      </c>
      <c r="V92">
        <v>470</v>
      </c>
      <c r="W92">
        <f>LED!H92</f>
        <v>0.5218377246039918</v>
      </c>
      <c r="X92">
        <f>T92*s!G92</f>
        <v>4.339189619615731E-4</v>
      </c>
      <c r="Y92">
        <f>U92*l!G92</f>
        <v>1.054972117834227E-2</v>
      </c>
      <c r="Z92">
        <f t="shared" si="5"/>
        <v>0.53282136474429564</v>
      </c>
    </row>
    <row r="93" spans="20:26" x14ac:dyDescent="0.25">
      <c r="T93">
        <f t="shared" si="6"/>
        <v>0.38647488525115675</v>
      </c>
      <c r="U93">
        <f t="shared" si="7"/>
        <v>0.26939077399530403</v>
      </c>
      <c r="V93">
        <v>471</v>
      </c>
      <c r="W93">
        <f>LED!H93</f>
        <v>0.48878529400985044</v>
      </c>
      <c r="X93">
        <f>T93*s!G93</f>
        <v>5.8640983825028177E-4</v>
      </c>
      <c r="Y93">
        <f>U93*l!G93</f>
        <v>1.1311288883270309E-2</v>
      </c>
      <c r="Z93">
        <f t="shared" si="5"/>
        <v>0.50068299273137096</v>
      </c>
    </row>
    <row r="94" spans="20:26" x14ac:dyDescent="0.25">
      <c r="T94">
        <f t="shared" si="6"/>
        <v>0.38647488525115675</v>
      </c>
      <c r="U94">
        <f t="shared" si="7"/>
        <v>0.26939077399530403</v>
      </c>
      <c r="V94">
        <v>472</v>
      </c>
      <c r="W94">
        <f>LED!H94</f>
        <v>0.45743806539973897</v>
      </c>
      <c r="X94">
        <f>T94*s!G94</f>
        <v>7.8612861432944504E-4</v>
      </c>
      <c r="Y94">
        <f>U94*l!G94</f>
        <v>1.2115195133982716E-2</v>
      </c>
      <c r="Z94">
        <f t="shared" si="5"/>
        <v>0.47033938914805112</v>
      </c>
    </row>
    <row r="95" spans="20:26" x14ac:dyDescent="0.25">
      <c r="T95">
        <f t="shared" si="6"/>
        <v>0.38647488525115675</v>
      </c>
      <c r="U95">
        <f t="shared" si="7"/>
        <v>0.26939077399530403</v>
      </c>
      <c r="V95">
        <v>473</v>
      </c>
      <c r="W95">
        <f>LED!H95</f>
        <v>0.42779751322800369</v>
      </c>
      <c r="X95">
        <f>T95*s!G95</f>
        <v>1.0455059973568485E-3</v>
      </c>
      <c r="Y95">
        <f>U95*l!G95</f>
        <v>1.2962860552234334E-2</v>
      </c>
      <c r="Z95">
        <f t="shared" si="5"/>
        <v>0.44180587977759489</v>
      </c>
    </row>
    <row r="96" spans="20:26" x14ac:dyDescent="0.25">
      <c r="T96">
        <f t="shared" si="6"/>
        <v>0.38647488525115675</v>
      </c>
      <c r="U96">
        <f t="shared" si="7"/>
        <v>0.26939077399530403</v>
      </c>
      <c r="V96">
        <v>474</v>
      </c>
      <c r="W96">
        <f>LED!H96</f>
        <v>0.39984049517092224</v>
      </c>
      <c r="X96">
        <f>T96*s!G96</f>
        <v>1.3795592201064273E-3</v>
      </c>
      <c r="Y96">
        <f>U96*l!G96</f>
        <v>1.3855692988710214E-2</v>
      </c>
      <c r="Z96">
        <f t="shared" si="5"/>
        <v>0.41507574737973885</v>
      </c>
    </row>
    <row r="97" spans="20:26" x14ac:dyDescent="0.25">
      <c r="T97">
        <f t="shared" si="6"/>
        <v>0.38647488525115675</v>
      </c>
      <c r="U97">
        <f t="shared" si="7"/>
        <v>0.26939077399530403</v>
      </c>
      <c r="V97">
        <v>475</v>
      </c>
      <c r="W97">
        <f>LED!H97</f>
        <v>0.37352574124086346</v>
      </c>
      <c r="X97">
        <f>T97*s!G97</f>
        <v>1.8062376781710539E-3</v>
      </c>
      <c r="Y97">
        <f>U97*l!G97</f>
        <v>1.4795083291929719E-2</v>
      </c>
      <c r="Z97">
        <f t="shared" si="5"/>
        <v>0.39012706221096427</v>
      </c>
    </row>
    <row r="98" spans="20:26" x14ac:dyDescent="0.25">
      <c r="T98">
        <f t="shared" si="6"/>
        <v>0.38647488525115675</v>
      </c>
      <c r="U98">
        <f t="shared" si="7"/>
        <v>0.26939077399530403</v>
      </c>
      <c r="V98">
        <v>476</v>
      </c>
      <c r="W98">
        <f>LED!H98</f>
        <v>0.34879906492273183</v>
      </c>
      <c r="X98">
        <f>T98*s!G98</f>
        <v>2.3467645687165551E-3</v>
      </c>
      <c r="Y98">
        <f>U98*l!G98</f>
        <v>1.5782400979372137E-2</v>
      </c>
      <c r="Z98">
        <f t="shared" si="5"/>
        <v>0.36692823047082052</v>
      </c>
    </row>
    <row r="99" spans="20:26" x14ac:dyDescent="0.25">
      <c r="T99">
        <f t="shared" si="6"/>
        <v>0.38647488525115675</v>
      </c>
      <c r="U99">
        <f t="shared" si="7"/>
        <v>0.26939077399530403</v>
      </c>
      <c r="V99">
        <v>477</v>
      </c>
      <c r="W99">
        <f>LED!H99</f>
        <v>0.3255974874479679</v>
      </c>
      <c r="X99">
        <f>T99*s!G99</f>
        <v>3.0259593466850526E-3</v>
      </c>
      <c r="Y99">
        <f>U99*l!G99</f>
        <v>1.6818989825381065E-2</v>
      </c>
      <c r="Z99">
        <f t="shared" si="5"/>
        <v>0.34544243662003399</v>
      </c>
    </row>
    <row r="100" spans="20:26" x14ac:dyDescent="0.25">
      <c r="T100">
        <f t="shared" si="6"/>
        <v>0.38647488525115675</v>
      </c>
      <c r="U100">
        <f t="shared" si="7"/>
        <v>0.26939077399530403</v>
      </c>
      <c r="V100">
        <v>478</v>
      </c>
      <c r="W100">
        <f>LED!H100</f>
        <v>0.30385245755156326</v>
      </c>
      <c r="X100">
        <f>T100*s!G100</f>
        <v>3.8725228372577148E-3</v>
      </c>
      <c r="Y100">
        <f>U100*l!G100</f>
        <v>1.7906163381133024E-2</v>
      </c>
      <c r="Z100">
        <f t="shared" si="5"/>
        <v>0.325631143769954</v>
      </c>
    </row>
    <row r="101" spans="20:26" x14ac:dyDescent="0.25">
      <c r="T101">
        <f t="shared" si="6"/>
        <v>0.38647488525115675</v>
      </c>
      <c r="U101">
        <f t="shared" si="7"/>
        <v>0.26939077399530403</v>
      </c>
      <c r="V101">
        <v>479</v>
      </c>
      <c r="W101">
        <f>LED!H101</f>
        <v>0.28349233121710998</v>
      </c>
      <c r="X101">
        <f>T101*s!G101</f>
        <v>4.9192641259015015E-3</v>
      </c>
      <c r="Y101">
        <f>U101*l!G101</f>
        <v>1.9045200442610995E-2</v>
      </c>
      <c r="Z101">
        <f t="shared" si="5"/>
        <v>0.30745679578562246</v>
      </c>
    </row>
    <row r="102" spans="20:26" x14ac:dyDescent="0.25">
      <c r="T102">
        <f t="shared" si="6"/>
        <v>0.38647488525115675</v>
      </c>
      <c r="U102">
        <f t="shared" si="7"/>
        <v>0.26939077399530403</v>
      </c>
      <c r="V102">
        <v>480</v>
      </c>
      <c r="W102">
        <f>LED!H102</f>
        <v>0.26444425436296992</v>
      </c>
      <c r="X102">
        <f>T102*s!G102</f>
        <v>6.203246114148589E-3</v>
      </c>
      <c r="Y102">
        <f>U102*l!G102</f>
        <v>2.0237340483101288E-2</v>
      </c>
      <c r="Z102">
        <f t="shared" si="5"/>
        <v>0.29088484096021977</v>
      </c>
    </row>
    <row r="103" spans="20:26" x14ac:dyDescent="0.25">
      <c r="T103">
        <f t="shared" si="6"/>
        <v>0.38647488525115675</v>
      </c>
      <c r="U103">
        <f t="shared" si="7"/>
        <v>0.26939077399530403</v>
      </c>
      <c r="V103">
        <v>481</v>
      </c>
      <c r="W103">
        <f>LED!H103</f>
        <v>0.24663556941567408</v>
      </c>
      <c r="X103">
        <f>T103*s!G103</f>
        <v>7.765825121925184E-3</v>
      </c>
      <c r="Y103">
        <f>U103*l!G103</f>
        <v>2.1483779067228273E-2</v>
      </c>
      <c r="Z103">
        <f t="shared" si="5"/>
        <v>0.2758851736048275</v>
      </c>
    </row>
    <row r="104" spans="20:26" x14ac:dyDescent="0.25">
      <c r="T104">
        <f t="shared" si="6"/>
        <v>0.38647488525115675</v>
      </c>
      <c r="U104">
        <f t="shared" si="7"/>
        <v>0.26939077399530403</v>
      </c>
      <c r="V104">
        <v>482</v>
      </c>
      <c r="W104">
        <f>LED!H104</f>
        <v>0.22999484607479326</v>
      </c>
      <c r="X104">
        <f>T104*s!G104</f>
        <v>9.652559379968853E-3</v>
      </c>
      <c r="Y104">
        <f>U104*l!G104</f>
        <v>2.278566326395259E-2</v>
      </c>
      <c r="Z104">
        <f t="shared" si="5"/>
        <v>0.26243306871871469</v>
      </c>
    </row>
    <row r="105" spans="20:26" x14ac:dyDescent="0.25">
      <c r="T105">
        <f t="shared" si="6"/>
        <v>0.38647488525115675</v>
      </c>
      <c r="U105">
        <f t="shared" si="7"/>
        <v>0.26939077399530403</v>
      </c>
      <c r="V105">
        <v>483</v>
      </c>
      <c r="W105">
        <f>LED!H105</f>
        <v>0.21445261818236347</v>
      </c>
      <c r="X105">
        <f>T105*s!G105</f>
        <v>1.1912961918414176E-2</v>
      </c>
      <c r="Y105">
        <f>U105*l!G105</f>
        <v>2.4144087076280438E-2</v>
      </c>
      <c r="Z105">
        <f t="shared" si="5"/>
        <v>0.25050966717705808</v>
      </c>
    </row>
    <row r="106" spans="20:26" x14ac:dyDescent="0.25">
      <c r="T106">
        <f t="shared" si="6"/>
        <v>0.38647488525115675</v>
      </c>
      <c r="U106">
        <f t="shared" si="7"/>
        <v>0.26939077399530403</v>
      </c>
      <c r="V106">
        <v>484</v>
      </c>
      <c r="W106">
        <f>LED!H106</f>
        <v>0.19994189277744251</v>
      </c>
      <c r="X106">
        <f>T106*s!G106</f>
        <v>1.4600075416118928E-2</v>
      </c>
      <c r="Y106">
        <f>U106*l!G106</f>
        <v>2.556008690566278E-2</v>
      </c>
      <c r="Z106">
        <f t="shared" si="5"/>
        <v>0.24010205509922422</v>
      </c>
    </row>
    <row r="107" spans="20:26" x14ac:dyDescent="0.25">
      <c r="T107">
        <f t="shared" si="6"/>
        <v>0.38647488525115675</v>
      </c>
      <c r="U107">
        <f t="shared" si="7"/>
        <v>0.26939077399530403</v>
      </c>
      <c r="V107">
        <v>485</v>
      </c>
      <c r="W107">
        <f>LED!H107</f>
        <v>0.18639848411524831</v>
      </c>
      <c r="X107">
        <f>T107*s!G107</f>
        <v>1.7769850172274892E-2</v>
      </c>
      <c r="Y107">
        <f>U107*l!G107</f>
        <v>2.7034637069202515E-2</v>
      </c>
      <c r="Z107">
        <f t="shared" si="5"/>
        <v>0.23120297135672571</v>
      </c>
    </row>
    <row r="108" spans="20:26" x14ac:dyDescent="0.25">
      <c r="T108">
        <f t="shared" si="6"/>
        <v>0.38647488525115675</v>
      </c>
      <c r="U108">
        <f t="shared" si="7"/>
        <v>0.26939077399530403</v>
      </c>
      <c r="V108">
        <v>486</v>
      </c>
      <c r="W108">
        <f>LED!H108</f>
        <v>0.17376121445629561</v>
      </c>
      <c r="X108">
        <f>T108*s!G108</f>
        <v>2.1480311566964738E-2</v>
      </c>
      <c r="Y108">
        <f>U108*l!G108</f>
        <v>2.856864538783074E-2</v>
      </c>
      <c r="Z108">
        <f t="shared" si="5"/>
        <v>0.22381017141109108</v>
      </c>
    </row>
    <row r="109" spans="20:26" x14ac:dyDescent="0.25">
      <c r="T109">
        <f t="shared" si="6"/>
        <v>0.38647488525115675</v>
      </c>
      <c r="U109">
        <f t="shared" si="7"/>
        <v>0.26939077399530403</v>
      </c>
      <c r="V109">
        <v>487</v>
      </c>
      <c r="W109">
        <f>LED!H109</f>
        <v>0.16197201450129495</v>
      </c>
      <c r="X109">
        <f>T109*s!G109</f>
        <v>2.5790510170584389E-2</v>
      </c>
      <c r="Y109">
        <f>U109*l!G109</f>
        <v>3.0162948863564205E-2</v>
      </c>
      <c r="Z109">
        <f t="shared" si="5"/>
        <v>0.21792547353544356</v>
      </c>
    </row>
    <row r="110" spans="20:26" x14ac:dyDescent="0.25">
      <c r="T110">
        <f t="shared" si="6"/>
        <v>0.38647488525115675</v>
      </c>
      <c r="U110">
        <f t="shared" si="7"/>
        <v>0.26939077399530403</v>
      </c>
      <c r="V110">
        <v>488</v>
      </c>
      <c r="W110">
        <f>LED!H110</f>
        <v>0.15097594915985432</v>
      </c>
      <c r="X110">
        <f>T110*s!G110</f>
        <v>3.0759255921144719E-2</v>
      </c>
      <c r="Y110">
        <f>U110*l!G110</f>
        <v>3.1818309463810181E-2</v>
      </c>
      <c r="Z110">
        <f t="shared" si="5"/>
        <v>0.21355351454480923</v>
      </c>
    </row>
    <row r="111" spans="20:26" x14ac:dyDescent="0.25">
      <c r="T111">
        <f t="shared" si="6"/>
        <v>0.38647488525115675</v>
      </c>
      <c r="U111">
        <f t="shared" si="7"/>
        <v>0.26939077399530403</v>
      </c>
      <c r="V111">
        <v>489</v>
      </c>
      <c r="W111">
        <f>LED!H111</f>
        <v>0.14072118860547927</v>
      </c>
      <c r="X111">
        <f>T111*s!G111</f>
        <v>3.6443647281948724E-2</v>
      </c>
      <c r="Y111">
        <f>U111*l!G111</f>
        <v>3.3535410030446404E-2</v>
      </c>
      <c r="Z111">
        <f t="shared" si="5"/>
        <v>0.2107002459178744</v>
      </c>
    </row>
    <row r="112" spans="20:26" x14ac:dyDescent="0.25">
      <c r="T112">
        <f t="shared" si="6"/>
        <v>0.38647488525115675</v>
      </c>
      <c r="U112">
        <f t="shared" si="7"/>
        <v>0.26939077399530403</v>
      </c>
      <c r="V112">
        <v>490</v>
      </c>
      <c r="W112">
        <f>LED!H112</f>
        <v>0.13115894002501899</v>
      </c>
      <c r="X112">
        <f>T112*s!G112</f>
        <v>4.2897416679717887E-2</v>
      </c>
      <c r="Y112">
        <f>U112*l!G112</f>
        <v>3.531485033107188E-2</v>
      </c>
      <c r="Z112">
        <f t="shared" si="5"/>
        <v>0.20937120703580875</v>
      </c>
    </row>
    <row r="113" spans="20:26" x14ac:dyDescent="0.25">
      <c r="T113">
        <f t="shared" si="6"/>
        <v>0.38647488525115675</v>
      </c>
      <c r="U113">
        <f t="shared" si="7"/>
        <v>0.26939077399530403</v>
      </c>
      <c r="V113">
        <v>491</v>
      </c>
      <c r="W113">
        <f>LED!H113</f>
        <v>0.12224335189148622</v>
      </c>
      <c r="X113">
        <f>T113*s!G113</f>
        <v>5.0169124364062838E-2</v>
      </c>
      <c r="Y113">
        <f>U113*l!G113</f>
        <v>3.715714326940249E-2</v>
      </c>
      <c r="Z113">
        <f t="shared" si="5"/>
        <v>0.20956961952495157</v>
      </c>
    </row>
    <row r="114" spans="20:26" x14ac:dyDescent="0.25">
      <c r="T114">
        <f t="shared" si="6"/>
        <v>0.38647488525115675</v>
      </c>
      <c r="U114">
        <f t="shared" si="7"/>
        <v>0.26939077399530403</v>
      </c>
      <c r="V114">
        <v>492</v>
      </c>
      <c r="W114">
        <f>LED!H114</f>
        <v>0.11393139978442651</v>
      </c>
      <c r="X114">
        <f>T114*s!G114</f>
        <v>5.8300243598447182E-2</v>
      </c>
      <c r="Y114">
        <f>U114*l!G114</f>
        <v>3.9062711271273837E-2</v>
      </c>
      <c r="Z114">
        <f t="shared" si="5"/>
        <v>0.21129435465414753</v>
      </c>
    </row>
    <row r="115" spans="20:26" x14ac:dyDescent="0.25">
      <c r="T115">
        <f t="shared" si="6"/>
        <v>0.38647488525115675</v>
      </c>
      <c r="U115">
        <f t="shared" si="7"/>
        <v>0.26939077399530403</v>
      </c>
      <c r="V115">
        <v>493</v>
      </c>
      <c r="W115">
        <f>LED!H115</f>
        <v>0.10618276059400476</v>
      </c>
      <c r="X115">
        <f>T115*s!G115</f>
        <v>6.7323190206249967E-2</v>
      </c>
      <c r="Y115">
        <f>U115*l!G115</f>
        <v>4.103188286211884E-2</v>
      </c>
      <c r="Z115">
        <f t="shared" si="5"/>
        <v>0.21453783366237356</v>
      </c>
    </row>
    <row r="116" spans="20:26" x14ac:dyDescent="0.25">
      <c r="T116">
        <f t="shared" si="6"/>
        <v>0.38647488525115675</v>
      </c>
      <c r="U116">
        <f t="shared" si="7"/>
        <v>0.26939077399530403</v>
      </c>
      <c r="V116">
        <v>494</v>
      </c>
      <c r="W116">
        <f>LED!H116</f>
        <v>9.8959680245083573E-2</v>
      </c>
      <c r="X116">
        <f>T116*s!G116</f>
        <v>7.7259358340957623E-2</v>
      </c>
      <c r="Y116">
        <f>U116*l!G116</f>
        <v>4.3064889451109645E-2</v>
      </c>
      <c r="Z116">
        <f t="shared" si="5"/>
        <v>0.21928392803715085</v>
      </c>
    </row>
    <row r="117" spans="20:26" x14ac:dyDescent="0.25">
      <c r="T117">
        <f t="shared" si="6"/>
        <v>0.38647488525115675</v>
      </c>
      <c r="U117">
        <f t="shared" si="7"/>
        <v>0.26939077399530403</v>
      </c>
      <c r="V117">
        <v>495</v>
      </c>
      <c r="W117">
        <f>LED!H117</f>
        <v>9.2226838762026392E-2</v>
      </c>
      <c r="X117">
        <f>T117*s!G117</f>
        <v>8.8117231323203704E-2</v>
      </c>
      <c r="Y117">
        <f>U117*l!G117</f>
        <v>4.5161862336398122E-2</v>
      </c>
      <c r="Z117">
        <f t="shared" si="5"/>
        <v>0.22550593242162822</v>
      </c>
    </row>
    <row r="118" spans="20:26" x14ac:dyDescent="0.25">
      <c r="T118">
        <f t="shared" si="6"/>
        <v>0.38647488525115675</v>
      </c>
      <c r="U118">
        <f t="shared" si="7"/>
        <v>0.26939077399530403</v>
      </c>
      <c r="V118">
        <v>496</v>
      </c>
      <c r="W118">
        <f>LED!H118</f>
        <v>8.595121548078942E-2</v>
      </c>
      <c r="X118">
        <f>T118*s!G118</f>
        <v>9.9890640933561828E-2</v>
      </c>
      <c r="Y118">
        <f>U118*l!G118</f>
        <v>4.7322829945062567E-2</v>
      </c>
      <c r="Z118">
        <f t="shared" si="5"/>
        <v>0.23316468635941381</v>
      </c>
    </row>
    <row r="119" spans="20:26" x14ac:dyDescent="0.25">
      <c r="T119">
        <f t="shared" si="6"/>
        <v>0.38647488525115675</v>
      </c>
      <c r="U119">
        <f t="shared" si="7"/>
        <v>0.26939077399530403</v>
      </c>
      <c r="V119">
        <v>497</v>
      </c>
      <c r="W119">
        <f>LED!H119</f>
        <v>8.0101956436147495E-2</v>
      </c>
      <c r="X119">
        <f>T119*s!G119</f>
        <v>0.1125572502003149</v>
      </c>
      <c r="Y119">
        <f>U119*l!G119</f>
        <v>4.9547715320469962E-2</v>
      </c>
      <c r="Z119">
        <f t="shared" si="5"/>
        <v>0.24220692195693239</v>
      </c>
    </row>
    <row r="120" spans="20:26" x14ac:dyDescent="0.25">
      <c r="T120">
        <f t="shared" si="6"/>
        <v>0.38647488525115675</v>
      </c>
      <c r="U120">
        <f t="shared" si="7"/>
        <v>0.26939077399530403</v>
      </c>
      <c r="V120">
        <v>498</v>
      </c>
      <c r="W120">
        <f>LED!H120</f>
        <v>7.4650245356542647E-2</v>
      </c>
      <c r="X120">
        <f>T120*s!G120</f>
        <v>0.12607733313157252</v>
      </c>
      <c r="Y120">
        <f>U120*l!G120</f>
        <v>5.1836333868807469E-2</v>
      </c>
      <c r="Z120">
        <f t="shared" si="5"/>
        <v>0.25256391235692266</v>
      </c>
    </row>
    <row r="121" spans="20:26" x14ac:dyDescent="0.25">
      <c r="T121">
        <f t="shared" si="6"/>
        <v>0.38647488525115675</v>
      </c>
      <c r="U121">
        <f t="shared" si="7"/>
        <v>0.26939077399530403</v>
      </c>
      <c r="V121">
        <v>499</v>
      </c>
      <c r="W121">
        <f>LED!H121</f>
        <v>6.9569179246082954E-2</v>
      </c>
      <c r="X121">
        <f>T121*s!G121</f>
        <v>0.14039291982180208</v>
      </c>
      <c r="Y121">
        <f>U121*l!G121</f>
        <v>5.4188391375518258E-2</v>
      </c>
      <c r="Z121">
        <f t="shared" si="5"/>
        <v>0.26415049044340333</v>
      </c>
    </row>
    <row r="122" spans="20:26" x14ac:dyDescent="0.25">
      <c r="T122">
        <f t="shared" si="6"/>
        <v>0.38647488525115675</v>
      </c>
      <c r="U122">
        <f t="shared" si="7"/>
        <v>0.26939077399530403</v>
      </c>
      <c r="V122">
        <v>500</v>
      </c>
      <c r="W122">
        <f>LED!H122</f>
        <v>6.483364919054041E-2</v>
      </c>
      <c r="X122">
        <f>T122*s!G122</f>
        <v>0.1554273669023159</v>
      </c>
      <c r="Y122">
        <f>U122*l!G122</f>
        <v>5.660348230131218E-2</v>
      </c>
      <c r="Z122">
        <f t="shared" si="5"/>
        <v>0.27686449839416849</v>
      </c>
    </row>
    <row r="123" spans="20:26" x14ac:dyDescent="0.25">
      <c r="T123">
        <f t="shared" si="6"/>
        <v>0.38647488525115675</v>
      </c>
      <c r="U123">
        <f t="shared" si="7"/>
        <v>0.26939077399530403</v>
      </c>
      <c r="V123">
        <v>501</v>
      </c>
      <c r="W123">
        <f>LED!H123</f>
        <v>6.0420226766709592E-2</v>
      </c>
      <c r="X123">
        <f>T123*s!G123</f>
        <v>0.17108540158141425</v>
      </c>
      <c r="Y123">
        <f>U123*l!G123</f>
        <v>5.9081088366309736E-2</v>
      </c>
      <c r="Z123">
        <f t="shared" si="5"/>
        <v>0.29058671671443359</v>
      </c>
    </row>
    <row r="124" spans="20:26" x14ac:dyDescent="0.25">
      <c r="T124">
        <f t="shared" si="6"/>
        <v>0.38647488525115675</v>
      </c>
      <c r="U124">
        <f t="shared" si="7"/>
        <v>0.26939077399530403</v>
      </c>
      <c r="V124">
        <v>502</v>
      </c>
      <c r="W124">
        <f>LED!H124</f>
        <v>5.6307056242639569E-2</v>
      </c>
      <c r="X124">
        <f>T124*s!G124</f>
        <v>0.1872536729004104</v>
      </c>
      <c r="Y124">
        <f>U124*l!G124</f>
        <v>6.1620577429727444E-2</v>
      </c>
      <c r="Z124">
        <f t="shared" si="5"/>
        <v>0.30518130657277742</v>
      </c>
    </row>
    <row r="125" spans="20:26" x14ac:dyDescent="0.25">
      <c r="T125">
        <f t="shared" si="6"/>
        <v>0.38647488525115675</v>
      </c>
      <c r="U125">
        <f t="shared" si="7"/>
        <v>0.26939077399530403</v>
      </c>
      <c r="V125">
        <v>503</v>
      </c>
      <c r="W125">
        <f>LED!H125</f>
        <v>5.2473752614834793E-2</v>
      </c>
      <c r="X125">
        <f>T125*s!G125</f>
        <v>0.20380182686193526</v>
      </c>
      <c r="Y125">
        <f>U125*l!G125</f>
        <v>6.4221202671331995E-2</v>
      </c>
      <c r="Z125">
        <f t="shared" si="5"/>
        <v>0.32049678214810207</v>
      </c>
    </row>
    <row r="126" spans="20:26" x14ac:dyDescent="0.25">
      <c r="T126">
        <f t="shared" si="6"/>
        <v>0.38647488525115675</v>
      </c>
      <c r="U126">
        <f t="shared" si="7"/>
        <v>0.26939077399530403</v>
      </c>
      <c r="V126">
        <v>504</v>
      </c>
      <c r="W126">
        <f>LED!H126</f>
        <v>4.8901305425736667E-2</v>
      </c>
      <c r="X126">
        <f>T126*s!G126</f>
        <v>0.22058410346521551</v>
      </c>
      <c r="Y126">
        <f>U126*l!G126</f>
        <v>6.6882102079683564E-2</v>
      </c>
      <c r="Z126">
        <f t="shared" si="5"/>
        <v>0.33636751097063577</v>
      </c>
    </row>
    <row r="127" spans="20:26" x14ac:dyDescent="0.25">
      <c r="T127">
        <f t="shared" si="6"/>
        <v>0.38647488525115675</v>
      </c>
      <c r="U127">
        <f t="shared" si="7"/>
        <v>0.26939077399530403</v>
      </c>
      <c r="V127">
        <v>505</v>
      </c>
      <c r="W127">
        <f>LED!H127</f>
        <v>4.5571988231504608E-2</v>
      </c>
      <c r="X127">
        <f>T127*s!G127</f>
        <v>0.23744143422612168</v>
      </c>
      <c r="Y127">
        <f>U127*l!G127</f>
        <v>6.960229825096266E-2</v>
      </c>
      <c r="Z127">
        <f t="shared" si="5"/>
        <v>0.35261572070858893</v>
      </c>
    </row>
    <row r="128" spans="20:26" x14ac:dyDescent="0.25">
      <c r="T128">
        <f t="shared" si="6"/>
        <v>0.38647488525115675</v>
      </c>
      <c r="U128">
        <f t="shared" si="7"/>
        <v>0.26939077399530403</v>
      </c>
      <c r="V128">
        <v>506</v>
      </c>
      <c r="W128">
        <f>LED!H128</f>
        <v>4.2469273539250445E-2</v>
      </c>
      <c r="X128">
        <f>T128*s!G128</f>
        <v>0.25420399935877169</v>
      </c>
      <c r="Y128">
        <f>U128*l!G128</f>
        <v>7.2380698500939311E-2</v>
      </c>
      <c r="Z128">
        <f t="shared" si="5"/>
        <v>0.36905397139896146</v>
      </c>
    </row>
    <row r="129" spans="20:26" x14ac:dyDescent="0.25">
      <c r="T129">
        <f t="shared" si="6"/>
        <v>0.38647488525115675</v>
      </c>
      <c r="U129">
        <f t="shared" si="7"/>
        <v>0.26939077399530403</v>
      </c>
      <c r="V129">
        <v>507</v>
      </c>
      <c r="W129">
        <f>LED!H129</f>
        <v>3.9577752998983293E-2</v>
      </c>
      <c r="X129">
        <f>T129*s!G129</f>
        <v>0.27069418536642414</v>
      </c>
      <c r="Y129">
        <f>U129*l!G129</f>
        <v>7.521609529140065E-2</v>
      </c>
      <c r="Z129">
        <f t="shared" si="5"/>
        <v>0.38548803365680812</v>
      </c>
    </row>
    <row r="130" spans="20:26" x14ac:dyDescent="0.25">
      <c r="T130">
        <f t="shared" si="6"/>
        <v>0.38647488525115675</v>
      </c>
      <c r="U130">
        <f t="shared" si="7"/>
        <v>0.26939077399530403</v>
      </c>
      <c r="V130">
        <v>508</v>
      </c>
      <c r="W130">
        <f>LED!H130</f>
        <v>3.6883062614393378E-2</v>
      </c>
      <c r="X130">
        <f>T130*s!G130</f>
        <v>0.28672986722124022</v>
      </c>
      <c r="Y130">
        <f>U130*l!G130</f>
        <v>7.8107166971112446E-2</v>
      </c>
      <c r="Z130">
        <f t="shared" si="5"/>
        <v>0.40172009680674603</v>
      </c>
    </row>
    <row r="131" spans="20:26" x14ac:dyDescent="0.25">
      <c r="T131">
        <f t="shared" si="6"/>
        <v>0.38647488525115675</v>
      </c>
      <c r="U131">
        <f t="shared" si="7"/>
        <v>0.26939077399530403</v>
      </c>
      <c r="V131">
        <v>509</v>
      </c>
      <c r="W131">
        <f>LED!H131</f>
        <v>3.4371812725011559E-2</v>
      </c>
      <c r="X131">
        <f>T131*s!G131</f>
        <v>0.30212792541605665</v>
      </c>
      <c r="Y131">
        <f>U131*l!G131</f>
        <v>8.1052478830158425E-2</v>
      </c>
      <c r="Z131">
        <f t="shared" ref="Z131:Z194" si="8">W131+X131+Y131</f>
        <v>0.41755221697122663</v>
      </c>
    </row>
    <row r="132" spans="20:26" x14ac:dyDescent="0.25">
      <c r="T132">
        <f t="shared" si="6"/>
        <v>0.38647488525115675</v>
      </c>
      <c r="U132">
        <f t="shared" si="7"/>
        <v>0.26939077399530403</v>
      </c>
      <c r="V132">
        <v>510</v>
      </c>
      <c r="W132">
        <f>LED!H132</f>
        <v>3.2031522507743319E-2</v>
      </c>
      <c r="X132">
        <f>T132*s!G132</f>
        <v>0.31670789763261098</v>
      </c>
      <c r="Y132">
        <f>U132*l!G132</f>
        <v>8.4050484465283057E-2</v>
      </c>
      <c r="Z132">
        <f t="shared" si="8"/>
        <v>0.43278990460563738</v>
      </c>
    </row>
    <row r="133" spans="20:26" x14ac:dyDescent="0.25">
      <c r="T133">
        <f t="shared" si="6"/>
        <v>0.38647488525115675</v>
      </c>
      <c r="U133">
        <f t="shared" si="7"/>
        <v>0.26939077399530403</v>
      </c>
      <c r="V133">
        <v>511</v>
      </c>
      <c r="W133">
        <f>LED!H133</f>
        <v>2.9850558746396486E-2</v>
      </c>
      <c r="X133">
        <f>T133*s!G133</f>
        <v>0.33029565811174605</v>
      </c>
      <c r="Y133">
        <f>U133*l!G133</f>
        <v>8.7099527452665859E-2</v>
      </c>
      <c r="Z133">
        <f t="shared" si="8"/>
        <v>0.44724574431080838</v>
      </c>
    </row>
    <row r="134" spans="20:26" x14ac:dyDescent="0.25">
      <c r="T134">
        <f t="shared" si="6"/>
        <v>0.38647488525115675</v>
      </c>
      <c r="U134">
        <f t="shared" si="7"/>
        <v>0.26939077399530403</v>
      </c>
      <c r="V134">
        <v>512</v>
      </c>
      <c r="W134">
        <f>LED!H134</f>
        <v>2.7818078622150504E-2</v>
      </c>
      <c r="X134">
        <f>T134*s!G134</f>
        <v>0.34272701536101707</v>
      </c>
      <c r="Y134">
        <f>U134*l!G134</f>
        <v>9.0197843323384083E-2</v>
      </c>
      <c r="Z134">
        <f t="shared" si="8"/>
        <v>0.46074293730655169</v>
      </c>
    </row>
    <row r="135" spans="20:26" x14ac:dyDescent="0.25">
      <c r="T135">
        <f t="shared" ref="T135:T198" si="9">T134</f>
        <v>0.38647488525115675</v>
      </c>
      <c r="U135">
        <f t="shared" ref="U135:U198" si="10">U134</f>
        <v>0.26939077399530403</v>
      </c>
      <c r="V135">
        <v>513</v>
      </c>
      <c r="W135">
        <f>LED!H135</f>
        <v>2.5923976284849982E-2</v>
      </c>
      <c r="X135">
        <f>T135*s!G135</f>
        <v>0.35385112071249775</v>
      </c>
      <c r="Y135">
        <f>U135*l!G135</f>
        <v>9.3343561835682085E-2</v>
      </c>
      <c r="Z135">
        <f t="shared" si="8"/>
        <v>0.47311865883302984</v>
      </c>
    </row>
    <row r="136" spans="20:26" x14ac:dyDescent="0.25">
      <c r="T136">
        <f t="shared" si="9"/>
        <v>0.38647488525115675</v>
      </c>
      <c r="U136">
        <f t="shared" si="10"/>
        <v>0.26939077399530403</v>
      </c>
      <c r="V136">
        <v>514</v>
      </c>
      <c r="W136">
        <f>LED!H136</f>
        <v>2.4158832973710194E-2</v>
      </c>
      <c r="X136">
        <f>T136*s!G136</f>
        <v>0.36353358635230726</v>
      </c>
      <c r="Y136">
        <f>U136*l!G136</f>
        <v>9.6534709537063196E-2</v>
      </c>
      <c r="Z136">
        <f t="shared" si="8"/>
        <v>0.48422712886308061</v>
      </c>
    </row>
    <row r="137" spans="20:26" x14ac:dyDescent="0.25">
      <c r="T137">
        <f t="shared" si="9"/>
        <v>0.38647488525115675</v>
      </c>
      <c r="U137">
        <f t="shared" si="10"/>
        <v>0.26939077399530403</v>
      </c>
      <c r="V137">
        <v>515</v>
      </c>
      <c r="W137">
        <f>LED!H137</f>
        <v>2.2513870465870955E-2</v>
      </c>
      <c r="X137">
        <f>T137*s!G137</f>
        <v>0.37165922148078417</v>
      </c>
      <c r="Y137">
        <f>U137*l!G137</f>
        <v>9.9769212608159824E-2</v>
      </c>
      <c r="Z137">
        <f t="shared" si="8"/>
        <v>0.49394230455481491</v>
      </c>
    </row>
    <row r="138" spans="20:26" x14ac:dyDescent="0.25">
      <c r="T138">
        <f t="shared" si="9"/>
        <v>0.38647488525115675</v>
      </c>
      <c r="U138">
        <f t="shared" si="10"/>
        <v>0.26939077399530403</v>
      </c>
      <c r="V138">
        <v>516</v>
      </c>
      <c r="W138">
        <f>LED!H138</f>
        <v>2.0980907641753289E-2</v>
      </c>
      <c r="X138">
        <f>T138*s!G138</f>
        <v>0.37813430873938231</v>
      </c>
      <c r="Y138">
        <f>U138*l!G138</f>
        <v>0.10304489997932702</v>
      </c>
      <c r="Z138">
        <f t="shared" si="8"/>
        <v>0.50216011636046265</v>
      </c>
    </row>
    <row r="139" spans="20:26" x14ac:dyDescent="0.25">
      <c r="T139">
        <f t="shared" si="9"/>
        <v>0.38647488525115675</v>
      </c>
      <c r="U139">
        <f t="shared" si="10"/>
        <v>0.26939077399530403</v>
      </c>
      <c r="V139">
        <v>517</v>
      </c>
      <c r="W139">
        <f>LED!H139</f>
        <v>1.955231996701216E-2</v>
      </c>
      <c r="X139">
        <f>T139*s!G139</f>
        <v>0.38288835931254833</v>
      </c>
      <c r="Y139">
        <f>U139*l!G139</f>
        <v>0.10635950670993898</v>
      </c>
      <c r="Z139">
        <f t="shared" si="8"/>
        <v>0.5088001859894995</v>
      </c>
    </row>
    <row r="140" spans="20:26" x14ac:dyDescent="0.25">
      <c r="T140">
        <f t="shared" si="9"/>
        <v>0.38647488525115675</v>
      </c>
      <c r="U140">
        <f t="shared" si="10"/>
        <v>0.26939077399530403</v>
      </c>
      <c r="V140">
        <v>518</v>
      </c>
      <c r="W140">
        <f>LED!H140</f>
        <v>1.8221001701781932E-2</v>
      </c>
      <c r="X140">
        <f>T140*s!G140</f>
        <v>0.38587530341815462</v>
      </c>
      <c r="Y140">
        <f>U140*l!G140</f>
        <v>0.10971067761946611</v>
      </c>
      <c r="Z140">
        <f t="shared" si="8"/>
        <v>0.51380698273940262</v>
      </c>
    </row>
    <row r="141" spans="20:26" x14ac:dyDescent="0.25">
      <c r="T141">
        <f t="shared" si="9"/>
        <v>0.38647488525115675</v>
      </c>
      <c r="U141">
        <f t="shared" si="10"/>
        <v>0.26939077399530403</v>
      </c>
      <c r="V141">
        <v>519</v>
      </c>
      <c r="W141">
        <f>LED!H141</f>
        <v>1.6980330658691249E-2</v>
      </c>
      <c r="X141">
        <f>T141*s!G141</f>
        <v>0.38707409240323226</v>
      </c>
      <c r="Y141">
        <f>U141*l!G141</f>
        <v>0.1130959711585582</v>
      </c>
      <c r="Z141">
        <f t="shared" si="8"/>
        <v>0.5171503942204817</v>
      </c>
    </row>
    <row r="142" spans="20:26" x14ac:dyDescent="0.25">
      <c r="T142">
        <f t="shared" si="9"/>
        <v>0.38647488525115675</v>
      </c>
      <c r="U142">
        <f t="shared" si="10"/>
        <v>0.26939077399530403</v>
      </c>
      <c r="V142">
        <v>520</v>
      </c>
      <c r="W142">
        <f>LED!H142</f>
        <v>1.5824135341648581E-2</v>
      </c>
      <c r="X142">
        <f>T142*s!G142</f>
        <v>0.38648870850030353</v>
      </c>
      <c r="Y142">
        <f>U142*l!G142</f>
        <v>0.11651286350757512</v>
      </c>
      <c r="Z142">
        <f t="shared" si="8"/>
        <v>0.51882570734952727</v>
      </c>
    </row>
    <row r="143" spans="20:26" x14ac:dyDescent="0.25">
      <c r="T143">
        <f t="shared" si="9"/>
        <v>0.38647488525115675</v>
      </c>
      <c r="U143">
        <f t="shared" si="10"/>
        <v>0.26939077399530403</v>
      </c>
      <c r="V143">
        <v>521</v>
      </c>
      <c r="W143">
        <f>LED!H143</f>
        <v>1.4746664307579427E-2</v>
      </c>
      <c r="X143">
        <f>T143*s!G143</f>
        <v>0.38414759762955081</v>
      </c>
      <c r="Y143">
        <f>U143*l!G143</f>
        <v>0.11995875288928382</v>
      </c>
      <c r="Z143">
        <f t="shared" si="8"/>
        <v>0.51885301482641411</v>
      </c>
    </row>
    <row r="144" spans="20:26" x14ac:dyDescent="0.25">
      <c r="T144">
        <f t="shared" si="9"/>
        <v>0.38647488525115675</v>
      </c>
      <c r="U144">
        <f t="shared" si="10"/>
        <v>0.26939077399530403</v>
      </c>
      <c r="V144">
        <v>522</v>
      </c>
      <c r="W144">
        <f>LED!H144</f>
        <v>1.3742557603067208E-2</v>
      </c>
      <c r="X144">
        <f>T144*s!G144</f>
        <v>0.3801025586700198</v>
      </c>
      <c r="Y144">
        <f>U144*l!G144</f>
        <v>0.12343096408178295</v>
      </c>
      <c r="Z144">
        <f t="shared" si="8"/>
        <v>0.51727608035486994</v>
      </c>
    </row>
    <row r="145" spans="20:26" x14ac:dyDescent="0.25">
      <c r="T145">
        <f t="shared" si="9"/>
        <v>0.38647488525115675</v>
      </c>
      <c r="U145">
        <f t="shared" si="10"/>
        <v>0.26939077399530403</v>
      </c>
      <c r="V145">
        <v>523</v>
      </c>
      <c r="W145">
        <f>LED!H145</f>
        <v>1.280682013717813E-2</v>
      </c>
      <c r="X145">
        <f>T145*s!G145</f>
        <v>0.37442713868304139</v>
      </c>
      <c r="Y145">
        <f>U145*l!G145</f>
        <v>0.12692675311713203</v>
      </c>
      <c r="Z145">
        <f t="shared" si="8"/>
        <v>0.51416071193735158</v>
      </c>
    </row>
    <row r="146" spans="20:26" x14ac:dyDescent="0.25">
      <c r="T146">
        <f t="shared" si="9"/>
        <v>0.38647488525115675</v>
      </c>
      <c r="U146">
        <f t="shared" si="10"/>
        <v>0.26939077399530403</v>
      </c>
      <c r="V146">
        <v>524</v>
      </c>
      <c r="W146">
        <f>LED!H146</f>
        <v>1.1934796860614006E-2</v>
      </c>
      <c r="X146">
        <f>T146*s!G146</f>
        <v>0.36721459709336779</v>
      </c>
      <c r="Y146">
        <f>U146*l!G146</f>
        <v>0.13044331215064114</v>
      </c>
      <c r="Z146">
        <f t="shared" si="8"/>
        <v>0.50959270610462293</v>
      </c>
    </row>
    <row r="147" spans="20:26" x14ac:dyDescent="0.25">
      <c r="T147">
        <f t="shared" si="9"/>
        <v>0.38647488525115675</v>
      </c>
      <c r="U147">
        <f t="shared" si="10"/>
        <v>0.26939077399530403</v>
      </c>
      <c r="V147">
        <v>525</v>
      </c>
      <c r="W147">
        <f>LED!H147</f>
        <v>1.1122149629728767E-2</v>
      </c>
      <c r="X147">
        <f>T147*s!G147</f>
        <v>0.35857551240522328</v>
      </c>
      <c r="Y147">
        <f>U147*l!G147</f>
        <v>0.13397777448533346</v>
      </c>
      <c r="Z147">
        <f t="shared" si="8"/>
        <v>0.50367543652028546</v>
      </c>
    </row>
    <row r="148" spans="20:26" x14ac:dyDescent="0.25">
      <c r="T148">
        <f t="shared" si="9"/>
        <v>0.38647488525115675</v>
      </c>
      <c r="U148">
        <f t="shared" si="10"/>
        <v>0.26939077399530403</v>
      </c>
      <c r="V148">
        <v>526</v>
      </c>
      <c r="W148">
        <f>LED!H148</f>
        <v>1.0364835641867945E-2</v>
      </c>
      <c r="X148">
        <f>T148*s!G148</f>
        <v>0.34863511239629014</v>
      </c>
      <c r="Y148">
        <f>U148*l!G148</f>
        <v>0.13752721973571316</v>
      </c>
      <c r="Z148">
        <f t="shared" si="8"/>
        <v>0.49652716777387129</v>
      </c>
    </row>
    <row r="149" spans="20:26" x14ac:dyDescent="0.25">
      <c r="T149">
        <f t="shared" si="9"/>
        <v>0.38647488525115675</v>
      </c>
      <c r="U149">
        <f t="shared" si="10"/>
        <v>0.26939077399530403</v>
      </c>
      <c r="V149">
        <v>527</v>
      </c>
      <c r="W149">
        <f>LED!H149</f>
        <v>9.6590873359526028E-3</v>
      </c>
      <c r="X149">
        <f>T149*s!G149</f>
        <v>0.33753041279682411</v>
      </c>
      <c r="Y149">
        <f>U149*l!G149</f>
        <v>0.14108867911467224</v>
      </c>
      <c r="Z149">
        <f t="shared" si="8"/>
        <v>0.48827817924744898</v>
      </c>
    </row>
    <row r="150" spans="20:26" x14ac:dyDescent="0.25">
      <c r="T150">
        <f t="shared" si="9"/>
        <v>0.38647488525115675</v>
      </c>
      <c r="U150">
        <f t="shared" si="10"/>
        <v>0.26939077399530403</v>
      </c>
      <c r="V150">
        <v>528</v>
      </c>
      <c r="W150">
        <f>LED!H150</f>
        <v>9.0013936592444003E-3</v>
      </c>
      <c r="X150">
        <f>T150*s!G150</f>
        <v>0.32540725028039991</v>
      </c>
      <c r="Y150">
        <f>U150*l!G150</f>
        <v>0.14465914082713194</v>
      </c>
      <c r="Z150">
        <f t="shared" si="8"/>
        <v>0.47906778476677625</v>
      </c>
    </row>
    <row r="151" spans="20:26" x14ac:dyDescent="0.25">
      <c r="T151">
        <f t="shared" si="9"/>
        <v>0.38647488525115675</v>
      </c>
      <c r="U151">
        <f t="shared" si="10"/>
        <v>0.26939077399530403</v>
      </c>
      <c r="V151">
        <v>529</v>
      </c>
      <c r="W151">
        <f>LED!H151</f>
        <v>8.3884826078135539E-3</v>
      </c>
      <c r="X151">
        <f>T151*s!G151</f>
        <v>0.31241729336217494</v>
      </c>
      <c r="Y151">
        <f>U151*l!G151</f>
        <v>0.14823555555385592</v>
      </c>
      <c r="Z151">
        <f t="shared" si="8"/>
        <v>0.46904133152384442</v>
      </c>
    </row>
    <row r="152" spans="20:26" x14ac:dyDescent="0.25">
      <c r="T152">
        <f t="shared" si="9"/>
        <v>0.38647488525115675</v>
      </c>
      <c r="U152">
        <f t="shared" si="10"/>
        <v>0.26939077399530403</v>
      </c>
      <c r="V152">
        <v>530</v>
      </c>
      <c r="W152">
        <f>LED!H152</f>
        <v>7.8173049544042542E-3</v>
      </c>
      <c r="X152">
        <f>T152*s!G152</f>
        <v>0.29871510983270072</v>
      </c>
      <c r="Y152">
        <f>U152*l!G152</f>
        <v>0.1518148420087779</v>
      </c>
      <c r="Z152">
        <f t="shared" si="8"/>
        <v>0.45834725679588284</v>
      </c>
    </row>
    <row r="153" spans="20:26" x14ac:dyDescent="0.25">
      <c r="T153">
        <f t="shared" si="9"/>
        <v>0.38647488525115675</v>
      </c>
      <c r="U153">
        <f t="shared" si="10"/>
        <v>0.26939077399530403</v>
      </c>
      <c r="V153">
        <v>531</v>
      </c>
      <c r="W153">
        <f>LED!H153</f>
        <v>7.2850190831727597E-3</v>
      </c>
      <c r="X153">
        <f>T153*s!G153</f>
        <v>0.2844553620557137</v>
      </c>
      <c r="Y153">
        <f>U153*l!G153</f>
        <v>0.15539389255316527</v>
      </c>
      <c r="Z153">
        <f t="shared" si="8"/>
        <v>0.44713427369205172</v>
      </c>
    </row>
    <row r="154" spans="20:26" x14ac:dyDescent="0.25">
      <c r="T154">
        <f t="shared" si="9"/>
        <v>0.38647488525115675</v>
      </c>
      <c r="U154">
        <f t="shared" si="10"/>
        <v>0.26939077399530403</v>
      </c>
      <c r="V154">
        <v>532</v>
      </c>
      <c r="W154">
        <f>LED!H154</f>
        <v>6.7889768561824292E-3</v>
      </c>
      <c r="X154">
        <f>T154*s!G154</f>
        <v>0.26979019229811813</v>
      </c>
      <c r="Y154">
        <f>U154*l!G154</f>
        <v>0.15896957884997978</v>
      </c>
      <c r="Z154">
        <f t="shared" si="8"/>
        <v>0.43554874800428034</v>
      </c>
    </row>
    <row r="155" spans="20:26" x14ac:dyDescent="0.25">
      <c r="T155">
        <f t="shared" si="9"/>
        <v>0.38647488525115675</v>
      </c>
      <c r="U155">
        <f t="shared" si="10"/>
        <v>0.26939077399530403</v>
      </c>
      <c r="V155">
        <v>533</v>
      </c>
      <c r="W155">
        <f>LED!H155</f>
        <v>6.326710441597409E-3</v>
      </c>
      <c r="X155">
        <f>T155*s!G155</f>
        <v>0.25486684974801144</v>
      </c>
      <c r="Y155">
        <f>U155*l!G155</f>
        <v>0.16253875754190944</v>
      </c>
      <c r="Z155">
        <f t="shared" si="8"/>
        <v>0.42373231773151826</v>
      </c>
    </row>
    <row r="156" spans="20:26" x14ac:dyDescent="0.25">
      <c r="T156">
        <f t="shared" si="9"/>
        <v>0.38647488525115675</v>
      </c>
      <c r="U156">
        <f t="shared" si="10"/>
        <v>0.26939077399530403</v>
      </c>
      <c r="V156">
        <v>534</v>
      </c>
      <c r="W156">
        <f>LED!H156</f>
        <v>5.8959200382426077E-3</v>
      </c>
      <c r="X156">
        <f>T156*s!G156</f>
        <v>0.23982559953079857</v>
      </c>
      <c r="Y156">
        <f>U156*l!G156</f>
        <v>0.16609827593671261</v>
      </c>
      <c r="Z156">
        <f t="shared" si="8"/>
        <v>0.41181979550575376</v>
      </c>
    </row>
    <row r="157" spans="20:26" x14ac:dyDescent="0.25">
      <c r="T157">
        <f t="shared" si="9"/>
        <v>0.38647488525115675</v>
      </c>
      <c r="U157">
        <f t="shared" si="10"/>
        <v>0.26939077399530403</v>
      </c>
      <c r="V157">
        <v>535</v>
      </c>
      <c r="W157">
        <f>LED!H157</f>
        <v>5.4944624356120754E-3</v>
      </c>
      <c r="X157">
        <f>T157*s!G157</f>
        <v>0.22479794235806619</v>
      </c>
      <c r="Y157">
        <f>U157*l!G157</f>
        <v>0.16964497768375184</v>
      </c>
      <c r="Z157">
        <f t="shared" si="8"/>
        <v>0.3999373824774301</v>
      </c>
    </row>
    <row r="158" spans="20:26" x14ac:dyDescent="0.25">
      <c r="T158">
        <f t="shared" si="9"/>
        <v>0.38647488525115675</v>
      </c>
      <c r="U158">
        <f t="shared" si="10"/>
        <v>0.26939077399530403</v>
      </c>
      <c r="V158">
        <v>536</v>
      </c>
      <c r="W158">
        <f>LED!H158</f>
        <v>5.1203403525294216E-3</v>
      </c>
      <c r="X158">
        <f>T158*s!G158</f>
        <v>0.20990516190643912</v>
      </c>
      <c r="Y158">
        <f>U158*l!G158</f>
        <v>0.17317570842588131</v>
      </c>
      <c r="Z158">
        <f t="shared" si="8"/>
        <v>0.38820121068484986</v>
      </c>
    </row>
    <row r="159" spans="20:26" x14ac:dyDescent="0.25">
      <c r="T159">
        <f t="shared" si="9"/>
        <v>0.38647488525115675</v>
      </c>
      <c r="U159">
        <f t="shared" si="10"/>
        <v>0.26939077399530403</v>
      </c>
      <c r="V159">
        <v>537</v>
      </c>
      <c r="W159">
        <f>LED!H159</f>
        <v>4.7716925015106569E-3</v>
      </c>
      <c r="X159">
        <f>T159*s!G159</f>
        <v>0.19525720603778207</v>
      </c>
      <c r="Y159">
        <f>U159*l!G159</f>
        <v>0.1766873214111985</v>
      </c>
      <c r="Z159">
        <f t="shared" si="8"/>
        <v>0.3767162199504912</v>
      </c>
    </row>
    <row r="160" spans="20:26" x14ac:dyDescent="0.25">
      <c r="T160">
        <f t="shared" si="9"/>
        <v>0.38647488525115675</v>
      </c>
      <c r="U160">
        <f t="shared" si="10"/>
        <v>0.26939077399530403</v>
      </c>
      <c r="V160">
        <v>538</v>
      </c>
      <c r="W160">
        <f>LED!H160</f>
        <v>4.4467843294695684E-3</v>
      </c>
      <c r="X160">
        <f>T160*s!G160</f>
        <v>0.18095189788491975</v>
      </c>
      <c r="Y160">
        <f>U160*l!G160</f>
        <v>0.18017668304956796</v>
      </c>
      <c r="Z160">
        <f t="shared" si="8"/>
        <v>0.36557536526395729</v>
      </c>
    </row>
    <row r="161" spans="20:26" x14ac:dyDescent="0.25">
      <c r="T161">
        <f t="shared" si="9"/>
        <v>0.38647488525115675</v>
      </c>
      <c r="U161">
        <f t="shared" si="10"/>
        <v>0.26939077399530403</v>
      </c>
      <c r="V161">
        <v>539</v>
      </c>
      <c r="W161">
        <f>LED!H161</f>
        <v>4.1439993887544824E-3</v>
      </c>
      <c r="X161">
        <f>T161*s!G161</f>
        <v>0.16707446391092623</v>
      </c>
      <c r="Y161">
        <f>U161*l!G161</f>
        <v>0.18364067839927184</v>
      </c>
      <c r="Z161">
        <f t="shared" si="8"/>
        <v>0.35485914169895255</v>
      </c>
    </row>
    <row r="162" spans="20:26" x14ac:dyDescent="0.25">
      <c r="T162">
        <f t="shared" si="9"/>
        <v>0.38647488525115675</v>
      </c>
      <c r="U162">
        <f t="shared" si="10"/>
        <v>0.26939077399530403</v>
      </c>
      <c r="V162">
        <v>540</v>
      </c>
      <c r="W162">
        <f>LED!H162</f>
        <v>3.8618312956286553E-3</v>
      </c>
      <c r="X162">
        <f>T162*s!G162</f>
        <v>0.15369735849931951</v>
      </c>
      <c r="Y162">
        <f>U162*l!G162</f>
        <v>0.18707621656962975</v>
      </c>
      <c r="Z162">
        <f t="shared" si="8"/>
        <v>0.3446354063645779</v>
      </c>
    </row>
    <row r="163" spans="20:26" x14ac:dyDescent="0.25">
      <c r="T163">
        <f t="shared" si="9"/>
        <v>0.38647488525115675</v>
      </c>
      <c r="U163">
        <f t="shared" si="10"/>
        <v>0.26939077399530403</v>
      </c>
      <c r="V163">
        <v>541</v>
      </c>
      <c r="W163">
        <f>LED!H163</f>
        <v>3.5988762362196584E-3</v>
      </c>
      <c r="X163">
        <f>T163*s!G163</f>
        <v>0.1408803585641499</v>
      </c>
      <c r="Y163">
        <f>U163*l!G163</f>
        <v>0.19048023602597089</v>
      </c>
      <c r="Z163">
        <f t="shared" si="8"/>
        <v>0.33495947082634048</v>
      </c>
    </row>
    <row r="164" spans="20:26" x14ac:dyDescent="0.25">
      <c r="T164">
        <f t="shared" si="9"/>
        <v>0.38647488525115675</v>
      </c>
      <c r="U164">
        <f t="shared" si="10"/>
        <v>0.26939077399530403</v>
      </c>
      <c r="V164">
        <v>542</v>
      </c>
      <c r="W164">
        <f>LED!H164</f>
        <v>3.353825982679328E-3</v>
      </c>
      <c r="X164">
        <f>T164*s!G164</f>
        <v>0.12867089712701271</v>
      </c>
      <c r="Y164">
        <f>U164*l!G164</f>
        <v>0.19384970978390656</v>
      </c>
      <c r="Z164">
        <f t="shared" si="8"/>
        <v>0.32587443289359863</v>
      </c>
    </row>
    <row r="165" spans="20:26" x14ac:dyDescent="0.25">
      <c r="T165">
        <f t="shared" si="9"/>
        <v>0.38647488525115675</v>
      </c>
      <c r="U165">
        <f t="shared" si="10"/>
        <v>0.26939077399530403</v>
      </c>
      <c r="V165">
        <v>543</v>
      </c>
      <c r="W165">
        <f>LED!H165</f>
        <v>3.1254613848284039E-3</v>
      </c>
      <c r="X165">
        <f>T165*s!G165</f>
        <v>0.11710460177076298</v>
      </c>
      <c r="Y165">
        <f>U165*l!G165</f>
        <v>0.19718165048046438</v>
      </c>
      <c r="Z165">
        <f t="shared" si="8"/>
        <v>0.31741171363605575</v>
      </c>
    </row>
    <row r="166" spans="20:26" x14ac:dyDescent="0.25">
      <c r="T166">
        <f t="shared" si="9"/>
        <v>0.38647488525115675</v>
      </c>
      <c r="U166">
        <f t="shared" si="10"/>
        <v>0.26939077399530403</v>
      </c>
      <c r="V166">
        <v>544</v>
      </c>
      <c r="W166">
        <f>LED!H166</f>
        <v>2.9126463049212168E-3</v>
      </c>
      <c r="X166">
        <f>T166*s!G166</f>
        <v>0.10620600226922049</v>
      </c>
      <c r="Y166">
        <f>U166*l!G166</f>
        <v>0.20047311531028023</v>
      </c>
      <c r="Z166">
        <f t="shared" si="8"/>
        <v>0.30959176388442194</v>
      </c>
    </row>
    <row r="167" spans="20:26" x14ac:dyDescent="0.25">
      <c r="T167">
        <f t="shared" si="9"/>
        <v>0.38647488525115675</v>
      </c>
      <c r="U167">
        <f t="shared" si="10"/>
        <v>0.26939077399530403</v>
      </c>
      <c r="V167">
        <v>545</v>
      </c>
      <c r="W167">
        <f>LED!H167</f>
        <v>2.7143219653668967E-3</v>
      </c>
      <c r="X167">
        <f>T167*s!G167</f>
        <v>9.5989371385015176E-2</v>
      </c>
      <c r="Y167">
        <f>U167*l!G167</f>
        <v>0.20372121081571368</v>
      </c>
      <c r="Z167">
        <f t="shared" si="8"/>
        <v>0.30242490416609574</v>
      </c>
    </row>
    <row r="168" spans="20:26" x14ac:dyDescent="0.25">
      <c r="T168">
        <f t="shared" si="9"/>
        <v>0.38647488525115675</v>
      </c>
      <c r="U168">
        <f t="shared" si="10"/>
        <v>0.26939077399530403</v>
      </c>
      <c r="V168">
        <v>546</v>
      </c>
      <c r="W168">
        <f>LED!H168</f>
        <v>2.5295016812953591E-3</v>
      </c>
      <c r="X168">
        <f>T168*s!G168</f>
        <v>8.6459663666469774E-2</v>
      </c>
      <c r="Y168">
        <f>U168*l!G168</f>
        <v>0.2069230975204395</v>
      </c>
      <c r="Z168">
        <f t="shared" si="8"/>
        <v>0.2959122628682046</v>
      </c>
    </row>
    <row r="169" spans="20:26" x14ac:dyDescent="0.25">
      <c r="T169">
        <f t="shared" si="9"/>
        <v>0.38647488525115675</v>
      </c>
      <c r="U169">
        <f t="shared" si="10"/>
        <v>0.26939077399530403</v>
      </c>
      <c r="V169">
        <v>547</v>
      </c>
      <c r="W169">
        <f>LED!H169</f>
        <v>2.357265951768999E-3</v>
      </c>
      <c r="X169">
        <f>T169*s!G169</f>
        <v>7.7613518878897059E-2</v>
      </c>
      <c r="Y169">
        <f>U169*l!G169</f>
        <v>0.21007599439678284</v>
      </c>
      <c r="Z169">
        <f t="shared" si="8"/>
        <v>0.29004677922744893</v>
      </c>
    </row>
    <row r="170" spans="20:26" x14ac:dyDescent="0.25">
      <c r="T170">
        <f t="shared" si="9"/>
        <v>0.38647488525115675</v>
      </c>
      <c r="U170">
        <f t="shared" si="10"/>
        <v>0.26939077399530403</v>
      </c>
      <c r="V170">
        <v>548</v>
      </c>
      <c r="W170">
        <f>LED!H170</f>
        <v>2.1967578852237308E-3</v>
      </c>
      <c r="X170">
        <f>T170*s!G170</f>
        <v>6.9440299283858392E-2</v>
      </c>
      <c r="Y170">
        <f>U170*l!G170</f>
        <v>0.2131771831577908</v>
      </c>
      <c r="Z170">
        <f t="shared" si="8"/>
        <v>0.28481424032687291</v>
      </c>
    </row>
    <row r="171" spans="20:26" x14ac:dyDescent="0.25">
      <c r="T171">
        <f t="shared" si="9"/>
        <v>0.38647488525115675</v>
      </c>
      <c r="U171">
        <f t="shared" si="10"/>
        <v>0.26939077399530403</v>
      </c>
      <c r="V171">
        <v>549</v>
      </c>
      <c r="W171">
        <f>LED!H171</f>
        <v>2.0471789363845465E-3</v>
      </c>
      <c r="X171">
        <f>T171*s!G171</f>
        <v>6.1923133137559844E-2</v>
      </c>
      <c r="Y171">
        <f>U171*l!G171</f>
        <v>0.21622401236577204</v>
      </c>
      <c r="Z171">
        <f t="shared" si="8"/>
        <v>0.28019432443971642</v>
      </c>
    </row>
    <row r="172" spans="20:26" x14ac:dyDescent="0.25">
      <c r="T172">
        <f t="shared" si="9"/>
        <v>0.38647488525115675</v>
      </c>
      <c r="U172">
        <f t="shared" si="10"/>
        <v>0.26939077399530403</v>
      </c>
      <c r="V172">
        <v>550</v>
      </c>
      <c r="W172">
        <f>LED!H172</f>
        <v>1.90778493344952E-3</v>
      </c>
      <c r="X172">
        <f>T172*s!G172</f>
        <v>5.5039940328627628E-2</v>
      </c>
      <c r="Y172">
        <f>U172*l!G172</f>
        <v>0.21921390134979415</v>
      </c>
      <c r="Z172">
        <f t="shared" si="8"/>
        <v>0.27616162661187132</v>
      </c>
    </row>
    <row r="173" spans="20:26" x14ac:dyDescent="0.25">
      <c r="T173">
        <f t="shared" si="9"/>
        <v>0.38647488525115675</v>
      </c>
      <c r="U173">
        <f t="shared" si="10"/>
        <v>0.26939077399530403</v>
      </c>
      <c r="V173">
        <v>551</v>
      </c>
      <c r="W173">
        <f>LED!H173</f>
        <v>1.7778823757795418E-3</v>
      </c>
      <c r="X173">
        <f>T173*s!G173</f>
        <v>4.8764419840969526E-2</v>
      </c>
      <c r="Y173">
        <f>U173*l!G173</f>
        <v>0.2221443439253748</v>
      </c>
      <c r="Z173">
        <f t="shared" si="8"/>
        <v>0.27268664614212385</v>
      </c>
    </row>
    <row r="174" spans="20:26" x14ac:dyDescent="0.25">
      <c r="T174">
        <f t="shared" si="9"/>
        <v>0.38647488525115675</v>
      </c>
      <c r="U174">
        <f t="shared" si="10"/>
        <v>0.26939077399530403</v>
      </c>
      <c r="V174">
        <v>552</v>
      </c>
      <c r="W174">
        <f>LED!H174</f>
        <v>1.6568249836762747E-3</v>
      </c>
      <c r="X174">
        <f>T174*s!G174</f>
        <v>4.3066982552435719E-2</v>
      </c>
      <c r="Y174">
        <f>U174*l!G174</f>
        <v>0.22501291191037218</v>
      </c>
      <c r="Z174">
        <f t="shared" si="8"/>
        <v>0.26973671944648414</v>
      </c>
    </row>
    <row r="175" spans="20:26" x14ac:dyDescent="0.25">
      <c r="T175">
        <f t="shared" si="9"/>
        <v>0.38647488525115675</v>
      </c>
      <c r="U175">
        <f t="shared" si="10"/>
        <v>0.26939077399530403</v>
      </c>
      <c r="V175">
        <v>553</v>
      </c>
      <c r="W175">
        <f>LED!H175</f>
        <v>1.5440104830845777E-3</v>
      </c>
      <c r="X175">
        <f>T175*s!G175</f>
        <v>3.7915616629373636E-2</v>
      </c>
      <c r="Y175">
        <f>U175*l!G175</f>
        <v>0.22781725843183495</v>
      </c>
      <c r="Z175">
        <f t="shared" si="8"/>
        <v>0.26727688554429319</v>
      </c>
    </row>
    <row r="176" spans="20:26" x14ac:dyDescent="0.25">
      <c r="T176">
        <f t="shared" si="9"/>
        <v>0.38647488525115675</v>
      </c>
      <c r="U176">
        <f t="shared" si="10"/>
        <v>0.26939077399530403</v>
      </c>
      <c r="V176">
        <v>554</v>
      </c>
      <c r="W176">
        <f>LED!H176</f>
        <v>1.4388776092241007E-3</v>
      </c>
      <c r="X176">
        <f>T176*s!G176</f>
        <v>3.3276676339488394E-2</v>
      </c>
      <c r="Y176">
        <f>U176*l!G176</f>
        <v>0.23055512101932796</v>
      </c>
      <c r="Z176">
        <f t="shared" si="8"/>
        <v>0.26527067496804047</v>
      </c>
    </row>
    <row r="177" spans="20:26" x14ac:dyDescent="0.25">
      <c r="T177">
        <f t="shared" si="9"/>
        <v>0.38647488525115675</v>
      </c>
      <c r="U177">
        <f t="shared" si="10"/>
        <v>0.26939077399530403</v>
      </c>
      <c r="V177">
        <v>555</v>
      </c>
      <c r="W177">
        <f>LED!H177</f>
        <v>1.3409033142436344E-3</v>
      </c>
      <c r="X177">
        <f>T177*s!G177</f>
        <v>2.9115588393584635E-2</v>
      </c>
      <c r="Y177">
        <f>U177*l!G177</f>
        <v>0.23322432448100422</v>
      </c>
      <c r="Z177">
        <f t="shared" si="8"/>
        <v>0.26368081618883249</v>
      </c>
    </row>
    <row r="178" spans="20:26" x14ac:dyDescent="0.25">
      <c r="T178">
        <f t="shared" si="9"/>
        <v>0.38647488525115675</v>
      </c>
      <c r="U178">
        <f t="shared" si="10"/>
        <v>0.26939077399530403</v>
      </c>
      <c r="V178">
        <v>556</v>
      </c>
      <c r="W178">
        <f>LED!H178</f>
        <v>1.2496001650066772E-3</v>
      </c>
      <c r="X178">
        <f>T178*s!G178</f>
        <v>2.5397472877534268E-2</v>
      </c>
      <c r="Y178">
        <f>U178*l!G178</f>
        <v>0.23582278355943112</v>
      </c>
      <c r="Z178">
        <f t="shared" si="8"/>
        <v>0.26246985660197208</v>
      </c>
    </row>
    <row r="179" spans="20:26" x14ac:dyDescent="0.25">
      <c r="T179">
        <f t="shared" si="9"/>
        <v>0.38647488525115675</v>
      </c>
      <c r="U179">
        <f t="shared" si="10"/>
        <v>0.26939077399530403</v>
      </c>
      <c r="V179">
        <v>557</v>
      </c>
      <c r="W179">
        <f>LED!H179</f>
        <v>1.1645139180624573E-3</v>
      </c>
      <c r="X179">
        <f>T179*s!G179</f>
        <v>2.2087678408316314E-2</v>
      </c>
      <c r="Y179">
        <f>U179*l!G179</f>
        <v>0.2383485053649102</v>
      </c>
      <c r="Z179">
        <f t="shared" si="8"/>
        <v>0.26160069769128896</v>
      </c>
    </row>
    <row r="180" spans="20:26" x14ac:dyDescent="0.25">
      <c r="T180">
        <f t="shared" si="9"/>
        <v>0.38647488525115675</v>
      </c>
      <c r="U180">
        <f t="shared" si="10"/>
        <v>0.26939077399530403</v>
      </c>
      <c r="V180">
        <v>558</v>
      </c>
      <c r="W180">
        <f>LED!H180</f>
        <v>1.0852212597379945E-3</v>
      </c>
      <c r="X180">
        <f>T180*s!G180</f>
        <v>1.9152233321543352E-2</v>
      </c>
      <c r="Y180">
        <f>U180*l!G180</f>
        <v>0.24079959158474529</v>
      </c>
      <c r="Z180">
        <f t="shared" si="8"/>
        <v>0.26103704616602663</v>
      </c>
    </row>
    <row r="181" spans="20:26" x14ac:dyDescent="0.25">
      <c r="T181">
        <f t="shared" si="9"/>
        <v>0.38647488525115675</v>
      </c>
      <c r="U181">
        <f t="shared" si="10"/>
        <v>0.26939077399530403</v>
      </c>
      <c r="V181">
        <v>559</v>
      </c>
      <c r="W181">
        <f>LED!H181</f>
        <v>1.0113277001082375E-3</v>
      </c>
      <c r="X181">
        <f>T181*s!G181</f>
        <v>1.6558216469410893E-2</v>
      </c>
      <c r="Y181">
        <f>U181*l!G181</f>
        <v>0.24317424046761232</v>
      </c>
      <c r="Z181">
        <f t="shared" si="8"/>
        <v>0.26074378463713144</v>
      </c>
    </row>
    <row r="182" spans="20:26" x14ac:dyDescent="0.25">
      <c r="T182">
        <f t="shared" si="9"/>
        <v>0.38647488525115675</v>
      </c>
      <c r="U182">
        <f t="shared" si="10"/>
        <v>0.26939077399530403</v>
      </c>
      <c r="V182">
        <v>560</v>
      </c>
      <c r="W182">
        <f>LED!H182</f>
        <v>9.4246561036679061E-4</v>
      </c>
      <c r="X182">
        <f>T182*s!G182</f>
        <v>1.427405258899362E-2</v>
      </c>
      <c r="Y182">
        <f>U182*l!G182</f>
        <v>0.2454707485828663</v>
      </c>
      <c r="Z182">
        <f t="shared" si="8"/>
        <v>0.2606872667822267</v>
      </c>
    </row>
    <row r="183" spans="20:26" x14ac:dyDescent="0.25">
      <c r="T183">
        <f t="shared" si="9"/>
        <v>0.38647488525115675</v>
      </c>
      <c r="U183">
        <f t="shared" si="10"/>
        <v>0.26939077399530403</v>
      </c>
      <c r="V183">
        <v>561</v>
      </c>
      <c r="W183">
        <f>LED!H183</f>
        <v>8.7829239383310038E-4</v>
      </c>
      <c r="X183">
        <f>T183*s!G183</f>
        <v>1.2269738214382576E-2</v>
      </c>
      <c r="Y183">
        <f>U183*l!G183</f>
        <v>0.24768751235527728</v>
      </c>
      <c r="Z183">
        <f t="shared" si="8"/>
        <v>0.26083554296349298</v>
      </c>
    </row>
    <row r="184" spans="20:26" x14ac:dyDescent="0.25">
      <c r="T184">
        <f t="shared" si="9"/>
        <v>0.38647488525115675</v>
      </c>
      <c r="U184">
        <f t="shared" si="10"/>
        <v>0.26939077399530403</v>
      </c>
      <c r="V184">
        <v>562</v>
      </c>
      <c r="W184">
        <f>LED!H184</f>
        <v>8.184887814968074E-4</v>
      </c>
      <c r="X184">
        <f>T184*s!G184</f>
        <v>1.051700478408926E-2</v>
      </c>
      <c r="Y184">
        <f>U184*l!G184</f>
        <v>0.24982302937633064</v>
      </c>
      <c r="Z184">
        <f t="shared" si="8"/>
        <v>0.26115852294191672</v>
      </c>
    </row>
    <row r="185" spans="20:26" x14ac:dyDescent="0.25">
      <c r="T185">
        <f t="shared" si="9"/>
        <v>0.38647488525115675</v>
      </c>
      <c r="U185">
        <f t="shared" si="10"/>
        <v>0.26939077399530403</v>
      </c>
      <c r="V185">
        <v>563</v>
      </c>
      <c r="W185">
        <f>LED!H185</f>
        <v>7.6275724361952774E-4</v>
      </c>
      <c r="X185">
        <f>T185*s!G185</f>
        <v>8.9894259750965492E-3</v>
      </c>
      <c r="Y185">
        <f>U185*l!G185</f>
        <v>0.25187589949383277</v>
      </c>
      <c r="Z185">
        <f t="shared" si="8"/>
        <v>0.26162808271254884</v>
      </c>
    </row>
    <row r="186" spans="20:26" x14ac:dyDescent="0.25">
      <c r="T186">
        <f t="shared" si="9"/>
        <v>0.38647488525115675</v>
      </c>
      <c r="U186">
        <f t="shared" si="10"/>
        <v>0.26939077399530403</v>
      </c>
      <c r="V186">
        <v>564</v>
      </c>
      <c r="W186">
        <f>LED!H186</f>
        <v>7.1082050949167089E-4</v>
      </c>
      <c r="X186">
        <f>T186*s!G186</f>
        <v>7.6624764179641456E-3</v>
      </c>
      <c r="Y186">
        <f>U186*l!G186</f>
        <v>0.25384482568215838</v>
      </c>
      <c r="Z186">
        <f t="shared" si="8"/>
        <v>0.26221812260961419</v>
      </c>
    </row>
    <row r="187" spans="20:26" x14ac:dyDescent="0.25">
      <c r="T187">
        <f t="shared" si="9"/>
        <v>0.38647488525115675</v>
      </c>
      <c r="U187">
        <f t="shared" si="10"/>
        <v>0.26939077399530403</v>
      </c>
      <c r="V187">
        <v>565</v>
      </c>
      <c r="W187">
        <f>LED!H187</f>
        <v>6.624201879799949E-4</v>
      </c>
      <c r="X187">
        <f>T187*s!G187</f>
        <v>6.513548855779888E-3</v>
      </c>
      <c r="Y187">
        <f>U187*l!G187</f>
        <v>0.25572861469603309</v>
      </c>
      <c r="Z187">
        <f t="shared" si="8"/>
        <v>0.26290458373979297</v>
      </c>
    </row>
    <row r="188" spans="20:26" x14ac:dyDescent="0.25">
      <c r="T188">
        <f t="shared" si="9"/>
        <v>0.38647488525115675</v>
      </c>
      <c r="U188">
        <f t="shared" si="10"/>
        <v>0.26939077399530403</v>
      </c>
      <c r="V188">
        <v>566</v>
      </c>
      <c r="W188">
        <f>LED!H188</f>
        <v>6.1731548200302713E-4</v>
      </c>
      <c r="X188">
        <f>T188*s!G188</f>
        <v>5.5219365451930555E-3</v>
      </c>
      <c r="Y188">
        <f>U188*l!G188</f>
        <v>0.2575261775112771</v>
      </c>
      <c r="Z188">
        <f t="shared" si="8"/>
        <v>0.26366542953847316</v>
      </c>
    </row>
    <row r="189" spans="20:26" x14ac:dyDescent="0.25">
      <c r="T189">
        <f t="shared" si="9"/>
        <v>0.38647488525115675</v>
      </c>
      <c r="U189">
        <f t="shared" si="10"/>
        <v>0.26939077399530403</v>
      </c>
      <c r="V189">
        <v>567</v>
      </c>
      <c r="W189">
        <f>LED!H189</f>
        <v>5.7528199053873174E-4</v>
      </c>
      <c r="X189">
        <f>T189*s!G189</f>
        <v>4.6687872999728102E-3</v>
      </c>
      <c r="Y189">
        <f>U189*l!G189</f>
        <v>0.25923652955644527</v>
      </c>
      <c r="Z189">
        <f t="shared" si="8"/>
        <v>0.26448059884695679</v>
      </c>
    </row>
    <row r="190" spans="20:26" x14ac:dyDescent="0.25">
      <c r="T190">
        <f t="shared" si="9"/>
        <v>0.38647488525115675</v>
      </c>
      <c r="U190">
        <f t="shared" si="10"/>
        <v>0.26939077399530403</v>
      </c>
      <c r="V190">
        <v>568</v>
      </c>
      <c r="W190">
        <f>LED!H190</f>
        <v>5.3611059220434753E-4</v>
      </c>
      <c r="X190">
        <f>T190*s!G190</f>
        <v>3.9370350831349037E-3</v>
      </c>
      <c r="Y190">
        <f>U190*l!G190</f>
        <v>0.26085879073976592</v>
      </c>
      <c r="Z190">
        <f t="shared" si="8"/>
        <v>0.26533193641510516</v>
      </c>
    </row>
    <row r="191" spans="20:26" x14ac:dyDescent="0.25">
      <c r="T191">
        <f t="shared" si="9"/>
        <v>0.38647488525115675</v>
      </c>
      <c r="U191">
        <f t="shared" si="10"/>
        <v>0.26939077399530403</v>
      </c>
      <c r="V191">
        <v>569</v>
      </c>
      <c r="W191">
        <f>LED!H191</f>
        <v>4.9960640485406682E-4</v>
      </c>
      <c r="X191">
        <f>T191*s!G191</f>
        <v>3.3113144954864059E-3</v>
      </c>
      <c r="Y191">
        <f>U191*l!G191</f>
        <v>0.26239218527623354</v>
      </c>
      <c r="Z191">
        <f t="shared" si="8"/>
        <v>0.266203106176574</v>
      </c>
    </row>
    <row r="192" spans="20:26" x14ac:dyDescent="0.25">
      <c r="T192">
        <f t="shared" si="9"/>
        <v>0.38647488525115675</v>
      </c>
      <c r="U192">
        <f t="shared" si="10"/>
        <v>0.26939077399530403</v>
      </c>
      <c r="V192">
        <v>570</v>
      </c>
      <c r="W192">
        <f>LED!H192</f>
        <v>4.6558781601847512E-4</v>
      </c>
      <c r="X192">
        <f>T192*s!G192</f>
        <v>2.7778629150208376E-3</v>
      </c>
      <c r="Y192">
        <f>U192*l!G192</f>
        <v>0.26383604132011562</v>
      </c>
      <c r="Z192">
        <f t="shared" si="8"/>
        <v>0.26707949205115494</v>
      </c>
    </row>
    <row r="193" spans="20:26" x14ac:dyDescent="0.25">
      <c r="T193">
        <f t="shared" si="9"/>
        <v>0.38647488525115675</v>
      </c>
      <c r="U193">
        <f t="shared" si="10"/>
        <v>0.26939077399530403</v>
      </c>
      <c r="V193">
        <v>571</v>
      </c>
      <c r="W193">
        <f>LED!H193</f>
        <v>4.3388557936208685E-4</v>
      </c>
      <c r="X193">
        <f>T193*s!G193</f>
        <v>2.3244144370859654E-3</v>
      </c>
      <c r="Y193">
        <f>U193*l!G193</f>
        <v>0.26518979040852364</v>
      </c>
      <c r="Z193">
        <f t="shared" si="8"/>
        <v>0.2679480904249717</v>
      </c>
    </row>
    <row r="194" spans="20:26" x14ac:dyDescent="0.25">
      <c r="T194">
        <f t="shared" si="9"/>
        <v>0.38647488525115675</v>
      </c>
      <c r="U194">
        <f t="shared" si="10"/>
        <v>0.26939077399530403</v>
      </c>
      <c r="V194">
        <v>572</v>
      </c>
      <c r="W194">
        <f>LED!H194</f>
        <v>4.0434197266376194E-4</v>
      </c>
      <c r="X194">
        <f>T194*s!G194</f>
        <v>1.9400891693723413E-3</v>
      </c>
      <c r="Y194">
        <f>U194*l!G194</f>
        <v>0.26645296672204449</v>
      </c>
      <c r="Z194">
        <f t="shared" si="8"/>
        <v>0.26879739786408058</v>
      </c>
    </row>
    <row r="195" spans="20:26" x14ac:dyDescent="0.25">
      <c r="T195">
        <f t="shared" si="9"/>
        <v>0.38647488525115675</v>
      </c>
      <c r="U195">
        <f t="shared" si="10"/>
        <v>0.26939077399530403</v>
      </c>
      <c r="V195">
        <v>573</v>
      </c>
      <c r="W195">
        <f>LED!H195</f>
        <v>3.7681001313086499E-4</v>
      </c>
      <c r="X195">
        <f>T195*s!G195</f>
        <v>1.615280864044616E-3</v>
      </c>
      <c r="Y195">
        <f>U195*l!G195</f>
        <v>0.26762520616874902</v>
      </c>
      <c r="Z195">
        <f t="shared" ref="Z195:Z258" si="11">W195+X195+Y195</f>
        <v>0.26961729704592452</v>
      </c>
    </row>
    <row r="196" spans="20:26" x14ac:dyDescent="0.25">
      <c r="T196">
        <f t="shared" si="9"/>
        <v>0.38647488525115675</v>
      </c>
      <c r="U196">
        <f t="shared" si="10"/>
        <v>0.26939077399530403</v>
      </c>
      <c r="V196">
        <v>574</v>
      </c>
      <c r="W196">
        <f>LED!H196</f>
        <v>3.5115272614328491E-4</v>
      </c>
      <c r="X196">
        <f>T196*s!G196</f>
        <v>1.3415453333760808E-3</v>
      </c>
      <c r="Y196">
        <f>U196*l!G196</f>
        <v>0.26870624529818654</v>
      </c>
      <c r="Z196">
        <f t="shared" si="11"/>
        <v>0.27039894335770592</v>
      </c>
    </row>
    <row r="197" spans="20:26" x14ac:dyDescent="0.25">
      <c r="T197">
        <f t="shared" si="9"/>
        <v>0.38647488525115675</v>
      </c>
      <c r="U197">
        <f t="shared" si="10"/>
        <v>0.26939077399530403</v>
      </c>
      <c r="V197">
        <v>575</v>
      </c>
      <c r="W197">
        <f>LED!H197</f>
        <v>3.2724246378922214E-4</v>
      </c>
      <c r="X197">
        <f>T197*s!G197</f>
        <v>1.1114916031644826E-3</v>
      </c>
      <c r="Y197">
        <f>U197*l!G197</f>
        <v>0.26969592005222354</v>
      </c>
      <c r="Z197">
        <f t="shared" si="11"/>
        <v>0.27113465411917725</v>
      </c>
    </row>
    <row r="198" spans="20:26" x14ac:dyDescent="0.25">
      <c r="T198">
        <f t="shared" si="9"/>
        <v>0.38647488525115675</v>
      </c>
      <c r="U198">
        <f t="shared" si="10"/>
        <v>0.26939077399530403</v>
      </c>
      <c r="V198">
        <v>576</v>
      </c>
      <c r="W198">
        <f>LED!H198</f>
        <v>3.0496026980239777E-4</v>
      </c>
      <c r="X198">
        <f>T198*s!G198</f>
        <v>9.1867731506682583E-4</v>
      </c>
      <c r="Y198">
        <f>U198*l!G198</f>
        <v>0.27059416435982325</v>
      </c>
      <c r="Z198">
        <f t="shared" si="11"/>
        <v>0.27181780194469246</v>
      </c>
    </row>
    <row r="199" spans="20:26" x14ac:dyDescent="0.25">
      <c r="T199">
        <f t="shared" ref="T199:T262" si="12">T198</f>
        <v>0.38647488525115675</v>
      </c>
      <c r="U199">
        <f t="shared" ref="U199:U262" si="13">U198</f>
        <v>0.26939077399530403</v>
      </c>
      <c r="V199">
        <v>577</v>
      </c>
      <c r="W199">
        <f>LED!H199</f>
        <v>2.841952877411742E-4</v>
      </c>
      <c r="X199">
        <f>T199*s!G199</f>
        <v>7.575094972710457E-4</v>
      </c>
      <c r="Y199">
        <f>U199*l!G199</f>
        <v>0.27140100858304472</v>
      </c>
      <c r="Z199">
        <f t="shared" si="11"/>
        <v>0.27244271336805692</v>
      </c>
    </row>
    <row r="200" spans="20:26" x14ac:dyDescent="0.25">
      <c r="T200">
        <f t="shared" si="12"/>
        <v>0.38647488525115675</v>
      </c>
      <c r="U200">
        <f t="shared" si="13"/>
        <v>0.26939077399530403</v>
      </c>
      <c r="V200">
        <v>578</v>
      </c>
      <c r="W200">
        <f>LED!H200</f>
        <v>2.6484420946521365E-4</v>
      </c>
      <c r="X200">
        <f>T200*s!G200</f>
        <v>6.2315148297885196E-4</v>
      </c>
      <c r="Y200">
        <f>U200*l!G200</f>
        <v>0.27211657782172061</v>
      </c>
      <c r="Z200">
        <f t="shared" si="11"/>
        <v>0.27300457351416468</v>
      </c>
    </row>
    <row r="201" spans="20:26" x14ac:dyDescent="0.25">
      <c r="T201">
        <f t="shared" si="12"/>
        <v>0.38647488525115675</v>
      </c>
      <c r="U201">
        <f t="shared" si="13"/>
        <v>0.26939077399530403</v>
      </c>
      <c r="V201">
        <v>579</v>
      </c>
      <c r="W201">
        <f>LED!H201</f>
        <v>2.4681076116578348E-4</v>
      </c>
      <c r="X201">
        <f>T201*s!G201</f>
        <v>5.1143646668517205E-4</v>
      </c>
      <c r="Y201">
        <f>U201*l!G201</f>
        <v>0.27274109008439928</v>
      </c>
      <c r="Z201">
        <f t="shared" si="11"/>
        <v>0.27349933731225023</v>
      </c>
    </row>
    <row r="202" spans="20:26" x14ac:dyDescent="0.25">
      <c r="T202">
        <f t="shared" si="12"/>
        <v>0.38647488525115675</v>
      </c>
      <c r="U202">
        <f t="shared" si="13"/>
        <v>0.26939077399530403</v>
      </c>
      <c r="V202">
        <v>580</v>
      </c>
      <c r="W202">
        <f>LED!H202</f>
        <v>2.3000522439265889E-4</v>
      </c>
      <c r="X202">
        <f>T202*s!G202</f>
        <v>4.1878794661163522E-4</v>
      </c>
      <c r="Y202">
        <f>U202*l!G202</f>
        <v>0.2732748543332526</v>
      </c>
      <c r="Z202">
        <f t="shared" si="11"/>
        <v>0.27392364750425691</v>
      </c>
    </row>
    <row r="203" spans="20:26" x14ac:dyDescent="0.25">
      <c r="T203">
        <f t="shared" si="12"/>
        <v>0.38647488525115675</v>
      </c>
      <c r="U203">
        <f t="shared" si="13"/>
        <v>0.26939077399530403</v>
      </c>
      <c r="V203">
        <v>581</v>
      </c>
      <c r="W203">
        <f>LED!H203</f>
        <v>2.143439896946691E-4</v>
      </c>
      <c r="X203">
        <f>T203*s!G203</f>
        <v>3.4214710438421314E-4</v>
      </c>
      <c r="Y203">
        <f>U203*l!G203</f>
        <v>0.27371826841072949</v>
      </c>
      <c r="Z203">
        <f t="shared" si="11"/>
        <v>0.2742747595048084</v>
      </c>
    </row>
    <row r="204" spans="20:26" x14ac:dyDescent="0.25">
      <c r="T204">
        <f t="shared" si="12"/>
        <v>0.38647488525115675</v>
      </c>
      <c r="U204">
        <f t="shared" si="13"/>
        <v>0.26939077399530403</v>
      </c>
      <c r="V204">
        <v>582</v>
      </c>
      <c r="W204">
        <f>LED!H204</f>
        <v>1.9974914065320595E-4</v>
      </c>
      <c r="X204">
        <f>T204*s!G204</f>
        <v>2.7890701604847392E-4</v>
      </c>
      <c r="Y204">
        <f>U204*l!G204</f>
        <v>0.27407181685578891</v>
      </c>
      <c r="Z204">
        <f t="shared" si="11"/>
        <v>0.27455047301249058</v>
      </c>
    </row>
    <row r="205" spans="20:26" x14ac:dyDescent="0.25">
      <c r="T205">
        <f t="shared" si="12"/>
        <v>0.38647488525115675</v>
      </c>
      <c r="U205">
        <f t="shared" si="13"/>
        <v>0.26939077399530403</v>
      </c>
      <c r="V205">
        <v>583</v>
      </c>
      <c r="W205">
        <f>LED!H205</f>
        <v>1.8614806623921316E-4</v>
      </c>
      <c r="X205">
        <f>T205*s!G205</f>
        <v>2.2685346737621654E-4</v>
      </c>
      <c r="Y205">
        <f>U205*l!G205</f>
        <v>0.27433606861757903</v>
      </c>
      <c r="Z205">
        <f t="shared" si="11"/>
        <v>0.27474907015119449</v>
      </c>
    </row>
    <row r="206" spans="20:26" x14ac:dyDescent="0.25">
      <c r="T206">
        <f t="shared" si="12"/>
        <v>0.38647488525115675</v>
      </c>
      <c r="U206">
        <f t="shared" si="13"/>
        <v>0.26939077399530403</v>
      </c>
      <c r="V206">
        <v>584</v>
      </c>
      <c r="W206">
        <f>LED!H206</f>
        <v>1.7347309956508642E-4</v>
      </c>
      <c r="X206">
        <f>T206*s!G206</f>
        <v>1.841120566163415E-4</v>
      </c>
      <c r="Y206">
        <f>U206*l!G206</f>
        <v>0.27451167467442839</v>
      </c>
      <c r="Z206">
        <f t="shared" si="11"/>
        <v>0.27486925983060984</v>
      </c>
    </row>
    <row r="207" spans="20:26" x14ac:dyDescent="0.25">
      <c r="T207">
        <f t="shared" si="12"/>
        <v>0.38647488525115675</v>
      </c>
      <c r="U207">
        <f t="shared" si="13"/>
        <v>0.26939077399530403</v>
      </c>
      <c r="V207">
        <v>585</v>
      </c>
      <c r="W207">
        <f>LED!H207</f>
        <v>1.6166118123424046E-4</v>
      </c>
      <c r="X207">
        <f>T207*s!G207</f>
        <v>1.4910120492969461E-4</v>
      </c>
      <c r="Y207">
        <f>U207*l!G207</f>
        <v>0.2745993655659969</v>
      </c>
      <c r="Z207">
        <f t="shared" si="11"/>
        <v>0.27491012795216085</v>
      </c>
    </row>
    <row r="208" spans="20:26" x14ac:dyDescent="0.25">
      <c r="T208">
        <f t="shared" si="12"/>
        <v>0.38647488525115675</v>
      </c>
      <c r="U208">
        <f t="shared" si="13"/>
        <v>0.26939077399530403</v>
      </c>
      <c r="V208">
        <v>586</v>
      </c>
      <c r="W208">
        <f>LED!H208</f>
        <v>1.5065354561346147E-4</v>
      </c>
      <c r="X208">
        <f>T208*s!G208</f>
        <v>1.2049065446920835E-4</v>
      </c>
      <c r="Y208">
        <f>U208*l!G208</f>
        <v>0.2745999488463966</v>
      </c>
      <c r="Z208">
        <f t="shared" si="11"/>
        <v>0.27487109304647928</v>
      </c>
    </row>
    <row r="209" spans="20:26" x14ac:dyDescent="0.25">
      <c r="T209">
        <f t="shared" si="12"/>
        <v>0.38647488525115675</v>
      </c>
      <c r="U209">
        <f t="shared" si="13"/>
        <v>0.26939077399530403</v>
      </c>
      <c r="V209">
        <v>587</v>
      </c>
      <c r="W209">
        <f>LED!H209</f>
        <v>1.4039542846722071E-4</v>
      </c>
      <c r="X209">
        <f>T209*s!G209</f>
        <v>9.7165012460356283E-5</v>
      </c>
      <c r="Y209">
        <f>U209*l!G209</f>
        <v>0.27451430646601921</v>
      </c>
      <c r="Z209">
        <f t="shared" si="11"/>
        <v>0.27475186690694681</v>
      </c>
    </row>
    <row r="210" spans="20:26" x14ac:dyDescent="0.25">
      <c r="T210">
        <f t="shared" si="12"/>
        <v>0.38647488525115675</v>
      </c>
      <c r="U210">
        <f t="shared" si="13"/>
        <v>0.26939077399530403</v>
      </c>
      <c r="V210">
        <v>588</v>
      </c>
      <c r="W210">
        <f>LED!H210</f>
        <v>1.3083579449939405E-4</v>
      </c>
      <c r="X210">
        <f>T210*s!G210</f>
        <v>7.819189309252887E-5</v>
      </c>
      <c r="Y210">
        <f>U210*l!G210</f>
        <v>0.27434339208973119</v>
      </c>
      <c r="Z210">
        <f t="shared" si="11"/>
        <v>0.27455241977732309</v>
      </c>
    </row>
    <row r="211" spans="20:26" x14ac:dyDescent="0.25">
      <c r="T211">
        <f t="shared" si="12"/>
        <v>0.38647488525115675</v>
      </c>
      <c r="U211">
        <f t="shared" si="13"/>
        <v>0.26939077399530403</v>
      </c>
      <c r="V211">
        <v>589</v>
      </c>
      <c r="W211">
        <f>LED!H211</f>
        <v>1.2192708344687776E-4</v>
      </c>
      <c r="X211">
        <f>T211*s!G211</f>
        <v>6.2794214325264535E-5</v>
      </c>
      <c r="Y211">
        <f>U211*l!G211</f>
        <v>0.27408822835899166</v>
      </c>
      <c r="Z211">
        <f t="shared" si="11"/>
        <v>0.2742729496567638</v>
      </c>
    </row>
    <row r="212" spans="20:26" x14ac:dyDescent="0.25">
      <c r="T212">
        <f t="shared" si="12"/>
        <v>0.38647488525115675</v>
      </c>
      <c r="U212">
        <f t="shared" si="13"/>
        <v>0.26939077399530403</v>
      </c>
      <c r="V212">
        <v>590</v>
      </c>
      <c r="W212">
        <f>LED!H212</f>
        <v>1.136249734618863E-4</v>
      </c>
      <c r="X212">
        <f>T212*s!G212</f>
        <v>5.0326221019641132E-5</v>
      </c>
      <c r="Y212">
        <f>U212*l!G212</f>
        <v>0.27374990410532274</v>
      </c>
      <c r="Z212">
        <f t="shared" si="11"/>
        <v>0.27391385529980428</v>
      </c>
    </row>
    <row r="213" spans="20:26" x14ac:dyDescent="0.25">
      <c r="T213">
        <f t="shared" si="12"/>
        <v>0.38647488525115675</v>
      </c>
      <c r="U213">
        <f t="shared" si="13"/>
        <v>0.26939077399530403</v>
      </c>
      <c r="V213">
        <v>591</v>
      </c>
      <c r="W213">
        <f>LED!H213</f>
        <v>1.0588816060573562E-4</v>
      </c>
      <c r="X213">
        <f>T213*s!G213</f>
        <v>4.025282669488258E-5</v>
      </c>
      <c r="Y213">
        <f>U213*l!G213</f>
        <v>0.27332957152242976</v>
      </c>
      <c r="Z213">
        <f t="shared" si="11"/>
        <v>0.27347571250973035</v>
      </c>
    </row>
    <row r="214" spans="20:26" x14ac:dyDescent="0.25">
      <c r="T214">
        <f t="shared" si="12"/>
        <v>0.38647488525115675</v>
      </c>
      <c r="U214">
        <f t="shared" si="13"/>
        <v>0.26939077399530403</v>
      </c>
      <c r="V214">
        <v>592</v>
      </c>
      <c r="W214">
        <f>LED!H214</f>
        <v>9.8678153357063559E-5</v>
      </c>
      <c r="X214">
        <f>T214*s!G214</f>
        <v>3.213189163211985E-5</v>
      </c>
      <c r="Y214">
        <f>U214*l!G214</f>
        <v>0.27282844330411055</v>
      </c>
      <c r="Z214">
        <f t="shared" si="11"/>
        <v>0.27295925334909971</v>
      </c>
    </row>
    <row r="215" spans="20:26" x14ac:dyDescent="0.25">
      <c r="T215">
        <f t="shared" si="12"/>
        <v>0.38647488525115675</v>
      </c>
      <c r="U215">
        <f t="shared" si="13"/>
        <v>0.26939077399530403</v>
      </c>
      <c r="V215">
        <v>593</v>
      </c>
      <c r="W215">
        <f>LED!H215</f>
        <v>9.1959081112146938E-5</v>
      </c>
      <c r="X215">
        <f>T215*s!G215</f>
        <v>2.5599083302768139E-5</v>
      </c>
      <c r="Y215">
        <f>U215*l!G215</f>
        <v>0.27224778975492664</v>
      </c>
      <c r="Z215">
        <f t="shared" si="11"/>
        <v>0.27236534791934153</v>
      </c>
    </row>
    <row r="216" spans="20:26" x14ac:dyDescent="0.25">
      <c r="T216">
        <f t="shared" si="12"/>
        <v>0.38647488525115675</v>
      </c>
      <c r="U216">
        <f t="shared" si="13"/>
        <v>0.26939077399530403</v>
      </c>
      <c r="V216">
        <v>594</v>
      </c>
      <c r="W216">
        <f>LED!H216</f>
        <v>8.569751572458034E-5</v>
      </c>
      <c r="X216">
        <f>T216*s!G216</f>
        <v>2.0354994810844753E-5</v>
      </c>
      <c r="Y216">
        <f>U216*l!G216</f>
        <v>0.27158893588042571</v>
      </c>
      <c r="Z216">
        <f t="shared" si="11"/>
        <v>0.27169498839096112</v>
      </c>
    </row>
    <row r="217" spans="20:26" x14ac:dyDescent="0.25">
      <c r="T217">
        <f t="shared" si="12"/>
        <v>0.38647488525115675</v>
      </c>
      <c r="U217">
        <f t="shared" si="13"/>
        <v>0.26939077399530403</v>
      </c>
      <c r="V217">
        <v>595</v>
      </c>
      <c r="W217">
        <f>LED!H217</f>
        <v>7.9862305196457274E-5</v>
      </c>
      <c r="X217">
        <f>T217*s!G217</f>
        <v>1.6154227116017787E-5</v>
      </c>
      <c r="Y217">
        <f>U217*l!G217</f>
        <v>0.27085325846351471</v>
      </c>
      <c r="Z217">
        <f t="shared" si="11"/>
        <v>0.27094927499582716</v>
      </c>
    </row>
    <row r="218" spans="20:26" x14ac:dyDescent="0.25">
      <c r="T218">
        <f t="shared" si="12"/>
        <v>0.38647488525115675</v>
      </c>
      <c r="U218">
        <f t="shared" si="13"/>
        <v>0.26939077399530403</v>
      </c>
      <c r="V218">
        <v>596</v>
      </c>
      <c r="W218">
        <f>LED!H218</f>
        <v>7.4424418693647398E-5</v>
      </c>
      <c r="X218">
        <f>T218*s!G218</f>
        <v>1.2796170407230106E-5</v>
      </c>
      <c r="Y218">
        <f>U218*l!G218</f>
        <v>0.27004218313337303</v>
      </c>
      <c r="Z218">
        <f t="shared" si="11"/>
        <v>0.2701294037224739</v>
      </c>
    </row>
    <row r="219" spans="20:26" x14ac:dyDescent="0.25">
      <c r="T219">
        <f t="shared" si="12"/>
        <v>0.38647488525115675</v>
      </c>
      <c r="U219">
        <f t="shared" si="13"/>
        <v>0.26939077399530403</v>
      </c>
      <c r="V219">
        <v>597</v>
      </c>
      <c r="W219">
        <f>LED!H219</f>
        <v>6.9356802114105569E-5</v>
      </c>
      <c r="X219">
        <f>T219*s!G219</f>
        <v>1.0117248500685076E-5</v>
      </c>
      <c r="Y219">
        <f>U219*l!G219</f>
        <v>0.26915718143308831</v>
      </c>
      <c r="Z219">
        <f t="shared" si="11"/>
        <v>0.26923665548370312</v>
      </c>
    </row>
    <row r="220" spans="20:26" x14ac:dyDescent="0.25">
      <c r="T220">
        <f t="shared" si="12"/>
        <v>0.38647488525115675</v>
      </c>
      <c r="U220">
        <f t="shared" si="13"/>
        <v>0.26939077399530403</v>
      </c>
      <c r="V220">
        <v>598</v>
      </c>
      <c r="W220">
        <f>LED!H220</f>
        <v>6.4634243490645457E-5</v>
      </c>
      <c r="X220">
        <f>T220*s!G220</f>
        <v>7.9844170976668943E-6</v>
      </c>
      <c r="Y220">
        <f>U220*l!G220</f>
        <v>0.26819976789196598</v>
      </c>
      <c r="Z220">
        <f t="shared" si="11"/>
        <v>0.26827238655255431</v>
      </c>
    </row>
    <row r="221" spans="20:26" x14ac:dyDescent="0.25">
      <c r="T221">
        <f t="shared" si="12"/>
        <v>0.38647488525115675</v>
      </c>
      <c r="U221">
        <f t="shared" si="13"/>
        <v>0.26939077399530403</v>
      </c>
      <c r="V221">
        <v>599</v>
      </c>
      <c r="W221">
        <f>LED!H221</f>
        <v>6.0233247558543988E-5</v>
      </c>
      <c r="X221">
        <f>T221*s!G221</f>
        <v>6.2897318641653896E-6</v>
      </c>
      <c r="Y221">
        <f>U221*l!G221</f>
        <v>0.26717149710824212</v>
      </c>
      <c r="Z221">
        <f t="shared" si="11"/>
        <v>0.26723802008766484</v>
      </c>
    </row>
    <row r="222" spans="20:26" x14ac:dyDescent="0.25">
      <c r="T222">
        <f t="shared" si="12"/>
        <v>0.38647488525115675</v>
      </c>
      <c r="U222">
        <f t="shared" si="13"/>
        <v>0.26939077399530403</v>
      </c>
      <c r="V222">
        <v>600</v>
      </c>
      <c r="W222">
        <f>LED!H222</f>
        <v>5.6131918863934812E-5</v>
      </c>
      <c r="X222">
        <f>T222*s!G222</f>
        <v>4.9458254144205631E-6</v>
      </c>
      <c r="Y222">
        <f>U222*l!G222</f>
        <v>0.2660739608476867</v>
      </c>
      <c r="Z222">
        <f t="shared" si="11"/>
        <v>0.26613503859196508</v>
      </c>
    </row>
    <row r="223" spans="20:26" x14ac:dyDescent="0.25">
      <c r="T223">
        <f t="shared" si="12"/>
        <v>0.38647488525115675</v>
      </c>
      <c r="U223">
        <f t="shared" si="13"/>
        <v>0.26939077399530403</v>
      </c>
      <c r="V223">
        <v>601</v>
      </c>
      <c r="W223">
        <f>LED!H223</f>
        <v>5.2309852831442412E-5</v>
      </c>
      <c r="X223">
        <f>T223*s!G223</f>
        <v>3.8821533196672625E-6</v>
      </c>
      <c r="Y223">
        <f>U223*l!G223</f>
        <v>0.26490878516334487</v>
      </c>
      <c r="Z223">
        <f t="shared" si="11"/>
        <v>0.26496497716949596</v>
      </c>
    </row>
    <row r="224" spans="20:26" x14ac:dyDescent="0.25">
      <c r="T224">
        <f t="shared" si="12"/>
        <v>0.38647488525115675</v>
      </c>
      <c r="U224">
        <f t="shared" si="13"/>
        <v>0.26939077399530403</v>
      </c>
      <c r="V224">
        <v>602</v>
      </c>
      <c r="W224">
        <f>LED!H224</f>
        <v>4.8748034249105276E-5</v>
      </c>
      <c r="X224">
        <f>T224*s!G224</f>
        <v>3.0418882214876885E-6</v>
      </c>
      <c r="Y224">
        <f>U224*l!G224</f>
        <v>0.26367762754141771</v>
      </c>
      <c r="Z224">
        <f t="shared" si="11"/>
        <v>0.26372941746388828</v>
      </c>
    </row>
    <row r="225" spans="20:26" x14ac:dyDescent="0.25">
      <c r="T225">
        <f t="shared" si="12"/>
        <v>0.38647488525115675</v>
      </c>
      <c r="U225">
        <f t="shared" si="13"/>
        <v>0.26939077399530403</v>
      </c>
      <c r="V225">
        <v>603</v>
      </c>
      <c r="W225">
        <f>LED!H225</f>
        <v>4.5428742665540522E-5</v>
      </c>
      <c r="X225">
        <f>T225*s!G225</f>
        <v>2.3793580619842005E-6</v>
      </c>
      <c r="Y225">
        <f>U225*l!G225</f>
        <v>0.26238217407803383</v>
      </c>
      <c r="Z225">
        <f t="shared" si="11"/>
        <v>0.26242998217876135</v>
      </c>
    </row>
    <row r="226" spans="20:26" x14ac:dyDescent="0.25">
      <c r="T226">
        <f t="shared" si="12"/>
        <v>0.38647488525115675</v>
      </c>
      <c r="U226">
        <f t="shared" si="13"/>
        <v>0.26939077399530403</v>
      </c>
      <c r="V226">
        <v>604</v>
      </c>
      <c r="W226">
        <f>LED!H226</f>
        <v>4.2335464228688267E-5</v>
      </c>
      <c r="X226">
        <f>T226*s!G226</f>
        <v>1.8579394461981856E-6</v>
      </c>
      <c r="Y226">
        <f>U226*l!G226</f>
        <v>0.261024136691412</v>
      </c>
      <c r="Z226">
        <f t="shared" si="11"/>
        <v>0.2610683300950869</v>
      </c>
    </row>
    <row r="227" spans="20:26" x14ac:dyDescent="0.25">
      <c r="T227">
        <f t="shared" si="12"/>
        <v>0.38647488525115675</v>
      </c>
      <c r="U227">
        <f t="shared" si="13"/>
        <v>0.26939077399530403</v>
      </c>
      <c r="V227">
        <v>605</v>
      </c>
      <c r="W227">
        <f>LED!H227</f>
        <v>3.9452809527525012E-5</v>
      </c>
      <c r="X227">
        <f>T227*s!G227</f>
        <v>1.4483303485905094E-6</v>
      </c>
      <c r="Y227">
        <f>U227*l!G227</f>
        <v>0.2596052503736605</v>
      </c>
      <c r="Z227">
        <f t="shared" si="11"/>
        <v>0.25964615151353659</v>
      </c>
    </row>
    <row r="228" spans="20:26" x14ac:dyDescent="0.25">
      <c r="T228">
        <f t="shared" si="12"/>
        <v>0.38647488525115675</v>
      </c>
      <c r="U228">
        <f t="shared" si="13"/>
        <v>0.26939077399530403</v>
      </c>
      <c r="V228">
        <v>606</v>
      </c>
      <c r="W228">
        <f>LED!H228</f>
        <v>3.6766437027998514E-5</v>
      </c>
      <c r="X228">
        <f>T228*s!G228</f>
        <v>1.1271379042819557E-6</v>
      </c>
      <c r="Y228">
        <f>U228*l!G228</f>
        <v>0.25812727048620637</v>
      </c>
      <c r="Z228">
        <f t="shared" si="11"/>
        <v>0.25816516406113865</v>
      </c>
    </row>
    <row r="229" spans="20:26" x14ac:dyDescent="0.25">
      <c r="T229">
        <f t="shared" si="12"/>
        <v>0.38647488525115675</v>
      </c>
      <c r="U229">
        <f t="shared" si="13"/>
        <v>0.26939077399530403</v>
      </c>
      <c r="V229">
        <v>607</v>
      </c>
      <c r="W229">
        <f>LED!H229</f>
        <v>3.4262981722269495E-5</v>
      </c>
      <c r="X229">
        <f>T229*s!G229</f>
        <v>8.7572703471865257E-7</v>
      </c>
      <c r="Y229">
        <f>U229*l!G229</f>
        <v>0.25659197010259199</v>
      </c>
      <c r="Z229">
        <f t="shared" si="11"/>
        <v>0.25662710881134898</v>
      </c>
    </row>
    <row r="230" spans="20:26" x14ac:dyDescent="0.25">
      <c r="T230">
        <f t="shared" si="12"/>
        <v>0.38647488525115675</v>
      </c>
      <c r="U230">
        <f t="shared" si="13"/>
        <v>0.26939077399530403</v>
      </c>
      <c r="V230">
        <v>608</v>
      </c>
      <c r="W230">
        <f>LED!H230</f>
        <v>3.1929988636281793E-5</v>
      </c>
      <c r="X230">
        <f>T230*s!G230</f>
        <v>6.7928429596844739E-7</v>
      </c>
      <c r="Y230">
        <f>U230*l!G230</f>
        <v>0.2550011374021261</v>
      </c>
      <c r="Z230">
        <f t="shared" si="11"/>
        <v>0.25503374667505835</v>
      </c>
    </row>
    <row r="231" spans="20:26" x14ac:dyDescent="0.25">
      <c r="T231">
        <f t="shared" si="12"/>
        <v>0.38647488525115675</v>
      </c>
      <c r="U231">
        <f t="shared" si="13"/>
        <v>0.26939077399530403</v>
      </c>
      <c r="V231">
        <v>609</v>
      </c>
      <c r="W231">
        <f>LED!H231</f>
        <v>2.9755850864854226E-5</v>
      </c>
      <c r="X231">
        <f>T231*s!G231</f>
        <v>5.2605875259353696E-7</v>
      </c>
      <c r="Y231">
        <f>U231*l!G231</f>
        <v>0.25335657311762216</v>
      </c>
      <c r="Z231">
        <f t="shared" si="11"/>
        <v>0.25338685502723962</v>
      </c>
    </row>
    <row r="232" spans="20:26" x14ac:dyDescent="0.25">
      <c r="T232">
        <f t="shared" si="12"/>
        <v>0.38647488525115675</v>
      </c>
      <c r="U232">
        <f t="shared" si="13"/>
        <v>0.26939077399530403</v>
      </c>
      <c r="V232">
        <v>610</v>
      </c>
      <c r="W232">
        <f>LED!H232</f>
        <v>2.772975182601088E-5</v>
      </c>
      <c r="X232">
        <f>T232*s!G232</f>
        <v>4.0674801132892523E-7</v>
      </c>
      <c r="Y232">
        <f>U232*l!G232</f>
        <v>0.25166008804020973</v>
      </c>
      <c r="Z232">
        <f t="shared" si="11"/>
        <v>0.25168822454004708</v>
      </c>
    </row>
    <row r="233" spans="20:26" x14ac:dyDescent="0.25">
      <c r="T233">
        <f t="shared" si="12"/>
        <v>0.38647488525115675</v>
      </c>
      <c r="U233">
        <f t="shared" si="13"/>
        <v>0.26939077399530403</v>
      </c>
      <c r="V233">
        <v>611</v>
      </c>
      <c r="W233">
        <f>LED!H233</f>
        <v>2.5841611447259044E-5</v>
      </c>
      <c r="X233">
        <f>T233*s!G233</f>
        <v>3.1400292837276153E-7</v>
      </c>
      <c r="Y233">
        <f>U233*l!G233</f>
        <v>0.24991350058396003</v>
      </c>
      <c r="Z233">
        <f t="shared" si="11"/>
        <v>0.24993965619833566</v>
      </c>
    </row>
    <row r="234" spans="20:26" x14ac:dyDescent="0.25">
      <c r="T234">
        <f t="shared" si="12"/>
        <v>0.38647488525115675</v>
      </c>
      <c r="U234">
        <f t="shared" si="13"/>
        <v>0.26939077399530403</v>
      </c>
      <c r="V234">
        <v>612</v>
      </c>
      <c r="W234">
        <f>LED!H234</f>
        <v>2.4082036016085521E-5</v>
      </c>
      <c r="X234">
        <f>T234*s!G234</f>
        <v>2.4202905367521201E-7</v>
      </c>
      <c r="Y234">
        <f>U234*l!G234</f>
        <v>0.24811863441282037</v>
      </c>
      <c r="Z234">
        <f t="shared" si="11"/>
        <v>0.24814295847789011</v>
      </c>
    </row>
    <row r="235" spans="20:26" x14ac:dyDescent="0.25">
      <c r="T235">
        <f t="shared" si="12"/>
        <v>0.38647488525115675</v>
      </c>
      <c r="U235">
        <f t="shared" si="13"/>
        <v>0.26939077399530403</v>
      </c>
      <c r="V235">
        <v>613</v>
      </c>
      <c r="W235">
        <f>LED!H235</f>
        <v>2.2442271445171533E-5</v>
      </c>
      <c r="X235">
        <f>T235*s!G235</f>
        <v>1.8626670612794001E-7</v>
      </c>
      <c r="Y235">
        <f>U235*l!G235</f>
        <v>0.2462773161321187</v>
      </c>
      <c r="Z235">
        <f t="shared" si="11"/>
        <v>0.24629994467027</v>
      </c>
    </row>
    <row r="236" spans="20:26" x14ac:dyDescent="0.25">
      <c r="T236">
        <f t="shared" si="12"/>
        <v>0.38647488525115675</v>
      </c>
      <c r="U236">
        <f t="shared" si="13"/>
        <v>0.26939077399530403</v>
      </c>
      <c r="V236">
        <v>614</v>
      </c>
      <c r="W236">
        <f>LED!H236</f>
        <v>2.0914159719815393E-5</v>
      </c>
      <c r="X236">
        <f>T236*s!G236</f>
        <v>1.4313478493553182E-7</v>
      </c>
      <c r="Y236">
        <f>U236*l!G236</f>
        <v>0.24439137304666297</v>
      </c>
      <c r="Z236">
        <f t="shared" si="11"/>
        <v>0.24441243034116772</v>
      </c>
    </row>
    <row r="237" spans="20:26" x14ac:dyDescent="0.25">
      <c r="T237">
        <f t="shared" si="12"/>
        <v>0.38647488525115675</v>
      </c>
      <c r="U237">
        <f t="shared" si="13"/>
        <v>0.26939077399530403</v>
      </c>
      <c r="V237">
        <v>615</v>
      </c>
      <c r="W237">
        <f>LED!H237</f>
        <v>1.9490098310884442E-5</v>
      </c>
      <c r="X237">
        <f>T237*s!G237</f>
        <v>1.0982610379376398E-7</v>
      </c>
      <c r="Y237">
        <f>U237*l!G237</f>
        <v>0.2424626309872327</v>
      </c>
      <c r="Z237">
        <f t="shared" si="11"/>
        <v>0.24248223091164736</v>
      </c>
    </row>
    <row r="238" spans="20:26" x14ac:dyDescent="0.25">
      <c r="T238">
        <f t="shared" si="12"/>
        <v>0.38647488525115675</v>
      </c>
      <c r="U238">
        <f t="shared" si="13"/>
        <v>0.26939077399530403</v>
      </c>
      <c r="V238">
        <v>616</v>
      </c>
      <c r="W238">
        <f>LED!H238</f>
        <v>1.8163002351370243E-5</v>
      </c>
      <c r="X238">
        <f>T238*s!G238</f>
        <v>8.4144264530177556E-8</v>
      </c>
      <c r="Y238">
        <f>U238*l!G238</f>
        <v>0.24049291220703739</v>
      </c>
      <c r="Z238">
        <f t="shared" si="11"/>
        <v>0.2405111593536533</v>
      </c>
    </row>
    <row r="239" spans="20:26" x14ac:dyDescent="0.25">
      <c r="T239">
        <f t="shared" si="12"/>
        <v>0.38647488525115675</v>
      </c>
      <c r="U239">
        <f t="shared" si="13"/>
        <v>0.26939077399530403</v>
      </c>
      <c r="V239">
        <v>617</v>
      </c>
      <c r="W239">
        <f>LED!H239</f>
        <v>1.6926269388371816E-5</v>
      </c>
      <c r="X239">
        <f>T239*s!G239</f>
        <v>6.4373934562890375E-8</v>
      </c>
      <c r="Y239">
        <f>U239*l!G239</f>
        <v>0.23848403334949908</v>
      </c>
      <c r="Z239">
        <f t="shared" si="11"/>
        <v>0.23850102399282203</v>
      </c>
    </row>
    <row r="240" spans="20:26" x14ac:dyDescent="0.25">
      <c r="T240">
        <f t="shared" si="12"/>
        <v>0.38647488525115675</v>
      </c>
      <c r="U240">
        <f t="shared" si="13"/>
        <v>0.26939077399530403</v>
      </c>
      <c r="V240">
        <v>618</v>
      </c>
      <c r="W240">
        <f>LED!H240</f>
        <v>1.5773746535143656E-5</v>
      </c>
      <c r="X240">
        <f>T240*s!G240</f>
        <v>4.9177917900906965E-8</v>
      </c>
      <c r="Y240">
        <f>U240*l!G240</f>
        <v>0.23643780348850638</v>
      </c>
      <c r="Z240">
        <f t="shared" si="11"/>
        <v>0.23645362641295942</v>
      </c>
    </row>
    <row r="241" spans="20:26" x14ac:dyDescent="0.25">
      <c r="T241">
        <f t="shared" si="12"/>
        <v>0.38647488525115675</v>
      </c>
      <c r="U241">
        <f t="shared" si="13"/>
        <v>0.26939077399530403</v>
      </c>
      <c r="V241">
        <v>619</v>
      </c>
      <c r="W241">
        <f>LED!H241</f>
        <v>1.4699699859786436E-5</v>
      </c>
      <c r="X241">
        <f>T241*s!G241</f>
        <v>3.7515664267094577E-8</v>
      </c>
      <c r="Y241">
        <f>U241*l!G241</f>
        <v>0.23435602224208243</v>
      </c>
      <c r="Z241">
        <f t="shared" si="11"/>
        <v>0.23437075945760649</v>
      </c>
    </row>
    <row r="242" spans="20:26" x14ac:dyDescent="0.25">
      <c r="T242">
        <f t="shared" si="12"/>
        <v>0.38647488525115675</v>
      </c>
      <c r="U242">
        <f t="shared" si="13"/>
        <v>0.26939077399530403</v>
      </c>
      <c r="V242">
        <v>620</v>
      </c>
      <c r="W242">
        <f>LED!H242</f>
        <v>1.3698785858285438E-5</v>
      </c>
      <c r="X242">
        <f>T242*s!G242</f>
        <v>2.8578889753394903E-8</v>
      </c>
      <c r="Y242">
        <f>U242*l!G242</f>
        <v>0.23224047796021263</v>
      </c>
      <c r="Z242">
        <f t="shared" si="11"/>
        <v>0.23225420532496066</v>
      </c>
    </row>
    <row r="243" spans="20:26" x14ac:dyDescent="0.25">
      <c r="T243">
        <f t="shared" si="12"/>
        <v>0.38647488525115675</v>
      </c>
      <c r="U243">
        <f t="shared" si="13"/>
        <v>0.26939077399530403</v>
      </c>
      <c r="V243">
        <v>621</v>
      </c>
      <c r="W243">
        <f>LED!H243</f>
        <v>1.2766024869972233E-5</v>
      </c>
      <c r="X243">
        <f>T243*s!G243</f>
        <v>2.1740823168286583E-8</v>
      </c>
      <c r="Y243">
        <f>U243*l!G243</f>
        <v>0.23009294598738839</v>
      </c>
      <c r="Z243">
        <f t="shared" si="11"/>
        <v>0.23010573375308152</v>
      </c>
    </row>
    <row r="244" spans="20:26" x14ac:dyDescent="0.25">
      <c r="T244">
        <f t="shared" si="12"/>
        <v>0.38647488525115675</v>
      </c>
      <c r="U244">
        <f t="shared" si="13"/>
        <v>0.26939077399530403</v>
      </c>
      <c r="V244">
        <v>622</v>
      </c>
      <c r="W244">
        <f>LED!H244</f>
        <v>1.1896776303148024E-5</v>
      </c>
      <c r="X244">
        <f>T244*s!G244</f>
        <v>1.6516277111544256E-8</v>
      </c>
      <c r="Y244">
        <f>U244*l!G244</f>
        <v>0.22791518700023813</v>
      </c>
      <c r="Z244">
        <f t="shared" si="11"/>
        <v>0.2279271002928184</v>
      </c>
    </row>
    <row r="245" spans="20:26" x14ac:dyDescent="0.25">
      <c r="T245">
        <f t="shared" si="12"/>
        <v>0.38647488525115675</v>
      </c>
      <c r="U245">
        <f t="shared" si="13"/>
        <v>0.26939077399530403</v>
      </c>
      <c r="V245">
        <v>623</v>
      </c>
      <c r="W245">
        <f>LED!H245</f>
        <v>1.1086715547613696E-5</v>
      </c>
      <c r="X245">
        <f>T245*s!G245</f>
        <v>1.2530298993522165E-8</v>
      </c>
      <c r="Y245">
        <f>U245*l!G245</f>
        <v>0.22570894542044498</v>
      </c>
      <c r="Z245">
        <f t="shared" si="11"/>
        <v>0.22572004466629159</v>
      </c>
    </row>
    <row r="246" spans="20:26" x14ac:dyDescent="0.25">
      <c r="T246">
        <f t="shared" si="12"/>
        <v>0.38647488525115675</v>
      </c>
      <c r="U246">
        <f t="shared" si="13"/>
        <v>0.26939077399530403</v>
      </c>
      <c r="V246">
        <v>624</v>
      </c>
      <c r="W246">
        <f>LED!H246</f>
        <v>1.033181245924364E-5</v>
      </c>
      <c r="X246">
        <f>T246*s!G246</f>
        <v>9.4936075382373779E-9</v>
      </c>
      <c r="Y246">
        <f>U246*l!G246</f>
        <v>0.22347594790297828</v>
      </c>
      <c r="Z246">
        <f t="shared" si="11"/>
        <v>0.22348628920904506</v>
      </c>
    </row>
    <row r="247" spans="20:26" x14ac:dyDescent="0.25">
      <c r="T247">
        <f t="shared" si="12"/>
        <v>0.38647488525115675</v>
      </c>
      <c r="U247">
        <f t="shared" si="13"/>
        <v>0.26939077399530403</v>
      </c>
      <c r="V247">
        <v>625</v>
      </c>
      <c r="W247">
        <f>LED!H247</f>
        <v>9.6283113095616795E-6</v>
      </c>
      <c r="X247">
        <f>T247*s!G247</f>
        <v>7.1833838613955549E-9</v>
      </c>
      <c r="Y247">
        <f>U247*l!G247</f>
        <v>0.2212179018995101</v>
      </c>
      <c r="Z247">
        <f t="shared" si="11"/>
        <v>0.22122753739420353</v>
      </c>
    </row>
    <row r="248" spans="20:26" x14ac:dyDescent="0.25">
      <c r="T248">
        <f t="shared" si="12"/>
        <v>0.38647488525115675</v>
      </c>
      <c r="U248">
        <f t="shared" si="13"/>
        <v>0.26939077399530403</v>
      </c>
      <c r="V248">
        <v>626</v>
      </c>
      <c r="W248">
        <f>LED!H248</f>
        <v>8.9727121005659204E-6</v>
      </c>
      <c r="X248">
        <f>T248*s!G248</f>
        <v>5.4282788864383857E-9</v>
      </c>
      <c r="Y248">
        <f>U248*l!G248</f>
        <v>0.21893649429673237</v>
      </c>
      <c r="Z248">
        <f t="shared" si="11"/>
        <v>0.21894547243711182</v>
      </c>
    </row>
    <row r="249" spans="20:26" x14ac:dyDescent="0.25">
      <c r="T249">
        <f t="shared" si="12"/>
        <v>0.38647488525115675</v>
      </c>
      <c r="U249">
        <f t="shared" si="13"/>
        <v>0.26939077399530403</v>
      </c>
      <c r="V249">
        <v>627</v>
      </c>
      <c r="W249">
        <f>LED!H249</f>
        <v>8.3617531518418687E-6</v>
      </c>
      <c r="X249">
        <f>T249*s!G249</f>
        <v>4.0967338249617216E-9</v>
      </c>
      <c r="Y249">
        <f>U249*l!G249</f>
        <v>0.21663339012914651</v>
      </c>
      <c r="Z249">
        <f t="shared" si="11"/>
        <v>0.21664175597903218</v>
      </c>
    </row>
    <row r="250" spans="20:26" x14ac:dyDescent="0.25">
      <c r="T250">
        <f t="shared" si="12"/>
        <v>0.38647488525115675</v>
      </c>
      <c r="U250">
        <f t="shared" si="13"/>
        <v>0.26939077399530403</v>
      </c>
      <c r="V250">
        <v>628</v>
      </c>
      <c r="W250">
        <f>LED!H250</f>
        <v>7.7923948733323923E-6</v>
      </c>
      <c r="X250">
        <f>T250*s!G250</f>
        <v>3.087898576104088E-9</v>
      </c>
      <c r="Y250">
        <f>U250*l!G250</f>
        <v>0.21431023136576147</v>
      </c>
      <c r="Z250">
        <f t="shared" si="11"/>
        <v>0.21431802684853338</v>
      </c>
    </row>
    <row r="251" spans="20:26" x14ac:dyDescent="0.25">
      <c r="T251">
        <f t="shared" si="12"/>
        <v>0.38647488525115675</v>
      </c>
      <c r="U251">
        <f t="shared" si="13"/>
        <v>0.26939077399530403</v>
      </c>
      <c r="V251">
        <v>629</v>
      </c>
      <c r="W251">
        <f>LED!H251</f>
        <v>7.2618046430325029E-6</v>
      </c>
      <c r="X251">
        <f>T251*s!G251</f>
        <v>2.3245831350042809E-9</v>
      </c>
      <c r="Y251">
        <f>U251*l!G251</f>
        <v>0.21196863577000452</v>
      </c>
      <c r="Z251">
        <f t="shared" si="11"/>
        <v>0.21197589989923069</v>
      </c>
    </row>
    <row r="252" spans="20:26" x14ac:dyDescent="0.25">
      <c r="T252">
        <f t="shared" si="12"/>
        <v>0.38647488525115675</v>
      </c>
      <c r="U252">
        <f t="shared" si="13"/>
        <v>0.26939077399530403</v>
      </c>
      <c r="V252">
        <v>630</v>
      </c>
      <c r="W252">
        <f>LED!H252</f>
        <v>6.7673427143736323E-6</v>
      </c>
      <c r="X252">
        <f>T252*s!G252</f>
        <v>1.7477967699562165E-9</v>
      </c>
      <c r="Y252">
        <f>U252*l!G252</f>
        <v>0.20961019583203033</v>
      </c>
      <c r="Z252">
        <f t="shared" si="11"/>
        <v>0.20961696492254148</v>
      </c>
    </row>
    <row r="253" spans="20:26" x14ac:dyDescent="0.25">
      <c r="T253">
        <f t="shared" si="12"/>
        <v>0.38647488525115675</v>
      </c>
      <c r="U253">
        <f t="shared" si="13"/>
        <v>0.26939077399530403</v>
      </c>
      <c r="V253">
        <v>631</v>
      </c>
      <c r="W253">
        <f>LED!H253</f>
        <v>6.3065490831851021E-6</v>
      </c>
      <c r="X253">
        <f>T253*s!G253</f>
        <v>1.3125248132643763E-9</v>
      </c>
      <c r="Y253">
        <f>U253*l!G253</f>
        <v>0.20723647777249773</v>
      </c>
      <c r="Z253">
        <f t="shared" si="11"/>
        <v>0.20724278563410573</v>
      </c>
    </row>
    <row r="254" spans="20:26" x14ac:dyDescent="0.25">
      <c r="T254">
        <f t="shared" si="12"/>
        <v>0.38647488525115675</v>
      </c>
      <c r="U254">
        <f t="shared" si="13"/>
        <v>0.26939077399530403</v>
      </c>
      <c r="V254">
        <v>632</v>
      </c>
      <c r="W254">
        <f>LED!H254</f>
        <v>5.8771312488943515E-6</v>
      </c>
      <c r="X254">
        <f>T254*s!G254</f>
        <v>9.8446827904768413E-10</v>
      </c>
      <c r="Y254">
        <f>U254*l!G254</f>
        <v>0.20484902061677826</v>
      </c>
      <c r="Z254">
        <f t="shared" si="11"/>
        <v>0.20485489873249543</v>
      </c>
    </row>
    <row r="255" spans="20:26" x14ac:dyDescent="0.25">
      <c r="T255">
        <f t="shared" si="12"/>
        <v>0.38647488525115675</v>
      </c>
      <c r="U255">
        <f t="shared" si="13"/>
        <v>0.26939077399530403</v>
      </c>
      <c r="V255">
        <v>633</v>
      </c>
      <c r="W255">
        <f>LED!H255</f>
        <v>5.476952809076657E-6</v>
      </c>
      <c r="X255">
        <f>T255*s!G255</f>
        <v>7.3753111928099203E-10</v>
      </c>
      <c r="Y255">
        <f>U255*l!G255</f>
        <v>0.20244933533846202</v>
      </c>
      <c r="Z255">
        <f t="shared" si="11"/>
        <v>0.20245481302880222</v>
      </c>
    </row>
    <row r="256" spans="20:26" x14ac:dyDescent="0.25">
      <c r="T256">
        <f t="shared" si="12"/>
        <v>0.38647488525115675</v>
      </c>
      <c r="U256">
        <f t="shared" si="13"/>
        <v>0.26939077399530403</v>
      </c>
      <c r="V256">
        <v>634</v>
      </c>
      <c r="W256">
        <f>LED!H256</f>
        <v>5.104022830610758E-6</v>
      </c>
      <c r="X256">
        <f>T256*s!G256</f>
        <v>5.5188694775094927E-10</v>
      </c>
      <c r="Y256">
        <f>U256*l!G256</f>
        <v>0.200038904070934</v>
      </c>
      <c r="Z256">
        <f t="shared" si="11"/>
        <v>0.20004400864565156</v>
      </c>
    </row>
    <row r="257" spans="20:26" x14ac:dyDescent="0.25">
      <c r="T257">
        <f t="shared" si="12"/>
        <v>0.38647488525115675</v>
      </c>
      <c r="U257">
        <f t="shared" si="13"/>
        <v>0.26939077399530403</v>
      </c>
      <c r="V257">
        <v>635</v>
      </c>
      <c r="W257">
        <f>LED!H257</f>
        <v>4.75648594456079E-6</v>
      </c>
      <c r="X257">
        <f>T257*s!G257</f>
        <v>4.1249407151312885E-10</v>
      </c>
      <c r="Y257">
        <f>U257*l!G257</f>
        <v>0.19761917938571119</v>
      </c>
      <c r="Z257">
        <f t="shared" si="11"/>
        <v>0.19762393628414981</v>
      </c>
    </row>
    <row r="258" spans="20:26" x14ac:dyDescent="0.25">
      <c r="T258">
        <f t="shared" si="12"/>
        <v>0.38647488525115675</v>
      </c>
      <c r="U258">
        <f t="shared" si="13"/>
        <v>0.26939077399530403</v>
      </c>
      <c r="V258">
        <v>636</v>
      </c>
      <c r="W258">
        <f>LED!H258</f>
        <v>4.4326131155054211E-6</v>
      </c>
      <c r="X258">
        <f>T258*s!G258</f>
        <v>3.0795673671251954E-10</v>
      </c>
      <c r="Y258">
        <f>U258*l!G258</f>
        <v>0.19519158363615124</v>
      </c>
      <c r="Z258">
        <f t="shared" si="11"/>
        <v>0.19519601655722349</v>
      </c>
    </row>
    <row r="259" spans="20:26" x14ac:dyDescent="0.25">
      <c r="T259">
        <f t="shared" si="12"/>
        <v>0.38647488525115675</v>
      </c>
      <c r="U259">
        <f t="shared" si="13"/>
        <v>0.26939077399530403</v>
      </c>
      <c r="V259">
        <v>637</v>
      </c>
      <c r="W259">
        <f>LED!H259</f>
        <v>4.1307930393905527E-6</v>
      </c>
      <c r="X259">
        <f>T259*s!G259</f>
        <v>2.2965327529084956E-10</v>
      </c>
      <c r="Y259">
        <f>U259*l!G259</f>
        <v>0.19275750836507627</v>
      </c>
      <c r="Z259">
        <f t="shared" ref="Z259:Z322" si="14">W259+X259+Y259</f>
        <v>0.19276163938776894</v>
      </c>
    </row>
    <row r="260" spans="20:26" x14ac:dyDescent="0.25">
      <c r="T260">
        <f t="shared" si="12"/>
        <v>0.38647488525115675</v>
      </c>
      <c r="U260">
        <f t="shared" si="13"/>
        <v>0.26939077399530403</v>
      </c>
      <c r="V260">
        <v>638</v>
      </c>
      <c r="W260">
        <f>LED!H260</f>
        <v>3.849524127108887E-6</v>
      </c>
      <c r="X260">
        <f>T260*s!G260</f>
        <v>1.7106965332059841E-10</v>
      </c>
      <c r="Y260">
        <f>U260*l!G260</f>
        <v>0.19031831377478886</v>
      </c>
      <c r="Z260">
        <f t="shared" si="14"/>
        <v>0.19032216346998562</v>
      </c>
    </row>
    <row r="261" spans="20:26" x14ac:dyDescent="0.25">
      <c r="T261">
        <f t="shared" si="12"/>
        <v>0.38647488525115675</v>
      </c>
      <c r="U261">
        <f t="shared" si="13"/>
        <v>0.26939077399530403</v>
      </c>
      <c r="V261">
        <v>639</v>
      </c>
      <c r="W261">
        <f>LED!H261</f>
        <v>3.5874070339238709E-6</v>
      </c>
      <c r="X261">
        <f>T261*s!G261</f>
        <v>1.2729082385233765E-10</v>
      </c>
      <c r="Y261">
        <f>U261*l!G261</f>
        <v>0.18787532825790326</v>
      </c>
      <c r="Z261">
        <f t="shared" si="14"/>
        <v>0.18787891579222801</v>
      </c>
    </row>
    <row r="262" spans="20:26" x14ac:dyDescent="0.25">
      <c r="T262">
        <f t="shared" si="12"/>
        <v>0.38647488525115675</v>
      </c>
      <c r="U262">
        <f t="shared" si="13"/>
        <v>0.26939077399530403</v>
      </c>
      <c r="V262">
        <v>640</v>
      </c>
      <c r="W262">
        <f>LED!H262</f>
        <v>3.3431376975709092E-6</v>
      </c>
      <c r="X262">
        <f>T262*s!G262</f>
        <v>9.461311423812706E-11</v>
      </c>
      <c r="Y262">
        <f>U262*l!G262</f>
        <v>0.18542984798736098</v>
      </c>
      <c r="Z262">
        <f t="shared" si="14"/>
        <v>0.18543319121967167</v>
      </c>
    </row>
    <row r="263" spans="20:26" x14ac:dyDescent="0.25">
      <c r="T263">
        <f t="shared" ref="T263:T326" si="15">T262</f>
        <v>0.38647488525115675</v>
      </c>
      <c r="U263">
        <f t="shared" ref="U263:U326" si="16">U262</f>
        <v>0.26939077399530403</v>
      </c>
      <c r="V263">
        <v>641</v>
      </c>
      <c r="W263">
        <f>LED!H263</f>
        <v>3.1155008503997093E-6</v>
      </c>
      <c r="X263">
        <f>T263*s!G263</f>
        <v>7.0249293250387573E-11</v>
      </c>
      <c r="Y263">
        <f>U263*l!G263</f>
        <v>0.18298313656395881</v>
      </c>
      <c r="Z263">
        <f t="shared" si="14"/>
        <v>0.18298625213505851</v>
      </c>
    </row>
    <row r="264" spans="20:26" x14ac:dyDescent="0.25">
      <c r="T264">
        <f t="shared" si="15"/>
        <v>0.38647488525115675</v>
      </c>
      <c r="U264">
        <f t="shared" si="16"/>
        <v>0.26939077399530403</v>
      </c>
      <c r="V264">
        <v>642</v>
      </c>
      <c r="W264">
        <f>LED!H264</f>
        <v>2.9033639732799055E-6</v>
      </c>
      <c r="X264">
        <f>T264*s!G264</f>
        <v>5.2104491361381859E-11</v>
      </c>
      <c r="Y264">
        <f>U264*l!G264</f>
        <v>0.18053642471967637</v>
      </c>
      <c r="Z264">
        <f t="shared" si="14"/>
        <v>0.18053932813575416</v>
      </c>
    </row>
    <row r="265" spans="20:26" x14ac:dyDescent="0.25">
      <c r="T265">
        <f t="shared" si="15"/>
        <v>0.38647488525115675</v>
      </c>
      <c r="U265">
        <f t="shared" si="16"/>
        <v>0.26939077399530403</v>
      </c>
      <c r="V265">
        <v>643</v>
      </c>
      <c r="W265">
        <f>LED!H265</f>
        <v>2.7056716611899541E-6</v>
      </c>
      <c r="X265">
        <f>T265*s!G265</f>
        <v>3.8606201834821765E-11</v>
      </c>
      <c r="Y265">
        <f>U265*l!G265</f>
        <v>0.17809091007505901</v>
      </c>
      <c r="Z265">
        <f t="shared" si="14"/>
        <v>0.1780936157853264</v>
      </c>
    </row>
    <row r="266" spans="20:26" x14ac:dyDescent="0.25">
      <c r="T266">
        <f t="shared" si="15"/>
        <v>0.38647488525115675</v>
      </c>
      <c r="U266">
        <f t="shared" si="16"/>
        <v>0.26939077399530403</v>
      </c>
      <c r="V266">
        <v>644</v>
      </c>
      <c r="W266">
        <f>LED!H266</f>
        <v>2.5214403724574381E-6</v>
      </c>
      <c r="X266">
        <f>T266*s!G266</f>
        <v>2.8575496159448257E-11</v>
      </c>
      <c r="Y266">
        <f>U266*l!G266</f>
        <v>0.17564775694888379</v>
      </c>
      <c r="Z266">
        <f t="shared" si="14"/>
        <v>0.17565027841783173</v>
      </c>
    </row>
    <row r="267" spans="20:26" x14ac:dyDescent="0.25">
      <c r="T267">
        <f t="shared" si="15"/>
        <v>0.38647488525115675</v>
      </c>
      <c r="U267">
        <f t="shared" si="16"/>
        <v>0.26939077399530403</v>
      </c>
      <c r="V267">
        <v>645</v>
      </c>
      <c r="W267">
        <f>LED!H267</f>
        <v>2.3497535355277393E-6</v>
      </c>
      <c r="X267">
        <f>T267*s!G267</f>
        <v>2.1129600190378507E-11</v>
      </c>
      <c r="Y267">
        <f>U267*l!G267</f>
        <v>0.17320809621831515</v>
      </c>
      <c r="Z267">
        <f t="shared" si="14"/>
        <v>0.17321044599298027</v>
      </c>
    </row>
    <row r="268" spans="20:26" x14ac:dyDescent="0.25">
      <c r="T268">
        <f t="shared" si="15"/>
        <v>0.38647488525115675</v>
      </c>
      <c r="U268">
        <f t="shared" si="16"/>
        <v>0.26939077399530403</v>
      </c>
      <c r="V268">
        <v>646</v>
      </c>
      <c r="W268">
        <f>LED!H268</f>
        <v>2.1897569889165837E-6</v>
      </c>
      <c r="X268">
        <f>T268*s!G268</f>
        <v>1.5608297136371872E-11</v>
      </c>
      <c r="Y268">
        <f>U268*l!G268</f>
        <v>0.17077302522773999</v>
      </c>
      <c r="Z268">
        <f t="shared" si="14"/>
        <v>0.17077521500033721</v>
      </c>
    </row>
    <row r="269" spans="20:26" x14ac:dyDescent="0.25">
      <c r="T269">
        <f t="shared" si="15"/>
        <v>0.38647488525115675</v>
      </c>
      <c r="U269">
        <f t="shared" si="16"/>
        <v>0.26939077399530403</v>
      </c>
      <c r="V269">
        <v>647</v>
      </c>
      <c r="W269">
        <f>LED!H269</f>
        <v>2.0406547316597989E-6</v>
      </c>
      <c r="X269">
        <f>T269*s!G269</f>
        <v>1.1518406497651194E-11</v>
      </c>
      <c r="Y269">
        <f>U269*l!G269</f>
        <v>0.16834360774445856</v>
      </c>
      <c r="Z269">
        <f t="shared" si="14"/>
        <v>0.16834564841070862</v>
      </c>
    </row>
    <row r="270" spans="20:26" x14ac:dyDescent="0.25">
      <c r="T270">
        <f t="shared" si="15"/>
        <v>0.38647488525115675</v>
      </c>
      <c r="U270">
        <f t="shared" si="16"/>
        <v>0.26939077399530403</v>
      </c>
      <c r="V270">
        <v>648</v>
      </c>
      <c r="W270">
        <f>LED!H270</f>
        <v>1.9017049631182431E-6</v>
      </c>
      <c r="X270">
        <f>T270*s!G270</f>
        <v>8.491956049972074E-12</v>
      </c>
      <c r="Y270">
        <f>U270*l!G270</f>
        <v>0.16592087395940294</v>
      </c>
      <c r="Z270">
        <f t="shared" si="14"/>
        <v>0.16592277567285801</v>
      </c>
    </row>
    <row r="271" spans="20:26" x14ac:dyDescent="0.25">
      <c r="T271">
        <f t="shared" si="15"/>
        <v>0.38647488525115675</v>
      </c>
      <c r="U271">
        <f t="shared" si="16"/>
        <v>0.26939077399530403</v>
      </c>
      <c r="V271">
        <v>649</v>
      </c>
      <c r="W271">
        <f>LED!H271</f>
        <v>1.7722163924355013E-6</v>
      </c>
      <c r="X271">
        <f>T271*s!G271</f>
        <v>6.2547117735269314E-12</v>
      </c>
      <c r="Y271">
        <f>U271*l!G271</f>
        <v>0.16350582053104906</v>
      </c>
      <c r="Z271">
        <f t="shared" si="14"/>
        <v>0.1635075927536962</v>
      </c>
    </row>
    <row r="272" spans="20:26" x14ac:dyDescent="0.25">
      <c r="T272">
        <f t="shared" si="15"/>
        <v>0.38647488525115675</v>
      </c>
      <c r="U272">
        <f t="shared" si="16"/>
        <v>0.26939077399530403</v>
      </c>
      <c r="V272">
        <v>650</v>
      </c>
      <c r="W272">
        <f>LED!H272</f>
        <v>1.651544799287466E-6</v>
      </c>
      <c r="X272">
        <f>T272*s!G272</f>
        <v>4.6025318341470246E-12</v>
      </c>
      <c r="Y272">
        <f>U272*l!G272</f>
        <v>0.16109941067069178</v>
      </c>
      <c r="Z272">
        <f t="shared" si="14"/>
        <v>0.1611010622200936</v>
      </c>
    </row>
    <row r="273" spans="20:26" x14ac:dyDescent="0.25">
      <c r="T273">
        <f t="shared" si="15"/>
        <v>0.38647488525115675</v>
      </c>
      <c r="U273">
        <f t="shared" si="16"/>
        <v>0.26939077399530403</v>
      </c>
      <c r="V273">
        <v>651</v>
      </c>
      <c r="W273">
        <f>LED!H273</f>
        <v>1.5390898288131855E-6</v>
      </c>
      <c r="X273">
        <f>T273*s!G273</f>
        <v>3.383622363022177E-12</v>
      </c>
      <c r="Y273">
        <f>U273*l!G273</f>
        <v>0.15870257426725656</v>
      </c>
      <c r="Z273">
        <f t="shared" si="14"/>
        <v>0.158704113360469</v>
      </c>
    </row>
    <row r="274" spans="20:26" x14ac:dyDescent="0.25">
      <c r="T274">
        <f t="shared" si="15"/>
        <v>0.38647488525115675</v>
      </c>
      <c r="U274">
        <f t="shared" si="16"/>
        <v>0.26939077399530403</v>
      </c>
      <c r="V274">
        <v>652</v>
      </c>
      <c r="W274">
        <f>LED!H274</f>
        <v>1.4342920047813307E-6</v>
      </c>
      <c r="X274">
        <f>T274*s!G274</f>
        <v>2.4852389467131803E-12</v>
      </c>
      <c r="Y274">
        <f>U274*l!G274</f>
        <v>0.15631620804982971</v>
      </c>
      <c r="Z274">
        <f t="shared" si="14"/>
        <v>0.15631764234431972</v>
      </c>
    </row>
    <row r="275" spans="20:26" x14ac:dyDescent="0.25">
      <c r="T275">
        <f t="shared" si="15"/>
        <v>0.38647488525115675</v>
      </c>
      <c r="U275">
        <f t="shared" si="16"/>
        <v>0.26939077399530403</v>
      </c>
      <c r="V275">
        <v>653</v>
      </c>
      <c r="W275">
        <f>LED!H275</f>
        <v>1.3366299461325014E-6</v>
      </c>
      <c r="X275">
        <f>T275*s!G275</f>
        <v>1.8237324659473594E-12</v>
      </c>
      <c r="Y275">
        <f>U275*l!G275</f>
        <v>0.15394117578610361</v>
      </c>
      <c r="Z275">
        <f t="shared" si="14"/>
        <v>0.15394251241787349</v>
      </c>
    </row>
    <row r="276" spans="20:26" x14ac:dyDescent="0.25">
      <c r="T276">
        <f t="shared" si="15"/>
        <v>0.38647488525115675</v>
      </c>
      <c r="U276">
        <f t="shared" si="16"/>
        <v>0.26939077399530403</v>
      </c>
      <c r="V276">
        <v>654</v>
      </c>
      <c r="W276">
        <f>LED!H276</f>
        <v>1.2456177730493257E-6</v>
      </c>
      <c r="X276">
        <f>T276*s!G276</f>
        <v>1.3371074276485799E-12</v>
      </c>
      <c r="Y276">
        <f>U276*l!G276</f>
        <v>0.15157830851494677</v>
      </c>
      <c r="Z276">
        <f t="shared" si="14"/>
        <v>0.15157955413405694</v>
      </c>
    </row>
    <row r="277" spans="20:26" x14ac:dyDescent="0.25">
      <c r="T277">
        <f t="shared" si="15"/>
        <v>0.38647488525115675</v>
      </c>
      <c r="U277">
        <f t="shared" si="16"/>
        <v>0.26939077399530403</v>
      </c>
      <c r="V277">
        <v>655</v>
      </c>
      <c r="W277">
        <f>LED!H277</f>
        <v>1.160802689649268E-6</v>
      </c>
      <c r="X277">
        <f>T277*s!G277</f>
        <v>9.7946537922128888E-13</v>
      </c>
      <c r="Y277">
        <f>U277*l!G277</f>
        <v>0.14922840481132887</v>
      </c>
      <c r="Z277">
        <f t="shared" si="14"/>
        <v>0.14922956561499798</v>
      </c>
    </row>
    <row r="278" spans="20:26" x14ac:dyDescent="0.25">
      <c r="T278">
        <f t="shared" si="15"/>
        <v>0.38647488525115675</v>
      </c>
      <c r="U278">
        <f t="shared" si="16"/>
        <v>0.26939077399530403</v>
      </c>
      <c r="V278">
        <v>656</v>
      </c>
      <c r="W278">
        <f>LED!H278</f>
        <v>1.0817627312737564E-6</v>
      </c>
      <c r="X278">
        <f>T278*s!G278</f>
        <v>7.1686084979958381E-13</v>
      </c>
      <c r="Y278">
        <f>U278*l!G278</f>
        <v>0.14689223108185159</v>
      </c>
      <c r="Z278">
        <f t="shared" si="14"/>
        <v>0.14689331284529972</v>
      </c>
    </row>
    <row r="279" spans="20:26" x14ac:dyDescent="0.25">
      <c r="T279">
        <f t="shared" si="15"/>
        <v>0.38647488525115675</v>
      </c>
      <c r="U279">
        <f t="shared" si="16"/>
        <v>0.26939077399530403</v>
      </c>
      <c r="V279">
        <v>657</v>
      </c>
      <c r="W279">
        <f>LED!H279</f>
        <v>1.0081046651661633E-6</v>
      </c>
      <c r="X279">
        <f>T279*s!G279</f>
        <v>5.2421438411155403E-13</v>
      </c>
      <c r="Y279">
        <f>U279*l!G279</f>
        <v>0.14457052188916131</v>
      </c>
      <c r="Z279">
        <f t="shared" si="14"/>
        <v>0.14457152999435069</v>
      </c>
    </row>
    <row r="280" spans="20:26" x14ac:dyDescent="0.25">
      <c r="T280">
        <f t="shared" si="15"/>
        <v>0.38647488525115675</v>
      </c>
      <c r="U280">
        <f t="shared" si="16"/>
        <v>0.26939077399530403</v>
      </c>
      <c r="V280">
        <v>658</v>
      </c>
      <c r="W280">
        <f>LED!H280</f>
        <v>9.3946203409423855E-7</v>
      </c>
      <c r="X280">
        <f>T280*s!G280</f>
        <v>3.8301568685046567E-13</v>
      </c>
      <c r="Y280">
        <f>U280*l!G280</f>
        <v>0.14226398030354542</v>
      </c>
      <c r="Z280">
        <f t="shared" si="14"/>
        <v>0.14226491976596253</v>
      </c>
    </row>
    <row r="281" spans="20:26" x14ac:dyDescent="0.25">
      <c r="T281">
        <f t="shared" si="15"/>
        <v>0.38647488525115675</v>
      </c>
      <c r="U281">
        <f t="shared" si="16"/>
        <v>0.26939077399530403</v>
      </c>
      <c r="V281">
        <v>659</v>
      </c>
      <c r="W281">
        <f>LED!H281</f>
        <v>8.7549333318382116E-7</v>
      </c>
      <c r="X281">
        <f>T281*s!G281</f>
        <v>2.7961660083627286E-13</v>
      </c>
      <c r="Y281">
        <f>U281*l!G281</f>
        <v>0.13997327828004344</v>
      </c>
      <c r="Z281">
        <f t="shared" si="14"/>
        <v>0.13997415377365624</v>
      </c>
    </row>
    <row r="282" spans="20:26" x14ac:dyDescent="0.25">
      <c r="T282">
        <f t="shared" si="15"/>
        <v>0.38647488525115675</v>
      </c>
      <c r="U282">
        <f t="shared" si="16"/>
        <v>0.26939077399530403</v>
      </c>
      <c r="V282">
        <v>660</v>
      </c>
      <c r="W282">
        <f>LED!H282</f>
        <v>8.1588031089336156E-7</v>
      </c>
      <c r="X282">
        <f>T282*s!G282</f>
        <v>2.0396387668131408E-13</v>
      </c>
      <c r="Y282">
        <f>U282*l!G282</f>
        <v>0.13769905705943605</v>
      </c>
      <c r="Z282">
        <f t="shared" si="14"/>
        <v>0.13769987293995092</v>
      </c>
    </row>
    <row r="283" spans="20:26" x14ac:dyDescent="0.25">
      <c r="T283">
        <f t="shared" si="15"/>
        <v>0.38647488525115675</v>
      </c>
      <c r="U283">
        <f t="shared" si="16"/>
        <v>0.26939077399530403</v>
      </c>
      <c r="V283">
        <v>661</v>
      </c>
      <c r="W283">
        <f>LED!H283</f>
        <v>7.6032638567641218E-7</v>
      </c>
      <c r="X283">
        <f>T283*s!G283</f>
        <v>1.4865946984055738E-13</v>
      </c>
      <c r="Y283">
        <f>U283*l!G283</f>
        <v>0.13544192759150572</v>
      </c>
      <c r="Z283">
        <f t="shared" si="14"/>
        <v>0.13544268791804007</v>
      </c>
    </row>
    <row r="284" spans="20:26" x14ac:dyDescent="0.25">
      <c r="T284">
        <f t="shared" si="15"/>
        <v>0.38647488525115675</v>
      </c>
      <c r="U284">
        <f t="shared" si="16"/>
        <v>0.26939077399530403</v>
      </c>
      <c r="V284">
        <v>662</v>
      </c>
      <c r="W284">
        <f>LED!H284</f>
        <v>7.0855517045479273E-7</v>
      </c>
      <c r="X284">
        <f>T284*s!G284</f>
        <v>1.0826447288552755E-13</v>
      </c>
      <c r="Y284">
        <f>U284*l!G284</f>
        <v>0.13320247097899957</v>
      </c>
      <c r="Z284">
        <f t="shared" si="14"/>
        <v>0.13320317953427829</v>
      </c>
    </row>
    <row r="285" spans="20:26" x14ac:dyDescent="0.25">
      <c r="T285">
        <f t="shared" si="15"/>
        <v>0.38647488525115675</v>
      </c>
      <c r="U285">
        <f t="shared" si="16"/>
        <v>0.26939077399530403</v>
      </c>
      <c r="V285">
        <v>663</v>
      </c>
      <c r="W285">
        <f>LED!H285</f>
        <v>6.6030909756154178E-7</v>
      </c>
      <c r="X285">
        <f>T285*s!G285</f>
        <v>7.878407011368371E-14</v>
      </c>
      <c r="Y285">
        <f>U285*l!G285</f>
        <v>0.13098123894076052</v>
      </c>
      <c r="Z285">
        <f t="shared" si="14"/>
        <v>0.13098189924993686</v>
      </c>
    </row>
    <row r="286" spans="20:26" x14ac:dyDescent="0.25">
      <c r="T286">
        <f t="shared" si="15"/>
        <v>0.38647488525115675</v>
      </c>
      <c r="U286">
        <f t="shared" si="16"/>
        <v>0.26939077399530403</v>
      </c>
      <c r="V286">
        <v>664</v>
      </c>
      <c r="W286">
        <f>LED!H286</f>
        <v>6.1534813731255651E-7</v>
      </c>
      <c r="X286">
        <f>T286*s!G286</f>
        <v>5.7286840309755261E-14</v>
      </c>
      <c r="Y286">
        <f>U286*l!G286</f>
        <v>0.12877875429252858</v>
      </c>
      <c r="Z286">
        <f t="shared" si="14"/>
        <v>0.12877936964072317</v>
      </c>
    </row>
    <row r="287" spans="20:26" x14ac:dyDescent="0.25">
      <c r="T287">
        <f t="shared" si="15"/>
        <v>0.38647488525115675</v>
      </c>
      <c r="U287">
        <f t="shared" si="16"/>
        <v>0.26939077399530403</v>
      </c>
      <c r="V287">
        <v>665</v>
      </c>
      <c r="W287">
        <f>LED!H287</f>
        <v>5.7344860383169541E-7</v>
      </c>
      <c r="X287">
        <f>T287*s!G287</f>
        <v>4.1623656532864019E-14</v>
      </c>
      <c r="Y287">
        <f>U287*l!G287</f>
        <v>0.12659551144395567</v>
      </c>
      <c r="Z287">
        <f t="shared" si="14"/>
        <v>0.12659608489260113</v>
      </c>
    </row>
    <row r="288" spans="20:26" x14ac:dyDescent="0.25">
      <c r="T288">
        <f t="shared" si="15"/>
        <v>0.38647488525115675</v>
      </c>
      <c r="U288">
        <f t="shared" si="16"/>
        <v>0.26939077399530403</v>
      </c>
      <c r="V288">
        <v>666</v>
      </c>
      <c r="W288">
        <f>LED!H288</f>
        <v>5.3440204218817675E-7</v>
      </c>
      <c r="X288">
        <f>T288*s!G288</f>
        <v>3.0220339593362681E-14</v>
      </c>
      <c r="Y288">
        <f>U288*l!G288</f>
        <v>0.12443197691041417</v>
      </c>
      <c r="Z288">
        <f t="shared" si="14"/>
        <v>0.12443251131248659</v>
      </c>
    </row>
    <row r="289" spans="20:26" x14ac:dyDescent="0.25">
      <c r="T289">
        <f t="shared" si="15"/>
        <v>0.38647488525115675</v>
      </c>
      <c r="U289">
        <f t="shared" si="16"/>
        <v>0.26939077399530403</v>
      </c>
      <c r="V289">
        <v>667</v>
      </c>
      <c r="W289">
        <f>LED!H289</f>
        <v>4.9801419130965805E-7</v>
      </c>
      <c r="X289">
        <f>T289*s!G289</f>
        <v>2.192486863174506E-14</v>
      </c>
      <c r="Y289">
        <f>U289*l!G289</f>
        <v>0.12228858983822227</v>
      </c>
      <c r="Z289">
        <f t="shared" si="14"/>
        <v>0.1222890878524355</v>
      </c>
    </row>
    <row r="290" spans="20:26" x14ac:dyDescent="0.25">
      <c r="T290">
        <f t="shared" si="15"/>
        <v>0.38647488525115675</v>
      </c>
      <c r="U290">
        <f t="shared" si="16"/>
        <v>0.26939077399530403</v>
      </c>
      <c r="V290">
        <v>668</v>
      </c>
      <c r="W290">
        <f>LED!H290</f>
        <v>4.6410401751136781E-7</v>
      </c>
      <c r="X290">
        <f>T290*s!G290</f>
        <v>1.589490573815114E-14</v>
      </c>
      <c r="Y290">
        <f>U290*l!G290</f>
        <v>0.12016576254194825</v>
      </c>
      <c r="Z290">
        <f t="shared" si="14"/>
        <v>0.12016622664598166</v>
      </c>
    </row>
    <row r="291" spans="20:26" x14ac:dyDescent="0.25">
      <c r="T291">
        <f t="shared" si="15"/>
        <v>0.38647488525115675</v>
      </c>
      <c r="U291">
        <f t="shared" si="16"/>
        <v>0.26939077399530403</v>
      </c>
      <c r="V291">
        <v>669</v>
      </c>
      <c r="W291">
        <f>LED!H291</f>
        <v>4.3250281383299785E-7</v>
      </c>
      <c r="X291">
        <f>T291*s!G291</f>
        <v>1.1515078732023866E-14</v>
      </c>
      <c r="Y291">
        <f>U291*l!G291</f>
        <v>0.11806388105249935</v>
      </c>
      <c r="Z291">
        <f t="shared" si="14"/>
        <v>0.11806431355532469</v>
      </c>
    </row>
    <row r="292" spans="20:26" x14ac:dyDescent="0.25">
      <c r="T292">
        <f t="shared" si="15"/>
        <v>0.38647488525115675</v>
      </c>
      <c r="U292">
        <f t="shared" si="16"/>
        <v>0.26939077399530403</v>
      </c>
      <c r="V292">
        <v>670</v>
      </c>
      <c r="W292">
        <f>LED!H292</f>
        <v>4.0305336070243978E-7</v>
      </c>
      <c r="X292">
        <f>T292*s!G292</f>
        <v>8.336207530039213E-15</v>
      </c>
      <c r="Y292">
        <f>U292*l!G292</f>
        <v>0.11598330567474319</v>
      </c>
      <c r="Z292">
        <f t="shared" si="14"/>
        <v>0.11598370872811223</v>
      </c>
    </row>
    <row r="293" spans="20:26" x14ac:dyDescent="0.25">
      <c r="T293">
        <f t="shared" si="15"/>
        <v>0.38647488525115675</v>
      </c>
      <c r="U293">
        <f t="shared" si="16"/>
        <v>0.26939077399530403</v>
      </c>
      <c r="V293">
        <v>671</v>
      </c>
      <c r="W293">
        <f>LED!H293</f>
        <v>3.7560914375058514E-7</v>
      </c>
      <c r="X293">
        <f>T293*s!G293</f>
        <v>6.0306952284951003E-15</v>
      </c>
      <c r="Y293">
        <f>U293*l!G293</f>
        <v>0.11392437155345007</v>
      </c>
      <c r="Z293">
        <f t="shared" si="14"/>
        <v>0.11392474716259986</v>
      </c>
    </row>
    <row r="294" spans="20:26" x14ac:dyDescent="0.25">
      <c r="T294">
        <f t="shared" si="15"/>
        <v>0.38647488525115675</v>
      </c>
      <c r="U294">
        <f t="shared" si="16"/>
        <v>0.26939077399530403</v>
      </c>
      <c r="V294">
        <v>672</v>
      </c>
      <c r="W294">
        <f>LED!H294</f>
        <v>3.5003362488572275E-7</v>
      </c>
      <c r="X294">
        <f>T294*s!G294</f>
        <v>4.359814999163148E-15</v>
      </c>
      <c r="Y294">
        <f>U294*l!G294</f>
        <v>0.11188738924639123</v>
      </c>
      <c r="Z294">
        <f t="shared" si="14"/>
        <v>0.11188773928002048</v>
      </c>
    </row>
    <row r="295" spans="20:26" x14ac:dyDescent="0.25">
      <c r="T295">
        <f t="shared" si="15"/>
        <v>0.38647488525115675</v>
      </c>
      <c r="U295">
        <f t="shared" si="16"/>
        <v>0.26939077399530403</v>
      </c>
      <c r="V295">
        <v>673</v>
      </c>
      <c r="W295">
        <f>LED!H295</f>
        <v>3.2619956300104905E-7</v>
      </c>
      <c r="X295">
        <f>T295*s!G295</f>
        <v>3.1497426486149043E-15</v>
      </c>
      <c r="Y295">
        <f>U295*l!G295</f>
        <v>0.10987264530346742</v>
      </c>
      <c r="Z295">
        <f t="shared" si="14"/>
        <v>0.10987297150303357</v>
      </c>
    </row>
    <row r="296" spans="20:26" x14ac:dyDescent="0.25">
      <c r="T296">
        <f t="shared" si="15"/>
        <v>0.38647488525115675</v>
      </c>
      <c r="U296">
        <f t="shared" si="16"/>
        <v>0.26939077399530403</v>
      </c>
      <c r="V296">
        <v>674</v>
      </c>
      <c r="W296">
        <f>LED!H296</f>
        <v>3.0398838093572911E-7</v>
      </c>
      <c r="X296">
        <f>T296*s!G296</f>
        <v>2.2740126605343601E-15</v>
      </c>
      <c r="Y296">
        <f>U296*l!G296</f>
        <v>0.10788040285078732</v>
      </c>
      <c r="Z296">
        <f t="shared" si="14"/>
        <v>0.10788070683917053</v>
      </c>
    </row>
    <row r="297" spans="20:26" x14ac:dyDescent="0.25">
      <c r="T297">
        <f t="shared" si="15"/>
        <v>0.38647488525115675</v>
      </c>
      <c r="U297">
        <f t="shared" si="16"/>
        <v>0.26939077399530403</v>
      </c>
      <c r="V297">
        <v>675</v>
      </c>
      <c r="W297">
        <f>LED!H297</f>
        <v>2.8328957554007746E-7</v>
      </c>
      <c r="X297">
        <f>T297*s!G297</f>
        <v>1.6406876368217842E-15</v>
      </c>
      <c r="Y297">
        <f>U297*l!G297</f>
        <v>0.10591090217865816</v>
      </c>
      <c r="Z297">
        <f t="shared" si="14"/>
        <v>0.10591118546823534</v>
      </c>
    </row>
    <row r="298" spans="20:26" x14ac:dyDescent="0.25">
      <c r="T298">
        <f t="shared" si="15"/>
        <v>0.38647488525115675</v>
      </c>
      <c r="U298">
        <f t="shared" si="16"/>
        <v>0.26939077399530403</v>
      </c>
      <c r="V298">
        <v>676</v>
      </c>
      <c r="W298">
        <f>LED!H298</f>
        <v>2.6400016790985437E-7</v>
      </c>
      <c r="X298">
        <f>T298*s!G298</f>
        <v>1.1829830730892824E-15</v>
      </c>
      <c r="Y298">
        <f>U298*l!G298</f>
        <v>0.10396436133249218</v>
      </c>
      <c r="Z298">
        <f t="shared" si="14"/>
        <v>0.10396462533266126</v>
      </c>
    </row>
    <row r="299" spans="20:26" x14ac:dyDescent="0.25">
      <c r="T299">
        <f t="shared" si="15"/>
        <v>0.38647488525115675</v>
      </c>
      <c r="U299">
        <f t="shared" si="16"/>
        <v>0.26939077399530403</v>
      </c>
      <c r="V299">
        <v>677</v>
      </c>
      <c r="W299">
        <f>LED!H299</f>
        <v>2.4602419105453906E-7</v>
      </c>
      <c r="X299">
        <f>T299*s!G299</f>
        <v>8.5242285749570774E-16</v>
      </c>
      <c r="Y299">
        <f>U299*l!G299</f>
        <v>0.10204097670567708</v>
      </c>
      <c r="Z299">
        <f t="shared" si="14"/>
        <v>0.10204122272986899</v>
      </c>
    </row>
    <row r="300" spans="20:26" x14ac:dyDescent="0.25">
      <c r="T300">
        <f t="shared" si="15"/>
        <v>0.38647488525115675</v>
      </c>
      <c r="U300">
        <f t="shared" si="16"/>
        <v>0.26939077399530403</v>
      </c>
      <c r="V300">
        <v>678</v>
      </c>
      <c r="W300">
        <f>LED!H300</f>
        <v>2.2927221245066869E-7</v>
      </c>
      <c r="X300">
        <f>T300*s!G300</f>
        <v>6.1384661298764021E-16</v>
      </c>
      <c r="Y300">
        <f>U300*l!G300</f>
        <v>0.1001409236334994</v>
      </c>
      <c r="Z300">
        <f t="shared" si="14"/>
        <v>0.10014115290571246</v>
      </c>
    </row>
    <row r="301" spans="20:26" x14ac:dyDescent="0.25">
      <c r="T301">
        <f t="shared" si="15"/>
        <v>0.38647488525115675</v>
      </c>
      <c r="U301">
        <f t="shared" si="16"/>
        <v>0.26939077399530403</v>
      </c>
      <c r="V301">
        <v>679</v>
      </c>
      <c r="W301">
        <f>LED!H301</f>
        <v>2.1366088910489213E-7</v>
      </c>
      <c r="X301">
        <f>T301*s!G301</f>
        <v>4.4177090363515705E-16</v>
      </c>
      <c r="Y301">
        <f>U301*l!G301</f>
        <v>9.8264356987251722E-2</v>
      </c>
      <c r="Z301">
        <f t="shared" si="14"/>
        <v>9.8264570648141272E-2</v>
      </c>
    </row>
    <row r="302" spans="20:26" x14ac:dyDescent="0.25">
      <c r="T302">
        <f t="shared" si="15"/>
        <v>0.38647488525115675</v>
      </c>
      <c r="U302">
        <f t="shared" si="16"/>
        <v>0.26939077399530403</v>
      </c>
      <c r="V302">
        <v>680</v>
      </c>
      <c r="W302">
        <f>LED!H302</f>
        <v>1.9911255291312426E-7</v>
      </c>
      <c r="X302">
        <f>T302*s!G302</f>
        <v>3.1773936569651584E-16</v>
      </c>
      <c r="Y302">
        <f>U302*l!G302</f>
        <v>9.6411411767696131E-2</v>
      </c>
      <c r="Z302">
        <f t="shared" si="14"/>
        <v>9.6411610880249368E-2</v>
      </c>
    </row>
    <row r="303" spans="20:26" x14ac:dyDescent="0.25">
      <c r="T303">
        <f t="shared" si="15"/>
        <v>0.38647488525115675</v>
      </c>
      <c r="U303">
        <f t="shared" si="16"/>
        <v>0.26939077399530403</v>
      </c>
      <c r="V303">
        <v>681</v>
      </c>
      <c r="W303">
        <f>LED!H303</f>
        <v>1.8555482425292453E-7</v>
      </c>
      <c r="X303">
        <f>T303*s!G303</f>
        <v>2.2839456876007707E-16</v>
      </c>
      <c r="Y303">
        <f>U303*l!G303</f>
        <v>9.4582203697097106E-2</v>
      </c>
      <c r="Z303">
        <f t="shared" si="14"/>
        <v>9.4582389251921584E-2</v>
      </c>
    </row>
    <row r="304" spans="20:26" x14ac:dyDescent="0.25">
      <c r="T304">
        <f t="shared" si="15"/>
        <v>0.38647488525115675</v>
      </c>
      <c r="U304">
        <f t="shared" si="16"/>
        <v>0.26939077399530403</v>
      </c>
      <c r="V304">
        <v>682</v>
      </c>
      <c r="W304">
        <f>LED!H304</f>
        <v>1.7292025188666173E-7</v>
      </c>
      <c r="X304">
        <f>T304*s!G304</f>
        <v>1.6407615551655773E-16</v>
      </c>
      <c r="Y304">
        <f>U304*l!G304</f>
        <v>9.2776829809076783E-2</v>
      </c>
      <c r="Z304">
        <f t="shared" si="14"/>
        <v>9.2777002729328831E-2</v>
      </c>
    </row>
    <row r="305" spans="20:26" x14ac:dyDescent="0.25">
      <c r="T305">
        <f t="shared" si="15"/>
        <v>0.38647488525115675</v>
      </c>
      <c r="U305">
        <f t="shared" si="16"/>
        <v>0.26939077399530403</v>
      </c>
      <c r="V305">
        <v>683</v>
      </c>
      <c r="W305">
        <f>LED!H305</f>
        <v>1.611459773839599E-7</v>
      </c>
      <c r="X305">
        <f>T305*s!G305</f>
        <v>1.1780241667054012E-16</v>
      </c>
      <c r="Y305">
        <f>U305*l!G305</f>
        <v>9.0995369035584722E-2</v>
      </c>
      <c r="Z305">
        <f t="shared" si="14"/>
        <v>9.0995530181562229E-2</v>
      </c>
    </row>
    <row r="306" spans="20:26" x14ac:dyDescent="0.25">
      <c r="T306">
        <f t="shared" si="15"/>
        <v>0.38647488525115675</v>
      </c>
      <c r="U306">
        <f t="shared" si="16"/>
        <v>0.26939077399530403</v>
      </c>
      <c r="V306">
        <v>684</v>
      </c>
      <c r="W306">
        <f>LED!H306</f>
        <v>1.5017342239388019E-7</v>
      </c>
      <c r="X306">
        <f>T306*s!G306</f>
        <v>8.4530997530824735E-17</v>
      </c>
      <c r="Y306">
        <f>U306*l!G306</f>
        <v>8.9237882790314235E-2</v>
      </c>
      <c r="Z306">
        <f t="shared" si="14"/>
        <v>8.923803296373671E-2</v>
      </c>
    </row>
    <row r="307" spans="20:26" x14ac:dyDescent="0.25">
      <c r="T307">
        <f t="shared" si="15"/>
        <v>0.38647488525115675</v>
      </c>
      <c r="U307">
        <f t="shared" si="16"/>
        <v>0.26939077399530403</v>
      </c>
      <c r="V307">
        <v>685</v>
      </c>
      <c r="W307">
        <f>LED!H307</f>
        <v>1.3994799721097758E-7</v>
      </c>
      <c r="X307">
        <f>T307*s!G307</f>
        <v>6.0622640627914698E-17</v>
      </c>
      <c r="Y307">
        <f>U307*l!G307</f>
        <v>8.7504415547933534E-2</v>
      </c>
      <c r="Z307">
        <f t="shared" si="14"/>
        <v>8.7504555495930808E-2</v>
      </c>
    </row>
    <row r="308" spans="20:26" x14ac:dyDescent="0.25">
      <c r="T308">
        <f t="shared" si="15"/>
        <v>0.38647488525115675</v>
      </c>
      <c r="U308">
        <f t="shared" si="16"/>
        <v>0.26939077399530403</v>
      </c>
      <c r="V308">
        <v>686</v>
      </c>
      <c r="W308">
        <f>LED!H308</f>
        <v>1.3041882918532992E-7</v>
      </c>
      <c r="X308">
        <f>T308*s!G308</f>
        <v>4.345249541371416E-17</v>
      </c>
      <c r="Y308">
        <f>U308*l!G308</f>
        <v>8.5794995418538647E-2</v>
      </c>
      <c r="Z308">
        <f t="shared" si="14"/>
        <v>8.5795125837367869E-2</v>
      </c>
    </row>
    <row r="309" spans="20:26" x14ac:dyDescent="0.25">
      <c r="T309">
        <f t="shared" si="15"/>
        <v>0.38647488525115675</v>
      </c>
      <c r="U309">
        <f t="shared" si="16"/>
        <v>0.26939077399530403</v>
      </c>
      <c r="V309">
        <v>687</v>
      </c>
      <c r="W309">
        <f>LED!H309</f>
        <v>1.2153850962533105E-7</v>
      </c>
      <c r="X309">
        <f>T309*s!G309</f>
        <v>3.1128595644759733E-17</v>
      </c>
      <c r="Y309">
        <f>U309*l!G309</f>
        <v>8.4109634716770354E-2</v>
      </c>
      <c r="Z309">
        <f t="shared" si="14"/>
        <v>8.4109756255280013E-2</v>
      </c>
    </row>
    <row r="310" spans="20:26" x14ac:dyDescent="0.25">
      <c r="T310">
        <f t="shared" si="15"/>
        <v>0.38647488525115675</v>
      </c>
      <c r="U310">
        <f t="shared" si="16"/>
        <v>0.26939077399530403</v>
      </c>
      <c r="V310">
        <v>688</v>
      </c>
      <c r="W310">
        <f>LED!H310</f>
        <v>1.1326285793407748E-7</v>
      </c>
      <c r="X310">
        <f>T310*s!G310</f>
        <v>2.2288104895795924E-17</v>
      </c>
      <c r="Y310">
        <f>U310*l!G310</f>
        <v>8.2448330525073527E-2</v>
      </c>
      <c r="Z310">
        <f t="shared" si="14"/>
        <v>8.244844378793148E-2</v>
      </c>
    </row>
    <row r="311" spans="20:26" x14ac:dyDescent="0.25">
      <c r="T311">
        <f t="shared" si="15"/>
        <v>0.38647488525115675</v>
      </c>
      <c r="U311">
        <f t="shared" si="16"/>
        <v>0.26939077399530403</v>
      </c>
      <c r="V311">
        <v>689</v>
      </c>
      <c r="W311">
        <f>LED!H311</f>
        <v>1.0555070180588514E-7</v>
      </c>
      <c r="X311">
        <f>T311*s!G311</f>
        <v>1.5949952885840631E-17</v>
      </c>
      <c r="Y311">
        <f>U311*l!G311</f>
        <v>8.0811065250611408E-2</v>
      </c>
      <c r="Z311">
        <f t="shared" si="14"/>
        <v>8.0811170801313226E-2</v>
      </c>
    </row>
    <row r="312" spans="20:26" x14ac:dyDescent="0.25">
      <c r="T312">
        <f t="shared" si="15"/>
        <v>0.38647488525115675</v>
      </c>
      <c r="U312">
        <f t="shared" si="16"/>
        <v>0.26939077399530403</v>
      </c>
      <c r="V312">
        <v>690</v>
      </c>
      <c r="W312">
        <f>LED!H312</f>
        <v>9.83636723894008E-8</v>
      </c>
      <c r="X312">
        <f>T312*s!G312</f>
        <v>1.1408330948987445E-17</v>
      </c>
      <c r="Y312">
        <f>U312*l!G312</f>
        <v>7.9197807175380955E-2</v>
      </c>
      <c r="Z312">
        <f t="shared" si="14"/>
        <v>7.9197905539053357E-2</v>
      </c>
    </row>
    <row r="313" spans="20:26" x14ac:dyDescent="0.25">
      <c r="T313">
        <f t="shared" si="15"/>
        <v>0.38647488525115675</v>
      </c>
      <c r="U313">
        <f t="shared" si="16"/>
        <v>0.26939077399530403</v>
      </c>
      <c r="V313">
        <v>691</v>
      </c>
      <c r="W313">
        <f>LED!H313</f>
        <v>9.1666013398216356E-8</v>
      </c>
      <c r="X313">
        <f>T313*s!G313</f>
        <v>8.1557710146975815E-18</v>
      </c>
      <c r="Y313">
        <f>U313*l!G313</f>
        <v>7.7608510999108912E-2</v>
      </c>
      <c r="Z313">
        <f t="shared" si="14"/>
        <v>7.7608602665122317E-2</v>
      </c>
    </row>
    <row r="314" spans="20:26" x14ac:dyDescent="0.25">
      <c r="T314">
        <f t="shared" si="15"/>
        <v>0.38647488525115675</v>
      </c>
      <c r="U314">
        <f t="shared" si="16"/>
        <v>0.26939077399530403</v>
      </c>
      <c r="V314">
        <v>692</v>
      </c>
      <c r="W314">
        <f>LED!H314</f>
        <v>8.5424403219286272E-8</v>
      </c>
      <c r="X314">
        <f>T314*s!G314</f>
        <v>5.8276285822050992E-18</v>
      </c>
      <c r="Y314">
        <f>U314*l!G314</f>
        <v>7.6043118374538796E-2</v>
      </c>
      <c r="Z314">
        <f t="shared" si="14"/>
        <v>7.6043203798942027E-2</v>
      </c>
    </row>
    <row r="315" spans="20:26" x14ac:dyDescent="0.25">
      <c r="T315">
        <f t="shared" si="15"/>
        <v>0.38647488525115675</v>
      </c>
      <c r="U315">
        <f t="shared" si="16"/>
        <v>0.26939077399530403</v>
      </c>
      <c r="V315">
        <v>693</v>
      </c>
      <c r="W315">
        <f>LED!H315</f>
        <v>7.9607789134126618E-8</v>
      </c>
      <c r="X315">
        <f>T315*s!G315</f>
        <v>4.1620406643503613E-18</v>
      </c>
      <c r="Y315">
        <f>U315*l!G315</f>
        <v>7.4501558434750675E-2</v>
      </c>
      <c r="Z315">
        <f t="shared" si="14"/>
        <v>7.4501638042539814E-2</v>
      </c>
    </row>
    <row r="316" spans="20:26" x14ac:dyDescent="0.25">
      <c r="T316">
        <f t="shared" si="15"/>
        <v>0.38647488525115675</v>
      </c>
      <c r="U316">
        <f t="shared" si="16"/>
        <v>0.26939077399530403</v>
      </c>
      <c r="V316">
        <v>694</v>
      </c>
      <c r="W316">
        <f>LED!H316</f>
        <v>7.4187232828016669E-8</v>
      </c>
      <c r="X316">
        <f>T316*s!G316</f>
        <v>2.9710641920375622E-18</v>
      </c>
      <c r="Y316">
        <f>U316*l!G316</f>
        <v>7.2983748312185626E-2</v>
      </c>
      <c r="Z316">
        <f t="shared" si="14"/>
        <v>7.2983822499418455E-2</v>
      </c>
    </row>
    <row r="317" spans="20:26" x14ac:dyDescent="0.25">
      <c r="T317">
        <f t="shared" si="15"/>
        <v>0.38647488525115675</v>
      </c>
      <c r="U317">
        <f t="shared" si="16"/>
        <v>0.26939077399530403</v>
      </c>
      <c r="V317">
        <v>695</v>
      </c>
      <c r="W317">
        <f>LED!H317</f>
        <v>6.9135766418602441E-8</v>
      </c>
      <c r="X317">
        <f>T317*s!G317</f>
        <v>2.1198865741898427E-18</v>
      </c>
      <c r="Y317">
        <f>U317*l!G317</f>
        <v>7.1489593649074423E-2</v>
      </c>
      <c r="Z317">
        <f t="shared" si="14"/>
        <v>7.1489662784840841E-2</v>
      </c>
    </row>
    <row r="318" spans="20:26" x14ac:dyDescent="0.25">
      <c r="T318">
        <f t="shared" si="15"/>
        <v>0.38647488525115675</v>
      </c>
      <c r="U318">
        <f t="shared" si="16"/>
        <v>0.26939077399530403</v>
      </c>
      <c r="V318">
        <v>696</v>
      </c>
      <c r="W318">
        <f>LED!H318</f>
        <v>6.4428258287624234E-8</v>
      </c>
      <c r="X318">
        <f>T318*s!G318</f>
        <v>1.5118602958591381E-18</v>
      </c>
      <c r="Y318">
        <f>U318*l!G318</f>
        <v>7.0018989098999646E-2</v>
      </c>
      <c r="Z318">
        <f t="shared" si="14"/>
        <v>7.001905352725793E-2</v>
      </c>
    </row>
    <row r="319" spans="20:26" x14ac:dyDescent="0.25">
      <c r="T319">
        <f t="shared" si="15"/>
        <v>0.38647488525115675</v>
      </c>
      <c r="U319">
        <f t="shared" si="16"/>
        <v>0.26939077399530403</v>
      </c>
      <c r="V319">
        <v>697</v>
      </c>
      <c r="W319">
        <f>LED!H319</f>
        <v>6.0041288048263991E-8</v>
      </c>
      <c r="X319">
        <f>T319*s!G319</f>
        <v>1.077736736567546E-18</v>
      </c>
      <c r="Y319">
        <f>U319*l!G319</f>
        <v>6.857181881934557E-2</v>
      </c>
      <c r="Z319">
        <f t="shared" si="14"/>
        <v>6.8571878860633623E-2</v>
      </c>
    </row>
    <row r="320" spans="20:26" x14ac:dyDescent="0.25">
      <c r="T320">
        <f t="shared" si="15"/>
        <v>0.38647488525115675</v>
      </c>
      <c r="U320">
        <f t="shared" si="16"/>
        <v>0.26939077399530403</v>
      </c>
      <c r="V320">
        <v>698</v>
      </c>
      <c r="W320">
        <f>LED!H320</f>
        <v>5.5953030026066732E-8</v>
      </c>
      <c r="X320">
        <f>T320*s!G320</f>
        <v>7.67925701146246E-19</v>
      </c>
      <c r="Y320">
        <f>U320*l!G320</f>
        <v>6.7147956954417221E-2</v>
      </c>
      <c r="Z320">
        <f t="shared" si="14"/>
        <v>6.7148012907447249E-2</v>
      </c>
    </row>
    <row r="321" spans="20:26" x14ac:dyDescent="0.25">
      <c r="T321">
        <f t="shared" si="15"/>
        <v>0.38647488525115675</v>
      </c>
      <c r="U321">
        <f t="shared" si="16"/>
        <v>0.26939077399530403</v>
      </c>
      <c r="V321">
        <v>699</v>
      </c>
      <c r="W321">
        <f>LED!H321</f>
        <v>5.2143144673733334E-8</v>
      </c>
      <c r="X321">
        <f>T321*s!G321</f>
        <v>5.4693369349277184E-19</v>
      </c>
      <c r="Y321">
        <f>U321*l!G321</f>
        <v>6.5747268109034807E-2</v>
      </c>
      <c r="Z321">
        <f t="shared" si="14"/>
        <v>6.5747320252179484E-2</v>
      </c>
    </row>
    <row r="322" spans="20:26" x14ac:dyDescent="0.25">
      <c r="T322">
        <f t="shared" si="15"/>
        <v>0.38647488525115675</v>
      </c>
      <c r="U322">
        <f t="shared" si="16"/>
        <v>0.26939077399530403</v>
      </c>
      <c r="V322">
        <v>700</v>
      </c>
      <c r="W322">
        <f>LED!H322</f>
        <v>4.8592677379566803E-8</v>
      </c>
      <c r="X322">
        <f>T322*s!G322</f>
        <v>3.8937005414595839E-19</v>
      </c>
      <c r="Y322">
        <f>U322*l!G322</f>
        <v>6.4369607812432839E-2</v>
      </c>
      <c r="Z322">
        <f t="shared" si="14"/>
        <v>6.436965640511022E-2</v>
      </c>
    </row>
    <row r="323" spans="20:26" x14ac:dyDescent="0.25">
      <c r="T323">
        <f t="shared" si="15"/>
        <v>0.38647488525115675</v>
      </c>
      <c r="U323">
        <f t="shared" si="16"/>
        <v>0.26939077399530403</v>
      </c>
      <c r="V323">
        <v>701</v>
      </c>
      <c r="W323">
        <f>LED!H323</f>
        <v>4.528396416612998E-8</v>
      </c>
      <c r="X323">
        <f>T323*s!G323</f>
        <v>2.7708065703787272E-19</v>
      </c>
      <c r="Y323">
        <f>U323*l!G323</f>
        <v>6.3014822972317669E-2</v>
      </c>
      <c r="Z323">
        <f t="shared" ref="Z323:Z386" si="17">W323+X323+Y323</f>
        <v>6.3014868256281831E-2</v>
      </c>
    </row>
    <row r="324" spans="20:26" x14ac:dyDescent="0.25">
      <c r="T324">
        <f t="shared" si="15"/>
        <v>0.38647488525115675</v>
      </c>
      <c r="U324">
        <f t="shared" si="16"/>
        <v>0.26939077399530403</v>
      </c>
      <c r="V324">
        <v>702</v>
      </c>
      <c r="W324">
        <f>LED!H324</f>
        <v>4.2200543809953331E-8</v>
      </c>
      <c r="X324">
        <f>T324*s!G324</f>
        <v>1.9709201399982618E-19</v>
      </c>
      <c r="Y324">
        <f>U324*l!G324</f>
        <v>6.1682752318957514E-2</v>
      </c>
      <c r="Z324">
        <f t="shared" si="17"/>
        <v>6.1682794519501323E-2</v>
      </c>
    </row>
    <row r="325" spans="20:26" x14ac:dyDescent="0.25">
      <c r="T325">
        <f t="shared" si="15"/>
        <v>0.38647488525115675</v>
      </c>
      <c r="U325">
        <f t="shared" si="16"/>
        <v>0.26939077399530403</v>
      </c>
      <c r="V325">
        <v>703</v>
      </c>
      <c r="W325">
        <f>LED!H325</f>
        <v>3.9327075945082682E-8</v>
      </c>
      <c r="X325">
        <f>T325*s!G325</f>
        <v>1.4013748998105153E-19</v>
      </c>
      <c r="Y325">
        <f>U325*l!G325</f>
        <v>6.0373226839201773E-2</v>
      </c>
      <c r="Z325">
        <f t="shared" si="17"/>
        <v>6.0373266166277716E-2</v>
      </c>
    </row>
    <row r="326" spans="20:26" x14ac:dyDescent="0.25">
      <c r="T326">
        <f t="shared" si="15"/>
        <v>0.38647488525115675</v>
      </c>
      <c r="U326">
        <f t="shared" si="16"/>
        <v>0.26939077399530403</v>
      </c>
      <c r="V326">
        <v>704</v>
      </c>
      <c r="W326">
        <f>LED!H326</f>
        <v>3.6649264743017676E-8</v>
      </c>
      <c r="X326">
        <f>T326*s!G326</f>
        <v>9.9601396571298824E-20</v>
      </c>
      <c r="Y326">
        <f>U326*l!G326</f>
        <v>5.9086070200345231E-2</v>
      </c>
      <c r="Z326">
        <f t="shared" si="17"/>
        <v>5.9086106849609972E-2</v>
      </c>
    </row>
    <row r="327" spans="20:26" x14ac:dyDescent="0.25">
      <c r="T327">
        <f t="shared" ref="T327:T390" si="18">T326</f>
        <v>0.38647488525115675</v>
      </c>
      <c r="U327">
        <f t="shared" ref="U327:U390" si="19">U326</f>
        <v>0.26939077399530403</v>
      </c>
      <c r="V327">
        <v>705</v>
      </c>
      <c r="W327">
        <f>LED!H327</f>
        <v>3.4153787789344873E-8</v>
      </c>
      <c r="X327">
        <f>T327*s!G327</f>
        <v>7.0762891781802398E-20</v>
      </c>
      <c r="Y327">
        <f>U327*l!G327</f>
        <v>5.7821099163772774E-2</v>
      </c>
      <c r="Z327">
        <f t="shared" si="17"/>
        <v>5.7821133317560565E-2</v>
      </c>
    </row>
    <row r="328" spans="20:26" x14ac:dyDescent="0.25">
      <c r="T328">
        <f t="shared" si="18"/>
        <v>0.38647488525115675</v>
      </c>
      <c r="U328">
        <f t="shared" si="19"/>
        <v>0.26939077399530403</v>
      </c>
      <c r="V328">
        <v>706</v>
      </c>
      <c r="W328">
        <f>LED!H328</f>
        <v>3.1828229803214208E-8</v>
      </c>
      <c r="X328">
        <f>T328*s!G328</f>
        <v>5.0254852155949527E-20</v>
      </c>
      <c r="Y328">
        <f>U328*l!G328</f>
        <v>5.6578123988338239E-2</v>
      </c>
      <c r="Z328">
        <f t="shared" si="17"/>
        <v>5.657815581656804E-2</v>
      </c>
    </row>
    <row r="329" spans="20:26" x14ac:dyDescent="0.25">
      <c r="T329">
        <f t="shared" si="18"/>
        <v>0.38647488525115675</v>
      </c>
      <c r="U329">
        <f t="shared" si="19"/>
        <v>0.26939077399530403</v>
      </c>
      <c r="V329">
        <v>707</v>
      </c>
      <c r="W329">
        <f>LED!H329</f>
        <v>2.9661020869909236E-8</v>
      </c>
      <c r="X329">
        <f>T329*s!G329</f>
        <v>3.5676801275956551E-20</v>
      </c>
      <c r="Y329">
        <f>U329*l!G329</f>
        <v>5.5356948823448146E-2</v>
      </c>
      <c r="Z329">
        <f t="shared" si="17"/>
        <v>5.5356978484469015E-2</v>
      </c>
    </row>
    <row r="330" spans="20:26" x14ac:dyDescent="0.25">
      <c r="T330">
        <f t="shared" si="18"/>
        <v>0.38647488525115675</v>
      </c>
      <c r="U330">
        <f t="shared" si="19"/>
        <v>0.26939077399530403</v>
      </c>
      <c r="V330">
        <v>708</v>
      </c>
      <c r="W330">
        <f>LED!H330</f>
        <v>2.7641378879209592E-8</v>
      </c>
      <c r="X330">
        <f>T330*s!G330</f>
        <v>2.5318179153494103E-20</v>
      </c>
      <c r="Y330">
        <f>U330*l!G330</f>
        <v>5.4157372091838581E-2</v>
      </c>
      <c r="Z330">
        <f t="shared" si="17"/>
        <v>5.4157399733217461E-2</v>
      </c>
    </row>
    <row r="331" spans="20:26" x14ac:dyDescent="0.25">
      <c r="T331">
        <f t="shared" si="18"/>
        <v>0.38647488525115675</v>
      </c>
      <c r="U331">
        <f t="shared" si="19"/>
        <v>0.26939077399530403</v>
      </c>
      <c r="V331">
        <v>709</v>
      </c>
      <c r="W331">
        <f>LED!H331</f>
        <v>2.5759255883169108E-8</v>
      </c>
      <c r="X331">
        <f>T331*s!G331</f>
        <v>1.7960598860338626E-20</v>
      </c>
      <c r="Y331">
        <f>U331*l!G331</f>
        <v>5.2979186862047563E-2</v>
      </c>
      <c r="Z331">
        <f t="shared" si="17"/>
        <v>5.2979212621303444E-2</v>
      </c>
    </row>
    <row r="332" spans="20:26" x14ac:dyDescent="0.25">
      <c r="T332">
        <f t="shared" si="18"/>
        <v>0.38647488525115675</v>
      </c>
      <c r="U332">
        <f t="shared" si="19"/>
        <v>0.26939077399530403</v>
      </c>
      <c r="V332">
        <v>710</v>
      </c>
      <c r="W332">
        <f>LED!H332</f>
        <v>2.400528810643613E-8</v>
      </c>
      <c r="X332">
        <f>T332*s!G332</f>
        <v>1.2736615763609255E-20</v>
      </c>
      <c r="Y332">
        <f>U332*l!G332</f>
        <v>5.1822181210601594E-2</v>
      </c>
      <c r="Z332">
        <f t="shared" si="17"/>
        <v>5.1822205215889698E-2</v>
      </c>
    </row>
    <row r="333" spans="20:26" x14ac:dyDescent="0.25">
      <c r="T333">
        <f t="shared" si="18"/>
        <v>0.38647488525115675</v>
      </c>
      <c r="U333">
        <f t="shared" si="19"/>
        <v>0.26939077399530403</v>
      </c>
      <c r="V333">
        <v>711</v>
      </c>
      <c r="W333">
        <f>LED!H333</f>
        <v>2.2370749360408487E-8</v>
      </c>
      <c r="X333">
        <f>T333*s!G333</f>
        <v>9.0289083300902149E-21</v>
      </c>
      <c r="Y333">
        <f>U333*l!G333</f>
        <v>5.0686138573948422E-2</v>
      </c>
      <c r="Z333">
        <f t="shared" si="17"/>
        <v>5.0686160944697779E-2</v>
      </c>
    </row>
    <row r="334" spans="20:26" x14ac:dyDescent="0.25">
      <c r="T334">
        <f t="shared" si="18"/>
        <v>0.38647488525115675</v>
      </c>
      <c r="U334">
        <f t="shared" si="19"/>
        <v>0.26939077399530403</v>
      </c>
      <c r="V334">
        <v>712</v>
      </c>
      <c r="W334">
        <f>LED!H334</f>
        <v>2.0847507629455932E-8</v>
      </c>
      <c r="X334">
        <f>T334*s!G334</f>
        <v>6.3983419211106668E-21</v>
      </c>
      <c r="Y334">
        <f>U334*l!G334</f>
        <v>4.9570838090180633E-2</v>
      </c>
      <c r="Z334">
        <f t="shared" si="17"/>
        <v>4.9570858937688263E-2</v>
      </c>
    </row>
    <row r="335" spans="20:26" x14ac:dyDescent="0.25">
      <c r="T335">
        <f t="shared" si="18"/>
        <v>0.38647488525115675</v>
      </c>
      <c r="U335">
        <f t="shared" si="19"/>
        <v>0.26939077399530403</v>
      </c>
      <c r="V335">
        <v>713</v>
      </c>
      <c r="W335">
        <f>LED!H335</f>
        <v>1.9427984613220337E-8</v>
      </c>
      <c r="X335">
        <f>T335*s!G335</f>
        <v>4.5326654108020415E-21</v>
      </c>
      <c r="Y335">
        <f>U335*l!G335</f>
        <v>4.847605493060872E-2</v>
      </c>
      <c r="Z335">
        <f t="shared" si="17"/>
        <v>4.847607435859333E-2</v>
      </c>
    </row>
    <row r="336" spans="20:26" x14ac:dyDescent="0.25">
      <c r="T336">
        <f t="shared" si="18"/>
        <v>0.38647488525115675</v>
      </c>
      <c r="U336">
        <f t="shared" si="19"/>
        <v>0.26939077399530403</v>
      </c>
      <c r="V336">
        <v>714</v>
      </c>
      <c r="W336">
        <f>LED!H336</f>
        <v>1.8105118023711463E-8</v>
      </c>
      <c r="X336">
        <f>T336*s!G336</f>
        <v>3.209939718355644E-21</v>
      </c>
      <c r="Y336">
        <f>U336*l!G336</f>
        <v>4.740156062125201E-2</v>
      </c>
      <c r="Z336">
        <f t="shared" si="17"/>
        <v>4.7401578726370033E-2</v>
      </c>
    </row>
    <row r="337" spans="20:26" x14ac:dyDescent="0.25">
      <c r="T337">
        <f t="shared" si="18"/>
        <v>0.38647488525115675</v>
      </c>
      <c r="U337">
        <f t="shared" si="19"/>
        <v>0.26939077399530403</v>
      </c>
      <c r="V337">
        <v>715</v>
      </c>
      <c r="W337">
        <f>LED!H337</f>
        <v>1.6872326449623861E-8</v>
      </c>
      <c r="X337">
        <f>T337*s!G337</f>
        <v>2.272479847285666E-21</v>
      </c>
      <c r="Y337">
        <f>U337*l!G337</f>
        <v>4.6347123354328112E-2</v>
      </c>
      <c r="Z337">
        <f t="shared" si="17"/>
        <v>4.6347140226654565E-2</v>
      </c>
    </row>
    <row r="338" spans="20:26" x14ac:dyDescent="0.25">
      <c r="T338">
        <f t="shared" si="18"/>
        <v>0.38647488525115675</v>
      </c>
      <c r="U338">
        <f t="shared" si="19"/>
        <v>0.26939077399530403</v>
      </c>
      <c r="V338">
        <v>716</v>
      </c>
      <c r="W338">
        <f>LED!H338</f>
        <v>1.5723476613068704E-8</v>
      </c>
      <c r="X338">
        <f>T338*s!G338</f>
        <v>1.6082963472125248E-21</v>
      </c>
      <c r="Y338">
        <f>U338*l!G338</f>
        <v>4.5312508289831389E-2</v>
      </c>
      <c r="Z338">
        <f t="shared" si="17"/>
        <v>4.5312524013308E-2</v>
      </c>
    </row>
    <row r="339" spans="20:26" x14ac:dyDescent="0.25">
      <c r="T339">
        <f t="shared" si="18"/>
        <v>0.38647488525115675</v>
      </c>
      <c r="U339">
        <f t="shared" si="19"/>
        <v>0.26939077399530403</v>
      </c>
      <c r="V339">
        <v>717</v>
      </c>
      <c r="W339">
        <f>LED!H339</f>
        <v>1.465285285582125E-8</v>
      </c>
      <c r="X339">
        <f>T339*s!G339</f>
        <v>1.1378836949883938E-21</v>
      </c>
      <c r="Y339">
        <f>U339*l!G339</f>
        <v>4.4297477847300142E-2</v>
      </c>
      <c r="Z339">
        <f t="shared" si="17"/>
        <v>4.4297492500152996E-2</v>
      </c>
    </row>
    <row r="340" spans="20:26" x14ac:dyDescent="0.25">
      <c r="T340">
        <f t="shared" si="18"/>
        <v>0.38647488525115675</v>
      </c>
      <c r="U340">
        <f t="shared" si="19"/>
        <v>0.26939077399530403</v>
      </c>
      <c r="V340">
        <v>718</v>
      </c>
      <c r="W340">
        <f>LED!H340</f>
        <v>1.3655128703272537E-8</v>
      </c>
      <c r="X340">
        <f>T340*s!G340</f>
        <v>8.0481914812913044E-22</v>
      </c>
      <c r="Y340">
        <f>U340*l!G340</f>
        <v>4.3301791987881234E-2</v>
      </c>
      <c r="Z340">
        <f t="shared" si="17"/>
        <v>4.3301805643009936E-2</v>
      </c>
    </row>
    <row r="341" spans="20:26" x14ac:dyDescent="0.25">
      <c r="T341">
        <f t="shared" si="18"/>
        <v>0.38647488525115675</v>
      </c>
      <c r="U341">
        <f t="shared" si="19"/>
        <v>0.26939077399530403</v>
      </c>
      <c r="V341">
        <v>719</v>
      </c>
      <c r="W341">
        <f>LED!H341</f>
        <v>1.2725340364614354E-8</v>
      </c>
      <c r="X341">
        <f>T341*s!G341</f>
        <v>5.6907589345157294E-22</v>
      </c>
      <c r="Y341">
        <f>U341*l!G341</f>
        <v>4.2325208486809207E-2</v>
      </c>
      <c r="Z341">
        <f t="shared" si="17"/>
        <v>4.2325221212149572E-2</v>
      </c>
    </row>
    <row r="342" spans="20:26" x14ac:dyDescent="0.25">
      <c r="T342">
        <f t="shared" si="18"/>
        <v>0.38647488525115675</v>
      </c>
      <c r="U342">
        <f t="shared" si="19"/>
        <v>0.26939077399530403</v>
      </c>
      <c r="V342">
        <v>720</v>
      </c>
      <c r="W342">
        <f>LED!H342</f>
        <v>1.1858862037417151E-8</v>
      </c>
      <c r="X342">
        <f>T342*s!G342</f>
        <v>4.0226879637830028E-22</v>
      </c>
      <c r="Y342">
        <f>U342*l!G342</f>
        <v>4.1367483196424089E-2</v>
      </c>
      <c r="Z342">
        <f t="shared" si="17"/>
        <v>4.1367495055286127E-2</v>
      </c>
    </row>
    <row r="343" spans="20:26" x14ac:dyDescent="0.25">
      <c r="T343">
        <f t="shared" si="18"/>
        <v>0.38647488525115675</v>
      </c>
      <c r="U343">
        <f t="shared" si="19"/>
        <v>0.26939077399530403</v>
      </c>
      <c r="V343">
        <v>721</v>
      </c>
      <c r="W343">
        <f>LED!H343</f>
        <v>1.1051382893738031E-8</v>
      </c>
      <c r="X343">
        <f>T343*s!G343</f>
        <v>2.8427557737128673E-22</v>
      </c>
      <c r="Y343">
        <f>U343*l!G343</f>
        <v>4.0428370299859753E-2</v>
      </c>
      <c r="Z343">
        <f t="shared" si="17"/>
        <v>4.0428381351242645E-2</v>
      </c>
    </row>
    <row r="344" spans="20:26" x14ac:dyDescent="0.25">
      <c r="T344">
        <f t="shared" si="18"/>
        <v>0.38647488525115675</v>
      </c>
      <c r="U344">
        <f t="shared" si="19"/>
        <v>0.26939077399530403</v>
      </c>
      <c r="V344">
        <v>722</v>
      </c>
      <c r="W344">
        <f>LED!H344</f>
        <v>1.0298885633263214E-8</v>
      </c>
      <c r="X344">
        <f>T344*s!G344</f>
        <v>2.0083645734136629E-22</v>
      </c>
      <c r="Y344">
        <f>U344*l!G344</f>
        <v>3.9507622555539704E-2</v>
      </c>
      <c r="Z344">
        <f t="shared" si="17"/>
        <v>3.9507632854425337E-2</v>
      </c>
    </row>
    <row r="345" spans="20:26" x14ac:dyDescent="0.25">
      <c r="T345">
        <f t="shared" si="18"/>
        <v>0.38647488525115675</v>
      </c>
      <c r="U345">
        <f t="shared" si="19"/>
        <v>0.26939077399530403</v>
      </c>
      <c r="V345">
        <v>723</v>
      </c>
      <c r="W345">
        <f>LED!H345</f>
        <v>9.5976264967830824E-9</v>
      </c>
      <c r="X345">
        <f>T345*s!G345</f>
        <v>1.4184958652035418E-22</v>
      </c>
      <c r="Y345">
        <f>U345*l!G345</f>
        <v>3.8604991532624727E-2</v>
      </c>
      <c r="Z345">
        <f t="shared" si="17"/>
        <v>3.8605001130251226E-2</v>
      </c>
    </row>
    <row r="346" spans="20:26" x14ac:dyDescent="0.25">
      <c r="T346">
        <f t="shared" si="18"/>
        <v>0.38647488525115675</v>
      </c>
      <c r="U346">
        <f t="shared" si="19"/>
        <v>0.26939077399530403</v>
      </c>
      <c r="V346">
        <v>724</v>
      </c>
      <c r="W346">
        <f>LED!H346</f>
        <v>8.9441166405656847E-9</v>
      </c>
      <c r="X346">
        <f>T346*s!G346</f>
        <v>1.0016103702228197E-22</v>
      </c>
      <c r="Y346">
        <f>U346*l!G346</f>
        <v>3.7720227837560537E-2</v>
      </c>
      <c r="Z346">
        <f t="shared" si="17"/>
        <v>3.7720236781677179E-2</v>
      </c>
    </row>
    <row r="347" spans="20:26" x14ac:dyDescent="0.25">
      <c r="T347">
        <f t="shared" si="18"/>
        <v>0.38647488525115675</v>
      </c>
      <c r="U347">
        <f t="shared" si="19"/>
        <v>0.26939077399530403</v>
      </c>
      <c r="V347">
        <v>725</v>
      </c>
      <c r="W347">
        <f>LED!H347</f>
        <v>8.3351047789635928E-9</v>
      </c>
      <c r="X347">
        <f>T347*s!G347</f>
        <v>7.0706189863575282E-23</v>
      </c>
      <c r="Y347">
        <f>U347*l!G347</f>
        <v>3.6853081331878854E-2</v>
      </c>
      <c r="Z347">
        <f t="shared" si="17"/>
        <v>3.6853089666983634E-2</v>
      </c>
    </row>
    <row r="348" spans="20:26" x14ac:dyDescent="0.25">
      <c r="T348">
        <f t="shared" si="18"/>
        <v>0.38647488525115675</v>
      </c>
      <c r="U348">
        <f t="shared" si="19"/>
        <v>0.26939077399530403</v>
      </c>
      <c r="V348">
        <v>726</v>
      </c>
      <c r="W348">
        <f>LED!H348</f>
        <v>7.7675610088988615E-9</v>
      </c>
      <c r="X348">
        <f>T348*s!G348</f>
        <v>4.9900693823270788E-23</v>
      </c>
      <c r="Y348">
        <f>U348*l!G348</f>
        <v>3.6003301341410041E-2</v>
      </c>
      <c r="Z348">
        <f t="shared" si="17"/>
        <v>3.6003309108971052E-2</v>
      </c>
    </row>
    <row r="349" spans="20:26" x14ac:dyDescent="0.25">
      <c r="T349">
        <f t="shared" si="18"/>
        <v>0.38647488525115675</v>
      </c>
      <c r="U349">
        <f t="shared" si="19"/>
        <v>0.26939077399530403</v>
      </c>
      <c r="V349">
        <v>727</v>
      </c>
      <c r="W349">
        <f>LED!H349</f>
        <v>7.2386617357518463E-9</v>
      </c>
      <c r="X349">
        <f>T349*s!G349</f>
        <v>3.5208609582621337E-23</v>
      </c>
      <c r="Y349">
        <f>U349*l!G349</f>
        <v>3.5170636857068241E-2</v>
      </c>
      <c r="Z349">
        <f t="shared" si="17"/>
        <v>3.5170644095729973E-2</v>
      </c>
    </row>
    <row r="350" spans="20:26" x14ac:dyDescent="0.25">
      <c r="T350">
        <f t="shared" si="18"/>
        <v>0.38647488525115675</v>
      </c>
      <c r="U350">
        <f t="shared" si="19"/>
        <v>0.26939077399530403</v>
      </c>
      <c r="V350">
        <v>728</v>
      </c>
      <c r="W350">
        <f>LED!H350</f>
        <v>6.745775625657528E-9</v>
      </c>
      <c r="X350">
        <f>T350*s!G350</f>
        <v>2.4836299938746077E-23</v>
      </c>
      <c r="Y350">
        <f>U350*l!G350</f>
        <v>3.4354836727373932E-2</v>
      </c>
      <c r="Z350">
        <f t="shared" si="17"/>
        <v>3.4354843473149557E-2</v>
      </c>
    </row>
    <row r="351" spans="20:26" x14ac:dyDescent="0.25">
      <c r="T351">
        <f t="shared" si="18"/>
        <v>0.38647488525115675</v>
      </c>
      <c r="U351">
        <f t="shared" si="19"/>
        <v>0.26939077399530403</v>
      </c>
      <c r="V351">
        <v>729</v>
      </c>
      <c r="W351">
        <f>LED!H351</f>
        <v>6.2864505143213383E-9</v>
      </c>
      <c r="X351">
        <f>T351*s!G351</f>
        <v>1.7515527091072437E-23</v>
      </c>
      <c r="Y351">
        <f>U351*l!G351</f>
        <v>3.3555649842881514E-2</v>
      </c>
      <c r="Z351">
        <f t="shared" si="17"/>
        <v>3.3555656129332027E-2</v>
      </c>
    </row>
    <row r="352" spans="20:26" x14ac:dyDescent="0.25">
      <c r="T352">
        <f t="shared" si="18"/>
        <v>0.38647488525115675</v>
      </c>
      <c r="U352">
        <f t="shared" si="19"/>
        <v>0.26939077399530403</v>
      </c>
      <c r="V352">
        <v>730</v>
      </c>
      <c r="W352">
        <f>LED!H352</f>
        <v>5.8584012072235134E-9</v>
      </c>
      <c r="X352">
        <f>T352*s!G352</f>
        <v>1.2349812300898868E-23</v>
      </c>
      <c r="Y352">
        <f>U352*l!G352</f>
        <v>3.2772825312681567E-2</v>
      </c>
      <c r="Z352">
        <f t="shared" si="17"/>
        <v>3.2772831171082775E-2</v>
      </c>
    </row>
    <row r="353" spans="20:26" x14ac:dyDescent="0.25">
      <c r="T353">
        <f t="shared" si="18"/>
        <v>0.38647488525115675</v>
      </c>
      <c r="U353">
        <f t="shared" si="19"/>
        <v>0.26939077399530403</v>
      </c>
      <c r="V353">
        <v>731</v>
      </c>
      <c r="W353">
        <f>LED!H353</f>
        <v>5.4594981105172907E-9</v>
      </c>
      <c r="X353">
        <f>T353*s!G353</f>
        <v>8.7056428454131712E-24</v>
      </c>
      <c r="Y353">
        <f>U353*l!G353</f>
        <v>3.2006112633150237E-2</v>
      </c>
      <c r="Z353">
        <f t="shared" si="17"/>
        <v>3.2006118092648347E-2</v>
      </c>
    </row>
    <row r="354" spans="20:26" x14ac:dyDescent="0.25">
      <c r="T354">
        <f t="shared" si="18"/>
        <v>0.38647488525115675</v>
      </c>
      <c r="U354">
        <f t="shared" si="19"/>
        <v>0.26939077399530403</v>
      </c>
      <c r="V354">
        <v>732</v>
      </c>
      <c r="W354">
        <f>LED!H354</f>
        <v>5.0877566360580594E-9</v>
      </c>
      <c r="X354">
        <f>T354*s!G354</f>
        <v>6.1354605016419134E-24</v>
      </c>
      <c r="Y354">
        <f>U354*l!G354</f>
        <v>3.1255261849119101E-2</v>
      </c>
      <c r="Z354">
        <f t="shared" si="17"/>
        <v>3.1255266936875734E-2</v>
      </c>
    </row>
    <row r="355" spans="20:26" x14ac:dyDescent="0.25">
      <c r="T355">
        <f t="shared" si="18"/>
        <v>0.38647488525115675</v>
      </c>
      <c r="U355">
        <f t="shared" si="19"/>
        <v>0.26939077399530403</v>
      </c>
      <c r="V355">
        <v>733</v>
      </c>
      <c r="W355">
        <f>LED!H355</f>
        <v>4.7413273278521351E-9</v>
      </c>
      <c r="X355">
        <f>T355*s!G355</f>
        <v>4.3231646339384683E-24</v>
      </c>
      <c r="Y355">
        <f>U355*l!G355</f>
        <v>3.0520023707640481E-2</v>
      </c>
      <c r="Z355">
        <f t="shared" si="17"/>
        <v>3.0520028448967809E-2</v>
      </c>
    </row>
    <row r="356" spans="20:26" x14ac:dyDescent="0.25">
      <c r="T356">
        <f t="shared" si="18"/>
        <v>0.38647488525115675</v>
      </c>
      <c r="U356">
        <f t="shared" si="19"/>
        <v>0.26939077399530403</v>
      </c>
      <c r="V356">
        <v>734</v>
      </c>
      <c r="W356">
        <f>LED!H356</f>
        <v>4.4184866608036032E-9</v>
      </c>
      <c r="X356">
        <f>T356*s!G356</f>
        <v>3.0455596708705053E-24</v>
      </c>
      <c r="Y356">
        <f>U356*l!G356</f>
        <v>2.9800149804524237E-2</v>
      </c>
      <c r="Z356">
        <f t="shared" si="17"/>
        <v>2.9800154223010897E-2</v>
      </c>
    </row>
    <row r="357" spans="20:26" x14ac:dyDescent="0.25">
      <c r="T357">
        <f t="shared" si="18"/>
        <v>0.38647488525115675</v>
      </c>
      <c r="U357">
        <f t="shared" si="19"/>
        <v>0.26939077399530403</v>
      </c>
      <c r="V357">
        <v>735</v>
      </c>
      <c r="W357">
        <f>LED!H357</f>
        <v>4.1176284659813783E-9</v>
      </c>
      <c r="X357">
        <f>T357*s!G357</f>
        <v>2.1450903653980924E-24</v>
      </c>
      <c r="Y357">
        <f>U357*l!G357</f>
        <v>2.9095392723822572E-2</v>
      </c>
      <c r="Z357">
        <f t="shared" si="17"/>
        <v>2.909539684145104E-2</v>
      </c>
    </row>
    <row r="358" spans="20:26" x14ac:dyDescent="0.25">
      <c r="T358">
        <f t="shared" si="18"/>
        <v>0.38647488525115675</v>
      </c>
      <c r="U358">
        <f t="shared" si="19"/>
        <v>0.26939077399530403</v>
      </c>
      <c r="V358">
        <v>736</v>
      </c>
      <c r="W358">
        <f>LED!H358</f>
        <v>3.8372559397466798E-9</v>
      </c>
      <c r="X358">
        <f>T358*s!G358</f>
        <v>1.51056563670279E-24</v>
      </c>
      <c r="Y358">
        <f>U358*l!G358</f>
        <v>2.8405506170439628E-2</v>
      </c>
      <c r="Z358">
        <f t="shared" si="17"/>
        <v>2.8405510007695568E-2</v>
      </c>
    </row>
    <row r="359" spans="20:26" x14ac:dyDescent="0.25">
      <c r="T359">
        <f t="shared" si="18"/>
        <v>0.38647488525115675</v>
      </c>
      <c r="U359">
        <f t="shared" si="19"/>
        <v>0.26939077399530403</v>
      </c>
      <c r="V359">
        <v>737</v>
      </c>
      <c r="W359">
        <f>LED!H359</f>
        <v>3.5759741969852167E-9</v>
      </c>
      <c r="X359">
        <f>T359*s!G359</f>
        <v>1.0635343054763122E-24</v>
      </c>
      <c r="Y359">
        <f>U359*l!G359</f>
        <v>2.7730245096042782E-2</v>
      </c>
      <c r="Z359">
        <f t="shared" si="17"/>
        <v>2.7730248672016979E-2</v>
      </c>
    </row>
    <row r="360" spans="20:26" x14ac:dyDescent="0.25">
      <c r="T360">
        <f t="shared" si="18"/>
        <v>0.38647488525115675</v>
      </c>
      <c r="U360">
        <f t="shared" si="19"/>
        <v>0.26939077399530403</v>
      </c>
      <c r="V360">
        <v>738</v>
      </c>
      <c r="W360">
        <f>LED!H360</f>
        <v>3.3324833313954564E-9</v>
      </c>
      <c r="X360">
        <f>T360*s!G360</f>
        <v>7.4865829284581595E-25</v>
      </c>
      <c r="Y360">
        <f>U360*l!G360</f>
        <v>2.7069365818452495E-2</v>
      </c>
      <c r="Z360">
        <f t="shared" si="17"/>
        <v>2.7069369150935826E-2</v>
      </c>
    </row>
    <row r="361" spans="20:26" x14ac:dyDescent="0.25">
      <c r="T361">
        <f t="shared" si="18"/>
        <v>0.38647488525115675</v>
      </c>
      <c r="U361">
        <f t="shared" si="19"/>
        <v>0.26939077399530403</v>
      </c>
      <c r="V361">
        <v>739</v>
      </c>
      <c r="W361">
        <f>LED!H361</f>
        <v>3.1055719483074638E-9</v>
      </c>
      <c r="X361">
        <f>T361*s!G361</f>
        <v>5.2691228880554585E-25</v>
      </c>
      <c r="Y361">
        <f>U361*l!G361</f>
        <v>2.6422626134686641E-2</v>
      </c>
      <c r="Z361">
        <f t="shared" si="17"/>
        <v>2.642262924025859E-2</v>
      </c>
    </row>
    <row r="362" spans="20:26" x14ac:dyDescent="0.25">
      <c r="T362">
        <f t="shared" si="18"/>
        <v>0.38647488525115675</v>
      </c>
      <c r="U362">
        <f t="shared" si="19"/>
        <v>0.26939077399530403</v>
      </c>
      <c r="V362">
        <v>740</v>
      </c>
      <c r="W362">
        <f>LED!H362</f>
        <v>2.8941111378569382E-9</v>
      </c>
      <c r="X362">
        <f>T362*s!G362</f>
        <v>3.7078133212714389E-25</v>
      </c>
      <c r="Y362">
        <f>U362*l!G362</f>
        <v>2.5789785427835048E-2</v>
      </c>
      <c r="Z362">
        <f t="shared" si="17"/>
        <v>2.5789788321946186E-2</v>
      </c>
    </row>
    <row r="363" spans="20:26" x14ac:dyDescent="0.25">
      <c r="T363">
        <f t="shared" si="18"/>
        <v>0.38647488525115675</v>
      </c>
      <c r="U363">
        <f t="shared" si="19"/>
        <v>0.26939077399530403</v>
      </c>
      <c r="V363">
        <v>741</v>
      </c>
      <c r="W363">
        <f>LED!H363</f>
        <v>2.6970488585307008E-9</v>
      </c>
      <c r="X363">
        <f>T363*s!G363</f>
        <v>2.608702229464771E-25</v>
      </c>
      <c r="Y363">
        <f>U363*l!G363</f>
        <v>2.517060476793857E-2</v>
      </c>
      <c r="Z363">
        <f t="shared" si="17"/>
        <v>2.5170607464987428E-2</v>
      </c>
    </row>
    <row r="364" spans="20:26" x14ac:dyDescent="0.25">
      <c r="T364">
        <f t="shared" si="18"/>
        <v>0.38647488525115675</v>
      </c>
      <c r="U364">
        <f t="shared" si="19"/>
        <v>0.26939077399530403</v>
      </c>
      <c r="V364">
        <v>742</v>
      </c>
      <c r="W364">
        <f>LED!H364</f>
        <v>2.5134047031407848E-9</v>
      </c>
      <c r="X364">
        <f>T364*s!G364</f>
        <v>1.8351033251392353E-25</v>
      </c>
      <c r="Y364">
        <f>U364*l!G364</f>
        <v>2.4564847007046097E-2</v>
      </c>
      <c r="Z364">
        <f t="shared" si="17"/>
        <v>2.45648495204508E-2</v>
      </c>
    </row>
    <row r="365" spans="20:26" x14ac:dyDescent="0.25">
      <c r="T365">
        <f t="shared" si="18"/>
        <v>0.38647488525115675</v>
      </c>
      <c r="U365">
        <f t="shared" si="19"/>
        <v>0.26939077399530403</v>
      </c>
      <c r="V365">
        <v>743</v>
      </c>
      <c r="W365">
        <f>LED!H365</f>
        <v>2.3422650211875217E-9</v>
      </c>
      <c r="X365">
        <f>T365*s!G365</f>
        <v>1.2907083633986829E-25</v>
      </c>
      <c r="Y365">
        <f>U365*l!G365</f>
        <v>2.3972276868621595E-2</v>
      </c>
      <c r="Z365">
        <f t="shared" si="17"/>
        <v>2.3972279210886616E-2</v>
      </c>
    </row>
    <row r="366" spans="20:26" x14ac:dyDescent="0.25">
      <c r="T366">
        <f t="shared" si="18"/>
        <v>0.38647488525115675</v>
      </c>
      <c r="U366">
        <f t="shared" si="19"/>
        <v>0.26939077399530403</v>
      </c>
      <c r="V366">
        <v>744</v>
      </c>
      <c r="W366">
        <f>LED!H366</f>
        <v>2.1827783733447166E-9</v>
      </c>
      <c r="X366">
        <f>T366*s!G366</f>
        <v>9.0767321198920559E-26</v>
      </c>
      <c r="Y366">
        <f>U366*l!G366</f>
        <v>2.3392661031471494E-2</v>
      </c>
      <c r="Z366">
        <f t="shared" si="17"/>
        <v>2.3392663214249869E-2</v>
      </c>
    </row>
    <row r="367" spans="20:26" x14ac:dyDescent="0.25">
      <c r="T367">
        <f t="shared" si="18"/>
        <v>0.38647488525115675</v>
      </c>
      <c r="U367">
        <f t="shared" si="19"/>
        <v>0.26939077399530403</v>
      </c>
      <c r="V367">
        <v>745</v>
      </c>
      <c r="W367">
        <f>LED!H367</f>
        <v>2.0341512954523782E-9</v>
      </c>
      <c r="X367">
        <f>T367*s!G367</f>
        <v>6.3821482126553448E-26</v>
      </c>
      <c r="Y367">
        <f>U367*l!G367</f>
        <v>2.2825768208361255E-2</v>
      </c>
      <c r="Z367">
        <f t="shared" si="17"/>
        <v>2.282577024251255E-2</v>
      </c>
    </row>
    <row r="368" spans="20:26" x14ac:dyDescent="0.25">
      <c r="T368">
        <f t="shared" si="18"/>
        <v>0.38647488525115675</v>
      </c>
      <c r="U368">
        <f t="shared" si="19"/>
        <v>0.26939077399530403</v>
      </c>
      <c r="V368">
        <v>746</v>
      </c>
      <c r="W368">
        <f>LED!H368</f>
        <v>1.8956443509426062E-9</v>
      </c>
      <c r="X368">
        <f>T368*s!G368</f>
        <v>4.4868586147900972E-26</v>
      </c>
      <c r="Y368">
        <f>U368*l!G368</f>
        <v>2.2271369219488024E-2</v>
      </c>
      <c r="Z368">
        <f t="shared" si="17"/>
        <v>2.2271371115132374E-2</v>
      </c>
    </row>
    <row r="369" spans="20:26" x14ac:dyDescent="0.25">
      <c r="T369">
        <f t="shared" si="18"/>
        <v>0.38647488525115675</v>
      </c>
      <c r="U369">
        <f t="shared" si="19"/>
        <v>0.26939077399530403</v>
      </c>
      <c r="V369">
        <v>747</v>
      </c>
      <c r="W369">
        <f>LED!H369</f>
        <v>1.7665684520587528E-9</v>
      </c>
      <c r="X369">
        <f>T369*s!G369</f>
        <v>3.1539743195996002E-26</v>
      </c>
      <c r="Y369">
        <f>U369*l!G369</f>
        <v>2.1729237060974214E-2</v>
      </c>
      <c r="Z369">
        <f t="shared" si="17"/>
        <v>2.1729238827542664E-2</v>
      </c>
    </row>
    <row r="370" spans="20:26" x14ac:dyDescent="0.25">
      <c r="T370">
        <f t="shared" si="18"/>
        <v>0.38647488525115675</v>
      </c>
      <c r="U370">
        <f t="shared" si="19"/>
        <v>0.26939077399530403</v>
      </c>
      <c r="V370">
        <v>748</v>
      </c>
      <c r="W370">
        <f>LED!H370</f>
        <v>1.6462814315657112E-9</v>
      </c>
      <c r="X370">
        <f>T370*s!G370</f>
        <v>2.2167479001352858E-26</v>
      </c>
      <c r="Y370">
        <f>U370*l!G370</f>
        <v>2.1199146968544674E-2</v>
      </c>
      <c r="Z370">
        <f t="shared" si="17"/>
        <v>2.1199148614826104E-2</v>
      </c>
    </row>
    <row r="371" spans="20:26" x14ac:dyDescent="0.25">
      <c r="T371">
        <f t="shared" si="18"/>
        <v>0.38647488525115675</v>
      </c>
      <c r="U371">
        <f t="shared" si="19"/>
        <v>0.26939077399530403</v>
      </c>
      <c r="V371">
        <v>749</v>
      </c>
      <c r="W371">
        <f>LED!H371</f>
        <v>1.53418484789511E-9</v>
      </c>
      <c r="X371">
        <f>T371*s!G371</f>
        <v>1.5578259632061528E-26</v>
      </c>
      <c r="Y371">
        <f>U371*l!G371</f>
        <v>2.0680876476548243E-2</v>
      </c>
      <c r="Z371">
        <f t="shared" si="17"/>
        <v>2.0680878010733091E-2</v>
      </c>
    </row>
    <row r="372" spans="20:26" x14ac:dyDescent="0.25">
      <c r="T372">
        <f t="shared" si="18"/>
        <v>0.38647488525115675</v>
      </c>
      <c r="U372">
        <f t="shared" si="19"/>
        <v>0.26939077399530403</v>
      </c>
      <c r="V372">
        <v>750</v>
      </c>
      <c r="W372">
        <f>LED!H372</f>
        <v>1.4297210078306008E-9</v>
      </c>
      <c r="X372">
        <f>T372*s!G372</f>
        <v>1.0946319543555E-26</v>
      </c>
      <c r="Y372">
        <f>U372*l!G372</f>
        <v>2.0174205472481322E-2</v>
      </c>
      <c r="Z372">
        <f t="shared" si="17"/>
        <v>2.017420690220233E-2</v>
      </c>
    </row>
    <row r="373" spans="20:26" x14ac:dyDescent="0.25">
      <c r="T373">
        <f t="shared" si="18"/>
        <v>0.38647488525115675</v>
      </c>
      <c r="U373">
        <f t="shared" si="19"/>
        <v>0.26939077399530403</v>
      </c>
      <c r="V373">
        <v>751</v>
      </c>
      <c r="W373">
        <f>LED!H373</f>
        <v>1.3323701919209078E-9</v>
      </c>
      <c r="X373">
        <f>T373*s!G373</f>
        <v>7.6907007099356243E-27</v>
      </c>
      <c r="Y373">
        <f>U373*l!G373</f>
        <v>1.9678916247169533E-2</v>
      </c>
      <c r="Z373">
        <f t="shared" si="17"/>
        <v>1.9678917579539726E-2</v>
      </c>
    </row>
    <row r="374" spans="20:26" x14ac:dyDescent="0.25">
      <c r="T374">
        <f t="shared" si="18"/>
        <v>0.38647488525115675</v>
      </c>
      <c r="U374">
        <f t="shared" si="19"/>
        <v>0.26939077399530403</v>
      </c>
      <c r="V374">
        <v>752</v>
      </c>
      <c r="W374">
        <f>LED!H374</f>
        <v>1.241648068816573E-9</v>
      </c>
      <c r="X374">
        <f>T374*s!G374</f>
        <v>5.4027433320229214E-27</v>
      </c>
      <c r="Y374">
        <f>U374*l!G374</f>
        <v>1.9194793540760341E-2</v>
      </c>
      <c r="Z374">
        <f t="shared" si="17"/>
        <v>1.919479478240841E-2</v>
      </c>
    </row>
    <row r="375" spans="20:26" x14ac:dyDescent="0.25">
      <c r="T375">
        <f t="shared" si="18"/>
        <v>0.38647488525115675</v>
      </c>
      <c r="U375">
        <f t="shared" si="19"/>
        <v>0.26939077399530403</v>
      </c>
      <c r="V375">
        <v>753</v>
      </c>
      <c r="W375">
        <f>LED!H375</f>
        <v>1.1571032856666076E-9</v>
      </c>
      <c r="X375">
        <f>T375*s!G375</f>
        <v>3.7950317082837054E-27</v>
      </c>
      <c r="Y375">
        <f>U375*l!G375</f>
        <v>1.8721624584677073E-2</v>
      </c>
      <c r="Z375">
        <f t="shared" si="17"/>
        <v>1.8721625741780358E-2</v>
      </c>
    </row>
    <row r="376" spans="20:26" x14ac:dyDescent="0.25">
      <c r="T376">
        <f t="shared" si="18"/>
        <v>0.38647488525115675</v>
      </c>
      <c r="U376">
        <f t="shared" si="19"/>
        <v>0.26939077399530403</v>
      </c>
      <c r="V376">
        <v>754</v>
      </c>
      <c r="W376">
        <f>LED!H376</f>
        <v>1.0783152225868368E-9</v>
      </c>
      <c r="X376">
        <f>T376*s!G376</f>
        <v>2.6654535600431309E-27</v>
      </c>
      <c r="Y376">
        <f>U376*l!G376</f>
        <v>1.8259199139682148E-2</v>
      </c>
      <c r="Z376">
        <f t="shared" si="17"/>
        <v>1.825920021799737E-2</v>
      </c>
    </row>
    <row r="377" spans="20:26" x14ac:dyDescent="0.25">
      <c r="T377">
        <f t="shared" si="18"/>
        <v>0.38647488525115675</v>
      </c>
      <c r="U377">
        <f t="shared" si="19"/>
        <v>0.26939077399530403</v>
      </c>
      <c r="V377">
        <v>755</v>
      </c>
      <c r="W377">
        <f>LED!H377</f>
        <v>1.0048919000282906E-9</v>
      </c>
      <c r="X377">
        <f>T377*s!G377</f>
        <v>1.871903434114043E-27</v>
      </c>
      <c r="Y377">
        <f>U377*l!G377</f>
        <v>1.7807309530194382E-2</v>
      </c>
      <c r="Z377">
        <f t="shared" si="17"/>
        <v>1.7807310535086281E-2</v>
      </c>
    </row>
    <row r="378" spans="20:26" x14ac:dyDescent="0.25">
      <c r="T378">
        <f t="shared" si="18"/>
        <v>0.38647488525115675</v>
      </c>
      <c r="U378">
        <f t="shared" si="19"/>
        <v>0.26939077399530403</v>
      </c>
      <c r="V378">
        <v>756</v>
      </c>
      <c r="W378">
        <f>LED!H378</f>
        <v>9.3646802863450398E-10</v>
      </c>
      <c r="X378">
        <f>T378*s!G378</f>
        <v>1.3144810276639575E-27</v>
      </c>
      <c r="Y378">
        <f>U378*l!G378</f>
        <v>1.7365750675002616E-2</v>
      </c>
      <c r="Z378">
        <f t="shared" si="17"/>
        <v>1.7365751611470644E-2</v>
      </c>
    </row>
    <row r="379" spans="20:26" x14ac:dyDescent="0.25">
      <c r="T379">
        <f t="shared" si="18"/>
        <v>0.38647488525115675</v>
      </c>
      <c r="U379">
        <f t="shared" si="19"/>
        <v>0.26939077399530403</v>
      </c>
      <c r="V379">
        <v>757</v>
      </c>
      <c r="W379">
        <f>LED!H379</f>
        <v>8.727031918855172E-10</v>
      </c>
      <c r="X379">
        <f>T379*s!G379</f>
        <v>9.2296598317583562E-28</v>
      </c>
      <c r="Y379">
        <f>U379*l!G379</f>
        <v>1.6934320114514758E-2</v>
      </c>
      <c r="Z379">
        <f t="shared" si="17"/>
        <v>1.6934320987217949E-2</v>
      </c>
    </row>
    <row r="380" spans="20:26" x14ac:dyDescent="0.25">
      <c r="T380">
        <f t="shared" si="18"/>
        <v>0.38647488525115675</v>
      </c>
      <c r="U380">
        <f t="shared" si="19"/>
        <v>0.26939077399530403</v>
      </c>
      <c r="V380">
        <v>758</v>
      </c>
      <c r="W380">
        <f>LED!H380</f>
        <v>8.1328015248710975E-10</v>
      </c>
      <c r="X380">
        <f>T380*s!G380</f>
        <v>6.4800666264500399E-28</v>
      </c>
      <c r="Y380">
        <f>U380*l!G380</f>
        <v>1.6512818034678651E-2</v>
      </c>
      <c r="Z380">
        <f t="shared" si="17"/>
        <v>1.6512818847958802E-2</v>
      </c>
    </row>
    <row r="381" spans="20:26" x14ac:dyDescent="0.25">
      <c r="T381">
        <f t="shared" si="18"/>
        <v>0.38647488525115675</v>
      </c>
      <c r="U381">
        <f t="shared" si="19"/>
        <v>0.26939077399530403</v>
      </c>
      <c r="V381">
        <v>759</v>
      </c>
      <c r="W381">
        <f>LED!H381</f>
        <v>7.5790327407926273E-10</v>
      </c>
      <c r="X381">
        <f>T381*s!G381</f>
        <v>4.5492263222863399E-28</v>
      </c>
      <c r="Y381">
        <f>U381*l!G381</f>
        <v>1.6101047287708215E-2</v>
      </c>
      <c r="Z381">
        <f t="shared" si="17"/>
        <v>1.610104804561149E-2</v>
      </c>
    </row>
    <row r="382" spans="20:26" x14ac:dyDescent="0.25">
      <c r="T382">
        <f t="shared" si="18"/>
        <v>0.38647488525115675</v>
      </c>
      <c r="U382">
        <f t="shared" si="19"/>
        <v>0.26939077399530403</v>
      </c>
      <c r="V382">
        <v>760</v>
      </c>
      <c r="W382">
        <f>LED!H382</f>
        <v>7.0629705041175006E-10</v>
      </c>
      <c r="X382">
        <f>T382*s!G382</f>
        <v>3.1934622357277836E-28</v>
      </c>
      <c r="Y382">
        <f>U382*l!G382</f>
        <v>1.5698813409745115E-2</v>
      </c>
      <c r="Z382">
        <f t="shared" si="17"/>
        <v>1.5698814116042167E-2</v>
      </c>
    </row>
    <row r="383" spans="20:26" x14ac:dyDescent="0.25">
      <c r="T383">
        <f t="shared" si="18"/>
        <v>0.38647488525115675</v>
      </c>
      <c r="U383">
        <f t="shared" si="19"/>
        <v>0.26939077399530403</v>
      </c>
      <c r="V383">
        <v>761</v>
      </c>
      <c r="W383">
        <f>LED!H383</f>
        <v>6.582047346693067E-10</v>
      </c>
      <c r="X383">
        <f>T383*s!G383</f>
        <v>2.2415790029738161E-28</v>
      </c>
      <c r="Y383">
        <f>U383*l!G383</f>
        <v>1.5305924635583517E-2</v>
      </c>
      <c r="Z383">
        <f t="shared" si="17"/>
        <v>1.5305925293788252E-2</v>
      </c>
    </row>
    <row r="384" spans="20:26" x14ac:dyDescent="0.25">
      <c r="T384">
        <f t="shared" si="18"/>
        <v>0.38647488525115675</v>
      </c>
      <c r="U384">
        <f t="shared" si="19"/>
        <v>0.26939077399530403</v>
      </c>
      <c r="V384">
        <v>762</v>
      </c>
      <c r="W384">
        <f>LED!H384</f>
        <v>6.1338706212708773E-10</v>
      </c>
      <c r="X384">
        <f>T384*s!G384</f>
        <v>1.5733167791894479E-28</v>
      </c>
      <c r="Y384">
        <f>U384*l!G384</f>
        <v>1.4922191910582189E-2</v>
      </c>
      <c r="Z384">
        <f t="shared" si="17"/>
        <v>1.4922192523969251E-2</v>
      </c>
    </row>
    <row r="385" spans="20:26" x14ac:dyDescent="0.25">
      <c r="T385">
        <f t="shared" si="18"/>
        <v>0.38647488525115675</v>
      </c>
      <c r="U385">
        <f t="shared" si="19"/>
        <v>0.26939077399530403</v>
      </c>
      <c r="V385">
        <v>763</v>
      </c>
      <c r="W385">
        <f>LED!H385</f>
        <v>5.7162105978154708E-10</v>
      </c>
      <c r="X385">
        <f>T385*s!G385</f>
        <v>1.104205676202186E-28</v>
      </c>
      <c r="Y385">
        <f>U385*l!G385</f>
        <v>1.454742889988556E-2</v>
      </c>
      <c r="Z385">
        <f t="shared" si="17"/>
        <v>1.4547429471506619E-2</v>
      </c>
    </row>
    <row r="386" spans="20:26" x14ac:dyDescent="0.25">
      <c r="T386">
        <f t="shared" si="18"/>
        <v>0.38647488525115675</v>
      </c>
      <c r="U386">
        <f t="shared" si="19"/>
        <v>0.26939077399530403</v>
      </c>
      <c r="V386">
        <v>764</v>
      </c>
      <c r="W386">
        <f>LED!H386</f>
        <v>5.3269893703444032E-10</v>
      </c>
      <c r="X386">
        <f>T386*s!G386</f>
        <v>7.7492068094868902E-29</v>
      </c>
      <c r="Y386">
        <f>U386*l!G386</f>
        <v>1.4181451995071825E-2</v>
      </c>
      <c r="Z386">
        <f t="shared" si="17"/>
        <v>1.4181452527770762E-2</v>
      </c>
    </row>
    <row r="387" spans="20:26" x14ac:dyDescent="0.25">
      <c r="T387">
        <f t="shared" si="18"/>
        <v>0.38647488525115675</v>
      </c>
      <c r="U387">
        <f t="shared" si="19"/>
        <v>0.26939077399530403</v>
      </c>
      <c r="V387">
        <v>765</v>
      </c>
      <c r="W387">
        <f>LED!H387</f>
        <v>4.9642705191105026E-10</v>
      </c>
      <c r="X387">
        <f>T387*s!G387</f>
        <v>5.4380072618040711E-29</v>
      </c>
      <c r="Y387">
        <f>U387*l!G387</f>
        <v>1.3824080318343689E-2</v>
      </c>
      <c r="Z387">
        <f t="shared" ref="Z387:Z402" si="20">W387+X387+Y387</f>
        <v>1.3824080814770741E-2</v>
      </c>
    </row>
    <row r="388" spans="20:26" x14ac:dyDescent="0.25">
      <c r="T388">
        <f t="shared" si="18"/>
        <v>0.38647488525115675</v>
      </c>
      <c r="U388">
        <f t="shared" si="19"/>
        <v>0.26939077399530403</v>
      </c>
      <c r="V388">
        <v>766</v>
      </c>
      <c r="W388">
        <f>LED!H388</f>
        <v>4.626249476693881E-10</v>
      </c>
      <c r="X388">
        <f>T388*s!G388</f>
        <v>3.8159206315172587E-29</v>
      </c>
      <c r="Y388">
        <f>U388*l!G388</f>
        <v>1.3475135724373956E-2</v>
      </c>
      <c r="Z388">
        <f t="shared" si="20"/>
        <v>1.3475136186998903E-2</v>
      </c>
    </row>
    <row r="389" spans="20:26" x14ac:dyDescent="0.25">
      <c r="T389">
        <f t="shared" si="18"/>
        <v>0.38647488525115675</v>
      </c>
      <c r="U389">
        <f t="shared" si="19"/>
        <v>0.26939077399530403</v>
      </c>
      <c r="V389">
        <v>767</v>
      </c>
      <c r="W389">
        <f>LED!H389</f>
        <v>4.3112445500744318E-10</v>
      </c>
      <c r="X389">
        <f>T389*s!G389</f>
        <v>2.6775503467000822E-29</v>
      </c>
      <c r="Y389">
        <f>U389*l!G389</f>
        <v>1.3134442799915364E-2</v>
      </c>
      <c r="Z389">
        <f t="shared" si="20"/>
        <v>1.313444323103982E-2</v>
      </c>
    </row>
    <row r="390" spans="20:26" x14ac:dyDescent="0.25">
      <c r="T390">
        <f t="shared" si="18"/>
        <v>0.38647488525115675</v>
      </c>
      <c r="U390">
        <f t="shared" si="19"/>
        <v>0.26939077399530403</v>
      </c>
      <c r="V390">
        <v>768</v>
      </c>
      <c r="W390">
        <f>LED!H390</f>
        <v>4.0176885540183883E-10</v>
      </c>
      <c r="X390">
        <f>T390*s!G390</f>
        <v>1.8786957288081925E-29</v>
      </c>
      <c r="Y390">
        <f>U390*l!G390</f>
        <v>1.2801828861281062E-2</v>
      </c>
      <c r="Z390">
        <f t="shared" si="20"/>
        <v>1.2801829263049918E-2</v>
      </c>
    </row>
    <row r="391" spans="20:26" x14ac:dyDescent="0.25">
      <c r="T391">
        <f t="shared" ref="T391:T402" si="21">T390</f>
        <v>0.38647488525115675</v>
      </c>
      <c r="U391">
        <f t="shared" ref="U391:U402" si="22">U390</f>
        <v>0.26939077399530403</v>
      </c>
      <c r="V391">
        <v>769</v>
      </c>
      <c r="W391">
        <f>LED!H391</f>
        <v>3.744121014153934E-10</v>
      </c>
      <c r="X391">
        <f>T391*s!G391</f>
        <v>1.3181275866064767E-29</v>
      </c>
      <c r="Y391">
        <f>U391*l!G391</f>
        <v>1.2477123949798974E-2</v>
      </c>
      <c r="Z391">
        <f t="shared" si="20"/>
        <v>1.2477124324211076E-2</v>
      </c>
    </row>
    <row r="392" spans="20:26" x14ac:dyDescent="0.25">
      <c r="T392">
        <f t="shared" si="21"/>
        <v>0.38647488525115675</v>
      </c>
      <c r="U392">
        <f t="shared" si="22"/>
        <v>0.26939077399530403</v>
      </c>
      <c r="V392">
        <v>770</v>
      </c>
      <c r="W392">
        <f>LED!H392</f>
        <v>3.4891809009457078E-10</v>
      </c>
      <c r="X392">
        <f>T392*s!G392</f>
        <v>9.2478833212262622E-30</v>
      </c>
      <c r="Y392">
        <f>U392*l!G392</f>
        <v>1.2160160825340752E-2</v>
      </c>
      <c r="Z392">
        <f t="shared" si="20"/>
        <v>1.2160161174258843E-2</v>
      </c>
    </row>
    <row r="393" spans="20:26" x14ac:dyDescent="0.25">
      <c r="T393">
        <f t="shared" si="21"/>
        <v>0.38647488525115675</v>
      </c>
      <c r="U393">
        <f t="shared" si="22"/>
        <v>0.26939077399530403</v>
      </c>
      <c r="V393">
        <v>771</v>
      </c>
      <c r="W393">
        <f>LED!H393</f>
        <v>3.251599858418403E-10</v>
      </c>
      <c r="X393">
        <f>T393*s!G393</f>
        <v>6.4880292633145583E-30</v>
      </c>
      <c r="Y393">
        <f>U393*l!G393</f>
        <v>1.1850774958022635E-2</v>
      </c>
      <c r="Z393">
        <f t="shared" si="20"/>
        <v>1.1850775283182621E-2</v>
      </c>
    </row>
    <row r="394" spans="20:26" x14ac:dyDescent="0.25">
      <c r="T394">
        <f t="shared" si="21"/>
        <v>0.38647488525115675</v>
      </c>
      <c r="U394">
        <f t="shared" si="22"/>
        <v>0.26939077399530403</v>
      </c>
      <c r="V394">
        <v>772</v>
      </c>
      <c r="W394">
        <f>LED!H394</f>
        <v>3.0301958939420031E-10</v>
      </c>
      <c r="X394">
        <f>T394*s!G394</f>
        <v>4.5516670061860157E-30</v>
      </c>
      <c r="Y394">
        <f>U394*l!G394</f>
        <v>1.1548804518172905E-2</v>
      </c>
      <c r="Z394">
        <f t="shared" si="20"/>
        <v>1.1548804821192494E-2</v>
      </c>
    </row>
    <row r="395" spans="20:26" x14ac:dyDescent="0.25">
      <c r="T395">
        <f t="shared" si="21"/>
        <v>0.38647488525115675</v>
      </c>
      <c r="U395">
        <f t="shared" si="22"/>
        <v>0.26939077399530403</v>
      </c>
      <c r="V395">
        <v>773</v>
      </c>
      <c r="W395">
        <f>LED!H395</f>
        <v>2.8238674976844246E-10</v>
      </c>
      <c r="X395">
        <f>T395*s!G395</f>
        <v>3.1931331541287909E-30</v>
      </c>
      <c r="Y395">
        <f>U395*l!G395</f>
        <v>1.1254090364657939E-2</v>
      </c>
      <c r="Z395">
        <f t="shared" si="20"/>
        <v>1.1254090647044688E-2</v>
      </c>
    </row>
    <row r="396" spans="20:26" x14ac:dyDescent="0.25">
      <c r="T396">
        <f t="shared" si="21"/>
        <v>0.38647488525115675</v>
      </c>
      <c r="U396">
        <f t="shared" si="22"/>
        <v>0.26939077399530403</v>
      </c>
      <c r="V396">
        <v>774</v>
      </c>
      <c r="W396">
        <f>LED!H396</f>
        <v>2.631588162475113E-10</v>
      </c>
      <c r="X396">
        <f>T396*s!G396</f>
        <v>2.2400311880097087E-30</v>
      </c>
      <c r="Y396">
        <f>U396*l!G396</f>
        <v>1.0966476031655485E-2</v>
      </c>
      <c r="Z396">
        <f t="shared" si="20"/>
        <v>1.0966476294814301E-2</v>
      </c>
    </row>
    <row r="397" spans="20:26" x14ac:dyDescent="0.25">
      <c r="T397">
        <f t="shared" si="21"/>
        <v>0.38647488525115675</v>
      </c>
      <c r="U397">
        <f t="shared" si="22"/>
        <v>0.26939077399530403</v>
      </c>
      <c r="V397">
        <v>775</v>
      </c>
      <c r="W397">
        <f>LED!H397</f>
        <v>2.4524012768155324E-10</v>
      </c>
      <c r="X397">
        <f>T397*s!G397</f>
        <v>1.5713871520495186E-30</v>
      </c>
      <c r="Y397">
        <f>U397*l!G397</f>
        <v>1.0685807713961628E-2</v>
      </c>
      <c r="Z397">
        <f t="shared" si="20"/>
        <v>1.0685807959201755E-2</v>
      </c>
    </row>
    <row r="398" spans="20:26" x14ac:dyDescent="0.25">
      <c r="T398">
        <f t="shared" si="21"/>
        <v>0.38647488525115675</v>
      </c>
      <c r="U398">
        <f t="shared" si="22"/>
        <v>0.26939077399530403</v>
      </c>
      <c r="V398">
        <v>776</v>
      </c>
      <c r="W398">
        <f>LED!H398</f>
        <v>2.2854153656284008E-10</v>
      </c>
      <c r="X398">
        <f>T398*s!G398</f>
        <v>1.1023157662864108E-30</v>
      </c>
      <c r="Y398">
        <f>U398*l!G398</f>
        <v>1.0411934250914787E-2</v>
      </c>
      <c r="Z398">
        <f t="shared" si="20"/>
        <v>1.0411934479456323E-2</v>
      </c>
    </row>
    <row r="399" spans="20:26" x14ac:dyDescent="0.25">
      <c r="T399">
        <f t="shared" si="21"/>
        <v>0.38647488525115675</v>
      </c>
      <c r="U399">
        <f t="shared" si="22"/>
        <v>0.26939077399530403</v>
      </c>
      <c r="V399">
        <v>777</v>
      </c>
      <c r="W399">
        <f>LED!H399</f>
        <v>2.1297996550681519E-10</v>
      </c>
      <c r="X399">
        <f>T399*s!G399</f>
        <v>7.7325743367399182E-31</v>
      </c>
      <c r="Y399">
        <f>U399*l!G399</f>
        <v>1.0144707109017425E-2</v>
      </c>
      <c r="Z399">
        <f t="shared" si="20"/>
        <v>1.014470732199739E-2</v>
      </c>
    </row>
    <row r="400" spans="20:26" x14ac:dyDescent="0.25">
      <c r="T400">
        <f t="shared" si="21"/>
        <v>0.38647488525115675</v>
      </c>
      <c r="U400">
        <f t="shared" si="22"/>
        <v>0.26939077399530403</v>
      </c>
      <c r="V400">
        <v>778</v>
      </c>
      <c r="W400">
        <f>LED!H400</f>
        <v>1.9847799393267757E-10</v>
      </c>
      <c r="X400">
        <f>T400*s!G400</f>
        <v>5.4242414241588318E-31</v>
      </c>
      <c r="Y400">
        <f>U400*l!G400</f>
        <v>9.8839803633335999E-3</v>
      </c>
      <c r="Z400">
        <f t="shared" si="20"/>
        <v>9.8839805618115943E-3</v>
      </c>
    </row>
    <row r="401" spans="20:26" x14ac:dyDescent="0.25">
      <c r="T401">
        <f t="shared" si="21"/>
        <v>0.38647488525115675</v>
      </c>
      <c r="U401">
        <f t="shared" si="22"/>
        <v>0.26939077399530403</v>
      </c>
      <c r="V401">
        <v>779</v>
      </c>
      <c r="W401">
        <f>LED!H401</f>
        <v>1.8496347288721525E-10</v>
      </c>
      <c r="X401">
        <f>T401*s!G401</f>
        <v>3.8049791747331898E-31</v>
      </c>
      <c r="Y401">
        <f>U401*l!G401</f>
        <v>9.6296106777377759E-3</v>
      </c>
      <c r="Z401">
        <f t="shared" si="20"/>
        <v>9.6296108627012492E-3</v>
      </c>
    </row>
    <row r="402" spans="20:26" x14ac:dyDescent="0.25">
      <c r="T402">
        <f t="shared" si="21"/>
        <v>0.38647488525115675</v>
      </c>
      <c r="U402">
        <f t="shared" si="22"/>
        <v>0.26939077399530403</v>
      </c>
      <c r="V402">
        <v>780</v>
      </c>
      <c r="W402">
        <f>LED!H402</f>
        <v>1.723691660955826E-10</v>
      </c>
      <c r="X402">
        <f>T402*s!G402</f>
        <v>2.6691037201961778E-31</v>
      </c>
      <c r="Y402">
        <f>U402*l!G402</f>
        <v>9.3814572840877561E-3</v>
      </c>
      <c r="Z402">
        <f t="shared" si="20"/>
        <v>9.3814574564569219E-3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F8A7-5F86-4FFD-95E0-EB7BB958E0B1}">
  <dimension ref="A1:AV472"/>
  <sheetViews>
    <sheetView topLeftCell="D13" workbookViewId="0">
      <selection activeCell="AI23" sqref="AI23"/>
    </sheetView>
  </sheetViews>
  <sheetFormatPr defaultRowHeight="15.75" x14ac:dyDescent="0.25"/>
  <cols>
    <col min="1" max="1" width="14.7109375" customWidth="1"/>
    <col min="2" max="2" width="28.5703125" style="4" customWidth="1"/>
    <col min="3" max="3" width="11" customWidth="1"/>
    <col min="15" max="15" width="24.140625" customWidth="1"/>
    <col min="16" max="16" width="27.28515625" customWidth="1"/>
    <col min="17" max="17" width="25.42578125" customWidth="1"/>
    <col min="19" max="19" width="18.5703125" customWidth="1"/>
    <col min="21" max="21" width="10.28515625" bestFit="1" customWidth="1"/>
    <col min="23" max="23" width="13.5703125" bestFit="1" customWidth="1"/>
    <col min="28" max="28" width="19.7109375" customWidth="1"/>
    <col min="30" max="30" width="18.5703125" customWidth="1"/>
    <col min="38" max="38" width="9.7109375" bestFit="1" customWidth="1"/>
    <col min="39" max="40" width="10" bestFit="1" customWidth="1"/>
    <col min="41" max="42" width="9.7109375" bestFit="1" customWidth="1"/>
    <col min="43" max="43" width="9.5703125" bestFit="1" customWidth="1"/>
    <col min="45" max="46" width="9.7109375" bestFit="1" customWidth="1"/>
    <col min="48" max="48" width="15.5703125" customWidth="1"/>
  </cols>
  <sheetData>
    <row r="1" spans="1:48" x14ac:dyDescent="0.25">
      <c r="A1" t="s">
        <v>41</v>
      </c>
      <c r="B1" s="4" t="s">
        <v>49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t="s">
        <v>0</v>
      </c>
      <c r="L1" t="s">
        <v>1</v>
      </c>
      <c r="M1" t="s">
        <v>2</v>
      </c>
      <c r="O1" t="s">
        <v>64</v>
      </c>
      <c r="P1" t="s">
        <v>65</v>
      </c>
      <c r="Q1" t="s">
        <v>66</v>
      </c>
      <c r="R1" t="s">
        <v>74</v>
      </c>
      <c r="S1">
        <f>683*SUM(TCSK!A$2:A$402)</f>
        <v>7157.3967624814268</v>
      </c>
      <c r="T1" t="s">
        <v>90</v>
      </c>
      <c r="U1">
        <f>S1/(S1+S2+S3)</f>
        <v>0.32150118391194515</v>
      </c>
      <c r="V1" t="s">
        <v>100</v>
      </c>
      <c r="W1" s="4">
        <f>683*SUM(TCSR!A$2:A$402)</f>
        <v>2366244.0827636453</v>
      </c>
      <c r="X1" t="s">
        <v>138</v>
      </c>
      <c r="Y1">
        <f>W1/(W1+W2+W3)</f>
        <v>0.32112026197149768</v>
      </c>
      <c r="AA1" t="s">
        <v>208</v>
      </c>
      <c r="AB1">
        <f>4*U1/(-2*U1+12*U2+3)</f>
        <v>0.21683566751973252</v>
      </c>
      <c r="AC1" t="s">
        <v>209</v>
      </c>
      <c r="AD1">
        <f>4*Y1/(-2*Y1+12*Y2+3)</f>
        <v>0.21812080174429041</v>
      </c>
      <c r="AF1" t="s">
        <v>250</v>
      </c>
      <c r="AG1">
        <f>(4-AB1-10*AB2)/AB2</f>
        <v>2.5565084564981833</v>
      </c>
      <c r="AH1" t="s">
        <v>266</v>
      </c>
      <c r="AI1">
        <f>(4-AD1-10*AD2)/AD2</f>
        <v>2.6141853035924831</v>
      </c>
      <c r="AK1" t="s">
        <v>282</v>
      </c>
      <c r="AL1" t="s">
        <v>283</v>
      </c>
      <c r="AM1" t="s">
        <v>284</v>
      </c>
      <c r="AN1" t="s">
        <v>285</v>
      </c>
      <c r="AO1" t="s">
        <v>290</v>
      </c>
      <c r="AP1" t="s">
        <v>291</v>
      </c>
      <c r="AQ1" t="s">
        <v>286</v>
      </c>
      <c r="AR1" t="s">
        <v>287</v>
      </c>
      <c r="AS1" t="s">
        <v>290</v>
      </c>
      <c r="AT1" t="s">
        <v>291</v>
      </c>
      <c r="AU1" t="s">
        <v>288</v>
      </c>
      <c r="AV1" t="s">
        <v>289</v>
      </c>
    </row>
    <row r="2" spans="1:48" x14ac:dyDescent="0.25">
      <c r="A2">
        <f>APSL!Z2</f>
        <v>4.8484569828652823E-4</v>
      </c>
      <c r="B2" s="4">
        <f>Planck!E2</f>
        <v>130.1910224015071</v>
      </c>
      <c r="C2" s="1">
        <v>0.219</v>
      </c>
      <c r="D2" s="1">
        <v>7.0000000000000007E-2</v>
      </c>
      <c r="E2" s="1">
        <v>6.5000000000000002E-2</v>
      </c>
      <c r="F2" s="1">
        <v>7.3999999999999996E-2</v>
      </c>
      <c r="G2" s="1">
        <v>0.29499999999999998</v>
      </c>
      <c r="H2" s="1">
        <v>0.15</v>
      </c>
      <c r="I2" s="1">
        <v>0.378</v>
      </c>
      <c r="J2" s="1">
        <v>0.104</v>
      </c>
      <c r="K2" s="1">
        <v>1.3680000000000001E-3</v>
      </c>
      <c r="L2" s="1">
        <v>3.8999999999999999E-5</v>
      </c>
      <c r="M2" s="1">
        <v>6.4500010000000003E-3</v>
      </c>
      <c r="O2">
        <f>683*SUM(Planck!H2:H402)</f>
        <v>21924.763054436429</v>
      </c>
      <c r="P2">
        <f>683*SUM(Planck!I2:I402)</f>
        <v>23038.606555710252</v>
      </c>
      <c r="Q2">
        <f>683*SUM(Planck!J2:J402)</f>
        <v>38003.204531568619</v>
      </c>
      <c r="R2" t="s">
        <v>82</v>
      </c>
      <c r="S2">
        <f>683*SUM(TCSK!B$2:B$402)</f>
        <v>6630.0900223229364</v>
      </c>
      <c r="T2" t="s">
        <v>91</v>
      </c>
      <c r="U2">
        <f>S2/(S1+S2+S3)</f>
        <v>0.29781523399585746</v>
      </c>
      <c r="V2" t="s">
        <v>101</v>
      </c>
      <c r="W2" s="4">
        <f>683*SUM(TCSR!B$2:B$402)</f>
        <v>2168301.3609054754</v>
      </c>
      <c r="X2" t="s">
        <v>139</v>
      </c>
      <c r="Y2">
        <f>W2/(W1+W2+W3)</f>
        <v>0.29425768293264881</v>
      </c>
      <c r="AA2" t="s">
        <v>212</v>
      </c>
      <c r="AB2">
        <f>6*U2/(-2*U1+12*U2+3)</f>
        <v>0.30129110696552136</v>
      </c>
      <c r="AC2" t="s">
        <v>226</v>
      </c>
      <c r="AD2">
        <f>6*Y2/(-2*Y1+12*Y2+3)</f>
        <v>0.29981160948845753</v>
      </c>
      <c r="AF2" t="s">
        <v>251</v>
      </c>
      <c r="AG2">
        <f>(1.708*AB2+0.404-1.481*AB1)/AB2</f>
        <v>1.9830375782341265</v>
      </c>
      <c r="AH2" t="s">
        <v>267</v>
      </c>
      <c r="AI2">
        <f>(1.708*AD2+0.404-1.481*AD1)/AD2</f>
        <v>1.9780465560851566</v>
      </c>
      <c r="AK2" s="4">
        <f>O$19*AG1</f>
        <v>2.5824259050621752</v>
      </c>
      <c r="AL2" s="4">
        <f>P$19*AG2</f>
        <v>1.9779683415807632</v>
      </c>
      <c r="AM2" s="4">
        <f>O$19*AI1</f>
        <v>2.640687470237145</v>
      </c>
      <c r="AN2" s="4">
        <f>P$19*AI2</f>
        <v>1.972990077975904</v>
      </c>
      <c r="AO2" s="4">
        <f>16.518+1.481*AK2-AL2</f>
        <v>18.364604423816321</v>
      </c>
      <c r="AP2" s="4">
        <f>10.872+0.404*AK2-4*AL2</f>
        <v>4.0034266993220653</v>
      </c>
      <c r="AQ2" s="4">
        <f>AP2/AO2</f>
        <v>0.21799689266000097</v>
      </c>
      <c r="AR2" s="4">
        <f>5.52/AO2</f>
        <v>0.30057821408019725</v>
      </c>
      <c r="AS2" s="4">
        <f>16.518+1.481*AM2-AN2</f>
        <v>18.455868065445308</v>
      </c>
      <c r="AT2" s="4">
        <f>10.872+0.404*AM2-4*AN2</f>
        <v>4.0468774260721903</v>
      </c>
      <c r="AU2" s="4">
        <f>AT2/AS2</f>
        <v>0.2192732095679156</v>
      </c>
      <c r="AV2" s="4">
        <f>5.52/AS2</f>
        <v>0.2990918650060696</v>
      </c>
    </row>
    <row r="3" spans="1:48" x14ac:dyDescent="0.25">
      <c r="A3">
        <f>APSL!Z3</f>
        <v>5.4483082489832483E-4</v>
      </c>
      <c r="B3" s="4">
        <f>Planck!E3</f>
        <v>129.81700823643195</v>
      </c>
      <c r="C3" s="1">
        <v>0.22339999999999999</v>
      </c>
      <c r="D3" s="1">
        <v>7.1800000000000003E-2</v>
      </c>
      <c r="E3" s="1">
        <v>6.5699999999999995E-2</v>
      </c>
      <c r="F3" s="1">
        <v>7.5800000000000006E-2</v>
      </c>
      <c r="G3" s="1">
        <v>0.29770000000000002</v>
      </c>
      <c r="H3" s="1">
        <v>0.16020000000000001</v>
      </c>
      <c r="I3" s="1">
        <v>0.39510000000000001</v>
      </c>
      <c r="J3" s="1">
        <v>0.1084</v>
      </c>
      <c r="K3" s="1">
        <v>1.50205E-3</v>
      </c>
      <c r="L3" s="2">
        <v>4.28264E-5</v>
      </c>
      <c r="M3" s="1">
        <v>7.0832159999999998E-3</v>
      </c>
      <c r="O3" t="s">
        <v>67</v>
      </c>
      <c r="P3" t="s">
        <v>68</v>
      </c>
      <c r="R3" t="s">
        <v>93</v>
      </c>
      <c r="S3">
        <f>683*SUM(TCSK!C$2:C$402)</f>
        <v>8474.9406047064076</v>
      </c>
      <c r="T3" t="s">
        <v>124</v>
      </c>
      <c r="U3">
        <f>S4/(S4+S5+S6)</f>
        <v>0.33514133858263273</v>
      </c>
      <c r="V3" t="s">
        <v>102</v>
      </c>
      <c r="W3" s="4">
        <f>683*SUM(TCSR!C$2:C$402)</f>
        <v>2834170.7757193362</v>
      </c>
      <c r="X3" t="s">
        <v>140</v>
      </c>
      <c r="Y3">
        <f>W4/(W4+W5+W6)</f>
        <v>0.33651150894872278</v>
      </c>
      <c r="AA3" t="s">
        <v>210</v>
      </c>
      <c r="AB3">
        <f>4*U3/(-2*U3+12*U4+3)</f>
        <v>0.19711818453624369</v>
      </c>
      <c r="AC3" t="s">
        <v>211</v>
      </c>
      <c r="AD3">
        <f t="shared" ref="AD3" si="0">4*Y3/(-2*Y3+12*Y4+3)</f>
        <v>0.19919577259474386</v>
      </c>
      <c r="AF3" t="s">
        <v>252</v>
      </c>
      <c r="AG3">
        <f t="shared" ref="AG3" si="1">(4-AB3-10*AB4)/AB4</f>
        <v>1.5688303072592416</v>
      </c>
      <c r="AH3" t="s">
        <v>268</v>
      </c>
      <c r="AI3">
        <f t="shared" ref="AI3" si="2">(4-AD3-10*AD4)/AD4</f>
        <v>1.5941747099756758</v>
      </c>
      <c r="AK3" s="4">
        <f>O$19*AG3</f>
        <v>1.5847348424821439</v>
      </c>
      <c r="AL3" s="4">
        <f>P$19*AG4</f>
        <v>2.0436867662074572</v>
      </c>
      <c r="AM3" s="4">
        <f>O$19*AI3</f>
        <v>1.6103361824491156</v>
      </c>
      <c r="AN3" s="4">
        <f>P$19*AI4</f>
        <v>2.0352560533650532</v>
      </c>
      <c r="AO3" s="4">
        <f t="shared" ref="AO3:AO9" si="3">16.518+1.481*AK3-AL3</f>
        <v>16.8213055355086</v>
      </c>
      <c r="AP3" s="4">
        <f t="shared" ref="AP3:AP9" si="4">10.872+0.404*AK3-4*AL3</f>
        <v>3.3374858115329573</v>
      </c>
      <c r="AQ3" s="4">
        <f t="shared" ref="AQ3:AQ9" si="5">AP3/AO3</f>
        <v>0.19840825104138071</v>
      </c>
      <c r="AR3" s="4">
        <f t="shared" ref="AR3:AR9" si="6">5.52/AO3</f>
        <v>0.32815526644752191</v>
      </c>
      <c r="AS3" s="4">
        <f t="shared" ref="AS3:AS9" si="7">16.518+1.481*AM3-AN3</f>
        <v>16.867651832842089</v>
      </c>
      <c r="AT3" s="4">
        <f t="shared" ref="AT3:AT9" si="8">10.872+0.404*AM3-4*AN3</f>
        <v>3.3815516042492302</v>
      </c>
      <c r="AU3" s="4">
        <f t="shared" ref="AU3:AU9" si="9">AT3/AS3</f>
        <v>0.20047553967560527</v>
      </c>
      <c r="AV3" s="4">
        <f t="shared" ref="AV3:AV9" si="10">5.52/AS3</f>
        <v>0.32725361269624426</v>
      </c>
    </row>
    <row r="4" spans="1:48" x14ac:dyDescent="0.25">
      <c r="A4">
        <f>APSL!Z4</f>
        <v>6.1223786650746069E-4</v>
      </c>
      <c r="B4" s="4">
        <f>Planck!E4</f>
        <v>129.44299407135685</v>
      </c>
      <c r="C4" s="1">
        <v>0.22770000000000001</v>
      </c>
      <c r="D4" s="1">
        <v>7.3499999999999996E-2</v>
      </c>
      <c r="E4" s="1">
        <v>6.6299999999999998E-2</v>
      </c>
      <c r="F4" s="1">
        <v>7.7499999999999999E-2</v>
      </c>
      <c r="G4" s="1">
        <v>0.30030000000000001</v>
      </c>
      <c r="H4" s="1">
        <v>0.17050000000000001</v>
      </c>
      <c r="I4" s="1">
        <v>0.41189999999999999</v>
      </c>
      <c r="J4" s="1">
        <v>0.113</v>
      </c>
      <c r="K4" s="1">
        <v>1.642328E-3</v>
      </c>
      <c r="L4" s="2">
        <v>4.69146E-5</v>
      </c>
      <c r="M4" s="1">
        <v>7.745488E-3</v>
      </c>
      <c r="O4">
        <f>O2/(O2+P2+Q2)</f>
        <v>0.26426019491882013</v>
      </c>
      <c r="P4">
        <f>P2/(O2+P2+Q2)</f>
        <v>0.27768540275458381</v>
      </c>
      <c r="R4" t="s">
        <v>75</v>
      </c>
      <c r="S4">
        <f>683*SUM(TCSK!D$2:D$402)</f>
        <v>5858.9586654734721</v>
      </c>
      <c r="T4" t="s">
        <v>125</v>
      </c>
      <c r="U4">
        <f>S5/(S4+S5+S6)</f>
        <v>0.37259191621691845</v>
      </c>
      <c r="V4" t="s">
        <v>103</v>
      </c>
      <c r="W4" s="4">
        <f>683*SUM(TCSR!D$2:D$402)</f>
        <v>1930293.7009960646</v>
      </c>
      <c r="X4" t="s">
        <v>141</v>
      </c>
      <c r="Y4">
        <f>W5/(W4+W5+W6)</f>
        <v>0.36920213656267559</v>
      </c>
      <c r="AA4" t="s">
        <v>213</v>
      </c>
      <c r="AB4">
        <f>6*U4/(-2*U3+12*U4+3)</f>
        <v>0.32871791827368352</v>
      </c>
      <c r="AC4" t="s">
        <v>227</v>
      </c>
      <c r="AD4">
        <f t="shared" ref="AD4" si="11">6*Y4/(-2*Y3+12*Y4+3)</f>
        <v>0.32782016163125682</v>
      </c>
      <c r="AF4" t="s">
        <v>253</v>
      </c>
      <c r="AG4">
        <f t="shared" ref="AG4" si="12">(1.708*AB4+0.404-1.481*AB3)/AB4</f>
        <v>2.0489244293416271</v>
      </c>
      <c r="AH4" t="s">
        <v>269</v>
      </c>
      <c r="AI4">
        <f t="shared" ref="AI4" si="13">(1.708*AD4+0.404-1.481*AD3)/AD4</f>
        <v>2.04047210984473</v>
      </c>
      <c r="AK4" s="4">
        <f>O$19*AG5</f>
        <v>0.94870048417668784</v>
      </c>
      <c r="AL4" s="4">
        <f>P$19*AG6</f>
        <v>2.1357524161267616</v>
      </c>
      <c r="AM4" s="4">
        <f>O$19*AI5</f>
        <v>0.98477344189042193</v>
      </c>
      <c r="AN4" s="4">
        <f>P$19*AI6</f>
        <v>2.126390532262922</v>
      </c>
      <c r="AO4" s="4">
        <f t="shared" si="3"/>
        <v>15.787273000938916</v>
      </c>
      <c r="AP4" s="4">
        <f t="shared" si="4"/>
        <v>2.7122653311003351</v>
      </c>
      <c r="AQ4" s="4">
        <f t="shared" si="5"/>
        <v>0.17180074930857461</v>
      </c>
      <c r="AR4" s="4">
        <f t="shared" si="6"/>
        <v>0.34964873285409764</v>
      </c>
      <c r="AS4" s="4">
        <f t="shared" si="7"/>
        <v>15.850058935176792</v>
      </c>
      <c r="AT4" s="4">
        <f t="shared" si="8"/>
        <v>2.764286341472042</v>
      </c>
      <c r="AU4" s="4">
        <f t="shared" si="9"/>
        <v>0.17440227527085905</v>
      </c>
      <c r="AV4" s="4">
        <f t="shared" si="10"/>
        <v>0.34826368927557744</v>
      </c>
    </row>
    <row r="5" spans="1:48" x14ac:dyDescent="0.25">
      <c r="A5">
        <f>APSL!Z5</f>
        <v>6.8798522566875225E-4</v>
      </c>
      <c r="B5" s="4">
        <f>Planck!E5</f>
        <v>129.0689799062817</v>
      </c>
      <c r="C5" s="1">
        <v>0.23180000000000001</v>
      </c>
      <c r="D5" s="1">
        <v>7.5300000000000006E-2</v>
      </c>
      <c r="E5" s="1">
        <v>6.6900000000000001E-2</v>
      </c>
      <c r="F5" s="1">
        <v>7.9299999999999995E-2</v>
      </c>
      <c r="G5" s="1">
        <v>0.30259999999999998</v>
      </c>
      <c r="H5" s="1">
        <v>0.18099999999999999</v>
      </c>
      <c r="I5" s="1">
        <v>0.42830000000000001</v>
      </c>
      <c r="J5" s="1">
        <v>0.1178</v>
      </c>
      <c r="K5" s="1">
        <v>1.8023819999999999E-3</v>
      </c>
      <c r="L5" s="2">
        <v>5.1589599999999998E-5</v>
      </c>
      <c r="M5" s="1">
        <v>8.5011519999999997E-3</v>
      </c>
      <c r="O5" t="s">
        <v>69</v>
      </c>
      <c r="P5" t="s">
        <v>71</v>
      </c>
      <c r="Q5" t="s">
        <v>70</v>
      </c>
      <c r="R5" t="s">
        <v>83</v>
      </c>
      <c r="S5">
        <f>683*SUM(TCSK!E$2:E$402)</f>
        <v>6513.6716510017695</v>
      </c>
      <c r="T5" t="s">
        <v>126</v>
      </c>
      <c r="U5">
        <f>S7/(S7+S8+S9)</f>
        <v>0.33189034841610365</v>
      </c>
      <c r="V5" t="s">
        <v>104</v>
      </c>
      <c r="W5" s="4">
        <f>683*SUM(TCSR!E$2:E$402)</f>
        <v>2117813.3277748222</v>
      </c>
      <c r="X5" t="s">
        <v>142</v>
      </c>
      <c r="Y5">
        <f>W7/(W7+W8+W9)</f>
        <v>0.33346290013196916</v>
      </c>
      <c r="AA5" t="s">
        <v>214</v>
      </c>
      <c r="AB5">
        <f>4*U5/(-2*U5+12*U6+3)</f>
        <v>0.17038151176801244</v>
      </c>
      <c r="AC5" t="s">
        <v>228</v>
      </c>
      <c r="AD5">
        <f t="shared" ref="AD5" si="14">4*Y5/(-2*Y5+12*Y6+3)</f>
        <v>0.17299430378391634</v>
      </c>
      <c r="AF5" t="s">
        <v>254</v>
      </c>
      <c r="AG5">
        <f t="shared" ref="AG5" si="15">(4-AB5-10*AB6)/AB6</f>
        <v>0.93917924449539225</v>
      </c>
      <c r="AH5" t="s">
        <v>270</v>
      </c>
      <c r="AI5">
        <f t="shared" ref="AI5" si="16">(4-AD5-10*AD6)/AD6</f>
        <v>0.97489017090194963</v>
      </c>
      <c r="AK5" s="4">
        <f>O$19*AG7</f>
        <v>2.0735512043740694</v>
      </c>
      <c r="AL5" s="4">
        <f>P$19*AG8</f>
        <v>2.3014866295213703</v>
      </c>
      <c r="AM5" s="4">
        <f>O$19*AI7</f>
        <v>2.0977489341035374</v>
      </c>
      <c r="AN5" s="4">
        <f>P$19*AI8</f>
        <v>2.2982147875217809</v>
      </c>
      <c r="AO5" s="4">
        <f t="shared" si="3"/>
        <v>17.287442704156625</v>
      </c>
      <c r="AP5" s="4">
        <f t="shared" si="4"/>
        <v>2.5037681684816437</v>
      </c>
      <c r="AQ5" s="4">
        <f t="shared" si="5"/>
        <v>0.14483161051227275</v>
      </c>
      <c r="AR5" s="4">
        <f t="shared" si="6"/>
        <v>0.31930691510970333</v>
      </c>
      <c r="AS5" s="4">
        <f t="shared" si="7"/>
        <v>17.326551383885558</v>
      </c>
      <c r="AT5" s="4">
        <f t="shared" si="8"/>
        <v>2.5266314192907053</v>
      </c>
      <c r="AU5" s="4">
        <f t="shared" si="9"/>
        <v>0.14582425338492816</v>
      </c>
      <c r="AV5" s="4">
        <f t="shared" si="10"/>
        <v>0.31858619050608294</v>
      </c>
    </row>
    <row r="6" spans="1:48" x14ac:dyDescent="0.25">
      <c r="A6">
        <f>APSL!Z6</f>
        <v>7.7310496109588521E-4</v>
      </c>
      <c r="B6" s="4">
        <f>Planck!E6</f>
        <v>128.69496574120657</v>
      </c>
      <c r="C6" s="1">
        <v>0.2356</v>
      </c>
      <c r="D6" s="1">
        <v>7.7100000000000002E-2</v>
      </c>
      <c r="E6" s="1">
        <v>6.7500000000000004E-2</v>
      </c>
      <c r="F6" s="1">
        <v>8.1100000000000005E-2</v>
      </c>
      <c r="G6" s="1">
        <v>0.30449999999999999</v>
      </c>
      <c r="H6" s="1">
        <v>0.1918</v>
      </c>
      <c r="I6" s="1">
        <v>0.44409999999999999</v>
      </c>
      <c r="J6" s="1">
        <v>0.1231</v>
      </c>
      <c r="K6" s="1">
        <v>1.9957569999999999E-3</v>
      </c>
      <c r="L6" s="2">
        <v>5.7176399999999997E-5</v>
      </c>
      <c r="M6" s="1">
        <v>9.4145440000000004E-3</v>
      </c>
      <c r="O6" s="6">
        <f>683*SUM(Planck!L2:L402)</f>
        <v>7235148.2079453804</v>
      </c>
      <c r="P6" s="6">
        <f>683*SUM(Planck!M2:M402)</f>
        <v>7525870.693300222</v>
      </c>
      <c r="Q6" s="6">
        <f>683*SUM(Planck!N2:N402)</f>
        <v>12540111.529368885</v>
      </c>
      <c r="R6" t="s">
        <v>92</v>
      </c>
      <c r="S6">
        <f>683*SUM(TCSK!F$2:F$402)</f>
        <v>5109.4227488134566</v>
      </c>
      <c r="T6" t="s">
        <v>127</v>
      </c>
      <c r="U6">
        <f>S8/(S7+S8+S9)</f>
        <v>0.45462327813804349</v>
      </c>
      <c r="V6" t="s">
        <v>105</v>
      </c>
      <c r="W6" s="4">
        <f>683*SUM(TCSR!F$2:F$402)</f>
        <v>1688082.2237940242</v>
      </c>
      <c r="X6" t="s">
        <v>143</v>
      </c>
      <c r="Y6">
        <f>W8/(W7+W8+W9)</f>
        <v>0.44810871096188737</v>
      </c>
      <c r="AA6" t="s">
        <v>215</v>
      </c>
      <c r="AB6">
        <f>6*U6/(-2*U5+12*U6+3)</f>
        <v>0.35008279895944261</v>
      </c>
      <c r="AC6" t="s">
        <v>229</v>
      </c>
      <c r="AD6">
        <f t="shared" ref="AD6" si="17">6*Y6/(-2*Y5+12*Y6+3)</f>
        <v>0.34870560311963184</v>
      </c>
      <c r="AF6" t="s">
        <v>255</v>
      </c>
      <c r="AG6">
        <f t="shared" ref="AG6" si="18">(1.708*AB6+0.404-1.481*AB5)/AB6</f>
        <v>2.1412260297345944</v>
      </c>
      <c r="AH6" t="s">
        <v>271</v>
      </c>
      <c r="AI6">
        <f t="shared" ref="AI6" si="19">(1.708*AD6+0.404-1.481*AD5)/AD6</f>
        <v>2.1318401527643793</v>
      </c>
      <c r="AK6" s="4">
        <f>O$19*AG9</f>
        <v>3.8960767371032792</v>
      </c>
      <c r="AL6" s="4">
        <f>P$19*AG10</f>
        <v>2.3288425033324995</v>
      </c>
      <c r="AM6" s="4">
        <f>O$19*AI9</f>
        <v>3.8866083405183316</v>
      </c>
      <c r="AN6" s="4">
        <f>P$19*AI10</f>
        <v>2.3257000542087853</v>
      </c>
      <c r="AO6" s="4">
        <f t="shared" si="3"/>
        <v>19.959247144317459</v>
      </c>
      <c r="AP6" s="4">
        <f t="shared" si="4"/>
        <v>3.1306449884597267</v>
      </c>
      <c r="AQ6" s="4">
        <f t="shared" si="5"/>
        <v>0.15685185747855443</v>
      </c>
      <c r="AR6" s="4">
        <f t="shared" si="6"/>
        <v>0.27656353769694081</v>
      </c>
      <c r="AS6" s="4">
        <f t="shared" si="7"/>
        <v>19.948366898098865</v>
      </c>
      <c r="AT6" s="4">
        <f t="shared" si="8"/>
        <v>3.139389552734265</v>
      </c>
      <c r="AU6" s="4">
        <f t="shared" si="9"/>
        <v>0.15737576758894772</v>
      </c>
      <c r="AV6" s="4">
        <f t="shared" si="10"/>
        <v>0.27671438109182117</v>
      </c>
    </row>
    <row r="7" spans="1:48" x14ac:dyDescent="0.25">
      <c r="A7">
        <f>APSL!Z7</f>
        <v>8.6875685289213424E-4</v>
      </c>
      <c r="B7" s="4">
        <f>Planck!E7</f>
        <v>128.32095157613139</v>
      </c>
      <c r="C7" s="1">
        <v>0.23899999999999999</v>
      </c>
      <c r="D7" s="1">
        <v>7.9000000000000001E-2</v>
      </c>
      <c r="E7" s="1">
        <v>6.8000000000000005E-2</v>
      </c>
      <c r="F7" s="1">
        <v>8.3000000000000004E-2</v>
      </c>
      <c r="G7" s="1">
        <v>0.30599999999999999</v>
      </c>
      <c r="H7" s="1">
        <v>0.20300000000000001</v>
      </c>
      <c r="I7" s="1">
        <v>0.45900000000000002</v>
      </c>
      <c r="J7" s="1">
        <v>0.129</v>
      </c>
      <c r="K7" s="1">
        <v>2.2360000000000001E-3</v>
      </c>
      <c r="L7" s="1">
        <v>6.3999999999999997E-5</v>
      </c>
      <c r="M7" s="1">
        <v>1.054999E-2</v>
      </c>
      <c r="O7" t="s">
        <v>72</v>
      </c>
      <c r="P7" t="s">
        <v>73</v>
      </c>
      <c r="R7" t="s">
        <v>76</v>
      </c>
      <c r="S7">
        <f>683*SUM(TCSK!G$2:G$402)</f>
        <v>5051.9836464477357</v>
      </c>
      <c r="T7" t="s">
        <v>128</v>
      </c>
      <c r="U7">
        <f>S10/(S10+S11+S12)</f>
        <v>0.24894898777165439</v>
      </c>
      <c r="V7" t="s">
        <v>106</v>
      </c>
      <c r="W7" s="4">
        <f>683*SUM(TCSR!G$2:G$402)</f>
        <v>1678760.068813595</v>
      </c>
      <c r="X7" t="s">
        <v>144</v>
      </c>
      <c r="Y7">
        <f>W10/(W10+W11+W12)</f>
        <v>0.24956425846997987</v>
      </c>
      <c r="AA7" t="s">
        <v>216</v>
      </c>
      <c r="AB7">
        <f>4*U7/(-2*U7+12*U8+3)</f>
        <v>0.14328484398075914</v>
      </c>
      <c r="AC7" t="s">
        <v>230</v>
      </c>
      <c r="AD7">
        <f t="shared" ref="AD7" si="20">4*Y7/(-2*Y7+12*Y8+3)</f>
        <v>0.14428229040764634</v>
      </c>
      <c r="AF7" t="s">
        <v>256</v>
      </c>
      <c r="AG7">
        <f t="shared" ref="AG7" si="21">(4-AB7-10*AB8)/AB8</f>
        <v>2.0527408660875679</v>
      </c>
      <c r="AH7" t="s">
        <v>272</v>
      </c>
      <c r="AI7">
        <f t="shared" ref="AI7" si="22">(4-AD7-10*AD8)/AD8</f>
        <v>2.0766957453196029</v>
      </c>
      <c r="AK7" s="4">
        <f>O$19*AG11</f>
        <v>5.8229034129971771</v>
      </c>
      <c r="AL7" s="4">
        <f>P$19*AG12</f>
        <v>2.3563080562679883</v>
      </c>
      <c r="AM7" s="4">
        <f>O$19*AI11</f>
        <v>5.7748209735123357</v>
      </c>
      <c r="AN7" s="4">
        <f>P$19*AI12</f>
        <v>2.3508018119107259</v>
      </c>
      <c r="AO7" s="4">
        <f t="shared" si="3"/>
        <v>22.785411898380833</v>
      </c>
      <c r="AP7" s="4">
        <f t="shared" si="4"/>
        <v>3.799220753778906</v>
      </c>
      <c r="AQ7" s="4">
        <f t="shared" si="5"/>
        <v>0.16673917376270406</v>
      </c>
      <c r="AR7" s="4">
        <f t="shared" si="6"/>
        <v>0.24226026830755951</v>
      </c>
      <c r="AS7" s="4">
        <f t="shared" si="7"/>
        <v>22.71970804986104</v>
      </c>
      <c r="AT7" s="4">
        <f t="shared" si="8"/>
        <v>3.8018204256560804</v>
      </c>
      <c r="AU7" s="4">
        <f t="shared" si="9"/>
        <v>0.1673357957466946</v>
      </c>
      <c r="AV7" s="4">
        <f t="shared" si="10"/>
        <v>0.2429608685061321</v>
      </c>
    </row>
    <row r="8" spans="1:48" x14ac:dyDescent="0.25">
      <c r="A8">
        <f>APSL!Z8</f>
        <v>9.762442077131502E-4</v>
      </c>
      <c r="B8" s="4">
        <f>Planck!E8</f>
        <v>127.94693741105627</v>
      </c>
      <c r="C8" s="1">
        <v>0.2422</v>
      </c>
      <c r="D8" s="1">
        <v>8.09E-2</v>
      </c>
      <c r="E8" s="1">
        <v>6.8500000000000005E-2</v>
      </c>
      <c r="F8" s="1">
        <v>8.4900000000000003E-2</v>
      </c>
      <c r="G8" s="1">
        <v>0.30709999999999998</v>
      </c>
      <c r="H8" s="1">
        <v>0.21460000000000001</v>
      </c>
      <c r="I8" s="1">
        <v>0.47389999999999999</v>
      </c>
      <c r="J8" s="1">
        <v>0.1356</v>
      </c>
      <c r="K8" s="1">
        <v>2.5353849999999998E-3</v>
      </c>
      <c r="L8" s="2">
        <v>7.2344199999999998E-5</v>
      </c>
      <c r="M8" s="1">
        <v>1.19658E-2</v>
      </c>
      <c r="O8" s="4">
        <f>O6/(O6+P6+Q6)</f>
        <v>0.26501277030756759</v>
      </c>
      <c r="P8" s="4">
        <f>P6/(O6+P6+Q6)</f>
        <v>0.27566150465553568</v>
      </c>
      <c r="R8" t="s">
        <v>84</v>
      </c>
      <c r="S8">
        <f>683*SUM(TCSK!H$2:H$402)</f>
        <v>6920.2053551986191</v>
      </c>
      <c r="T8" t="s">
        <v>129</v>
      </c>
      <c r="U8">
        <f>S11/(S10+S11+S12)</f>
        <v>0.37063855649541916</v>
      </c>
      <c r="V8" t="s">
        <v>107</v>
      </c>
      <c r="W8" s="4">
        <f>683*SUM(TCSR!H$2:H$402)</f>
        <v>2255924.1527397409</v>
      </c>
      <c r="X8" t="s">
        <v>145</v>
      </c>
      <c r="Y8">
        <f>W11/(W10+W11+W12)</f>
        <v>0.36815881704764697</v>
      </c>
      <c r="AA8" t="s">
        <v>217</v>
      </c>
      <c r="AB8">
        <f>6*U8/(-2*U7+12*U8+3)</f>
        <v>0.31998656561768152</v>
      </c>
      <c r="AC8" t="s">
        <v>231</v>
      </c>
      <c r="AD8">
        <f t="shared" ref="AD8" si="23">6*Y8/(-2*Y7+12*Y8+3)</f>
        <v>0.31926925964717301</v>
      </c>
      <c r="AF8" t="s">
        <v>257</v>
      </c>
      <c r="AG8">
        <f t="shared" ref="AG8" si="24">(1.708*AB8+0.404-1.481*AB7)/AB8</f>
        <v>2.3073849950989871</v>
      </c>
      <c r="AH8" t="s">
        <v>273</v>
      </c>
      <c r="AI8">
        <f t="shared" ref="AI8" si="25">(1.708*AD8+0.404-1.481*AD7)/AD8</f>
        <v>2.3041047678583197</v>
      </c>
      <c r="AK8" s="4">
        <f>O$19*AG13</f>
        <v>5.5747710091022586</v>
      </c>
      <c r="AL8" s="4">
        <f>P$19*AG14</f>
        <v>2.1820537028879761</v>
      </c>
      <c r="AM8" s="4">
        <f>O$19*AI13</f>
        <v>5.6435785480513632</v>
      </c>
      <c r="AN8" s="4">
        <f>P$19*AI14</f>
        <v>2.1722446735209742</v>
      </c>
      <c r="AO8" s="4">
        <f t="shared" si="3"/>
        <v>22.592182161592469</v>
      </c>
      <c r="AP8" s="4">
        <f t="shared" si="4"/>
        <v>4.3959926761254078</v>
      </c>
      <c r="AQ8" s="4">
        <f t="shared" si="5"/>
        <v>0.19458025987408845</v>
      </c>
      <c r="AR8" s="4">
        <f t="shared" si="6"/>
        <v>0.24433230754416457</v>
      </c>
      <c r="AS8" s="4">
        <f t="shared" si="7"/>
        <v>22.703895156143094</v>
      </c>
      <c r="AT8" s="4">
        <f t="shared" si="8"/>
        <v>4.4630270393288534</v>
      </c>
      <c r="AU8" s="4">
        <f t="shared" si="9"/>
        <v>0.19657538975735062</v>
      </c>
      <c r="AV8" s="4">
        <f t="shared" si="10"/>
        <v>0.24313008679950798</v>
      </c>
    </row>
    <row r="9" spans="1:48" x14ac:dyDescent="0.25">
      <c r="A9">
        <f>APSL!Z9</f>
        <v>1.0970316188098044E-3</v>
      </c>
      <c r="B9" s="4">
        <f>Planck!E9</f>
        <v>127.5729232459811</v>
      </c>
      <c r="C9" s="1">
        <v>0.24529999999999999</v>
      </c>
      <c r="D9" s="1">
        <v>8.2799999999999999E-2</v>
      </c>
      <c r="E9" s="1">
        <v>6.8900000000000003E-2</v>
      </c>
      <c r="F9" s="1">
        <v>8.6800000000000002E-2</v>
      </c>
      <c r="G9" s="1">
        <v>0.308</v>
      </c>
      <c r="H9" s="1">
        <v>0.2266</v>
      </c>
      <c r="I9" s="1">
        <v>0.48909999999999998</v>
      </c>
      <c r="J9" s="1">
        <v>0.1429</v>
      </c>
      <c r="K9" s="1">
        <v>2.8926030000000001E-3</v>
      </c>
      <c r="L9" s="2">
        <v>8.2212200000000005E-5</v>
      </c>
      <c r="M9" s="1">
        <v>1.3655870000000001E-2</v>
      </c>
      <c r="R9" t="s">
        <v>94</v>
      </c>
      <c r="S9">
        <f>683*SUM(TCSK!I$2:I$402)</f>
        <v>3249.6566186241994</v>
      </c>
      <c r="T9" t="s">
        <v>130</v>
      </c>
      <c r="U9">
        <f>S13/(S13+S14+S15)</f>
        <v>0.22288843015383822</v>
      </c>
      <c r="V9" t="s">
        <v>108</v>
      </c>
      <c r="W9" s="4">
        <f>683*SUM(TCSR!I$2:I$402)</f>
        <v>1099639.141403141</v>
      </c>
      <c r="X9" t="s">
        <v>146</v>
      </c>
      <c r="Y9">
        <f>W13/(W13+W14+W15)</f>
        <v>0.22366007575162053</v>
      </c>
      <c r="AA9" t="s">
        <v>218</v>
      </c>
      <c r="AB9">
        <f>4*U9/(-2*U9+12*U10+3)</f>
        <v>0.15536148407856801</v>
      </c>
      <c r="AC9" t="s">
        <v>232</v>
      </c>
      <c r="AD9">
        <f t="shared" ref="AD9" si="26">4*Y9/(-2*Y9+12*Y10+3)</f>
        <v>0.15588864603056649</v>
      </c>
      <c r="AF9" t="s">
        <v>258</v>
      </c>
      <c r="AG9">
        <f t="shared" ref="AG9" si="27">(4-AB9-10*AB10)/AB10</f>
        <v>3.8569753757680703</v>
      </c>
      <c r="AH9" t="s">
        <v>274</v>
      </c>
      <c r="AI9">
        <f t="shared" ref="AI9" si="28">(4-AD9-10*AD10)/AD10</f>
        <v>3.8476020048258692</v>
      </c>
      <c r="AK9" s="4">
        <f>O$19*AG15</f>
        <v>4.549522352840162</v>
      </c>
      <c r="AL9" s="4">
        <f>P$19*AG16</f>
        <v>2.0577968570214433</v>
      </c>
      <c r="AM9" s="4">
        <f>O$19*AI15</f>
        <v>4.6137001232741595</v>
      </c>
      <c r="AN9" s="4">
        <f>P$19*AI16</f>
        <v>2.0444802864636769</v>
      </c>
      <c r="AO9" s="4">
        <f t="shared" si="3"/>
        <v>21.198045747534838</v>
      </c>
      <c r="AP9" s="4">
        <f t="shared" si="4"/>
        <v>4.4788196024616518</v>
      </c>
      <c r="AQ9" s="4">
        <f t="shared" si="5"/>
        <v>0.211284552161253</v>
      </c>
      <c r="AR9" s="4">
        <f t="shared" si="6"/>
        <v>0.26040136273608766</v>
      </c>
      <c r="AS9" s="4">
        <f t="shared" si="7"/>
        <v>21.306409596105354</v>
      </c>
      <c r="AT9" s="4">
        <f t="shared" si="8"/>
        <v>4.5580137039480526</v>
      </c>
      <c r="AU9" s="4">
        <f t="shared" si="9"/>
        <v>0.21392687882904599</v>
      </c>
      <c r="AV9" s="4">
        <f t="shared" si="10"/>
        <v>0.25907696813493214</v>
      </c>
    </row>
    <row r="10" spans="1:48" x14ac:dyDescent="0.25">
      <c r="A10">
        <f>APSL!Z10</f>
        <v>1.2327649223557397E-3</v>
      </c>
      <c r="B10" s="4">
        <f>Planck!E10</f>
        <v>127.19890908090599</v>
      </c>
      <c r="C10" s="1">
        <v>0.24809999999999999</v>
      </c>
      <c r="D10" s="1">
        <v>8.48E-2</v>
      </c>
      <c r="E10" s="1">
        <v>6.9199999999999998E-2</v>
      </c>
      <c r="F10" s="1">
        <v>8.8800000000000004E-2</v>
      </c>
      <c r="G10" s="1">
        <v>0.30880000000000002</v>
      </c>
      <c r="H10" s="1">
        <v>0.2389</v>
      </c>
      <c r="I10" s="1">
        <v>0.50329999999999997</v>
      </c>
      <c r="J10" s="1">
        <v>0.15110000000000001</v>
      </c>
      <c r="K10" s="1">
        <v>3.3008289999999999E-3</v>
      </c>
      <c r="L10" s="2">
        <v>9.35082E-5</v>
      </c>
      <c r="M10" s="1">
        <v>1.5588050000000001E-2</v>
      </c>
      <c r="O10" t="s">
        <v>240</v>
      </c>
      <c r="P10" t="s">
        <v>241</v>
      </c>
      <c r="R10" t="s">
        <v>77</v>
      </c>
      <c r="S10">
        <f>683*SUM(TCSK!J$2:J$402)</f>
        <v>4700.2893075320108</v>
      </c>
      <c r="T10" t="s">
        <v>131</v>
      </c>
      <c r="U10">
        <f>S14/(S13+S14+S15)</f>
        <v>0.26536275807519621</v>
      </c>
      <c r="V10" t="s">
        <v>109</v>
      </c>
      <c r="W10" s="4">
        <f>683*SUM(TCSR!J$2:J$402)</f>
        <v>1540043.7169640171</v>
      </c>
      <c r="X10" t="s">
        <v>147</v>
      </c>
      <c r="Y10">
        <f>W14/(W13+W14+W15)</f>
        <v>0.26552420072627619</v>
      </c>
      <c r="AA10" t="s">
        <v>219</v>
      </c>
      <c r="AB10">
        <f>6*U10/(-2*U9+12*U10+3)</f>
        <v>0.2774514936819919</v>
      </c>
      <c r="AC10" t="s">
        <v>233</v>
      </c>
      <c r="AD10">
        <f t="shared" ref="AD10" si="29">6*Y10/(-2*Y9+12*Y10+3)</f>
        <v>0.27760123035235751</v>
      </c>
      <c r="AF10" t="s">
        <v>259</v>
      </c>
      <c r="AG10">
        <f t="shared" ref="AG10" si="30">(1.708*AB10+0.404-1.481*AB9)/AB10</f>
        <v>2.3348109779180781</v>
      </c>
      <c r="AH10" t="s">
        <v>275</v>
      </c>
      <c r="AI10">
        <f t="shared" ref="AI10" si="31">(1.708*AD10+0.404-1.481*AD9)/AD10</f>
        <v>2.3316604751678502</v>
      </c>
      <c r="AM10" s="3"/>
      <c r="AO10" s="4">
        <f>16.518+1.481*O15*O19-P15*P19</f>
        <v>19.283358119493759</v>
      </c>
      <c r="AP10" s="4">
        <f>10.872+0.404*O17-4*P17</f>
        <v>3.5378425288308186</v>
      </c>
      <c r="AQ10" s="4">
        <f t="shared" ref="AQ10" si="32">AP10/AO10</f>
        <v>0.18346610102388622</v>
      </c>
      <c r="AR10" s="4">
        <f t="shared" ref="AR10" si="33">5.52/AO10</f>
        <v>0.28625719471650379</v>
      </c>
      <c r="AS10" s="4">
        <f>16.518+1.481*O17*O19-P17*P19</f>
        <v>19.338940701543436</v>
      </c>
      <c r="AT10" s="4">
        <f>10.872+0.404*O17*O19-4*P17*P19</f>
        <v>3.5736814902204745</v>
      </c>
      <c r="AU10" s="4">
        <f t="shared" ref="AU10" si="34">AT10/AS10</f>
        <v>0.18479199793684978</v>
      </c>
      <c r="AV10" s="4">
        <f t="shared" ref="AV10" si="35">5.52/AS10</f>
        <v>0.28543445502986881</v>
      </c>
    </row>
    <row r="11" spans="1:48" x14ac:dyDescent="0.25">
      <c r="A11">
        <f>APSL!Z11</f>
        <v>1.3852936211457968E-3</v>
      </c>
      <c r="B11" s="4">
        <f>Planck!E11</f>
        <v>126.82489491583085</v>
      </c>
      <c r="C11" s="1">
        <v>0.25040000000000001</v>
      </c>
      <c r="D11" s="1">
        <v>8.6900000000000005E-2</v>
      </c>
      <c r="E11" s="1">
        <v>6.9599999999999995E-2</v>
      </c>
      <c r="F11" s="1">
        <v>9.0899999999999995E-2</v>
      </c>
      <c r="G11" s="1">
        <v>0.30940000000000001</v>
      </c>
      <c r="H11" s="1">
        <v>0.25169999999999998</v>
      </c>
      <c r="I11" s="1">
        <v>0.51529999999999998</v>
      </c>
      <c r="J11" s="1">
        <v>0.16009999999999999</v>
      </c>
      <c r="K11" s="1">
        <v>3.7532360000000001E-3</v>
      </c>
      <c r="L11" s="1">
        <v>1.06136E-4</v>
      </c>
      <c r="M11" s="1">
        <v>1.773015E-2</v>
      </c>
      <c r="O11">
        <f>4*O2/(O2+15*P2+3*Q2)</f>
        <v>0.18213208305440434</v>
      </c>
      <c r="P11">
        <f>6*P4/(-2*O4+12*P4+3)</f>
        <v>0.28707740596174641</v>
      </c>
      <c r="R11" t="s">
        <v>85</v>
      </c>
      <c r="S11">
        <f>683*SUM(TCSK!K$2:K$402)</f>
        <v>6997.8530929093267</v>
      </c>
      <c r="T11" t="s">
        <v>132</v>
      </c>
      <c r="U11">
        <f>S16/(S16+S17+S18)</f>
        <v>0.20797434834198766</v>
      </c>
      <c r="V11" t="s">
        <v>110</v>
      </c>
      <c r="W11" s="4">
        <f>683*SUM(TCSR!K$2:K$402)</f>
        <v>2271882.5063939835</v>
      </c>
      <c r="X11" t="s">
        <v>148</v>
      </c>
      <c r="Y11">
        <f>W16/(W16+W17+W18)</f>
        <v>0.20911471024852504</v>
      </c>
      <c r="AA11" t="s">
        <v>220</v>
      </c>
      <c r="AB11">
        <f>4*U11/(-2*U11+12*U12+3)</f>
        <v>0.16531462849365028</v>
      </c>
      <c r="AC11" t="s">
        <v>234</v>
      </c>
      <c r="AD11">
        <f t="shared" ref="AD11" si="36">4*Y11/(-2*Y11+12*Y12+3)</f>
        <v>0.16591532196760389</v>
      </c>
      <c r="AF11" t="s">
        <v>260</v>
      </c>
      <c r="AG11">
        <f t="shared" ref="AG11" si="37">(4-AB11-10*AB12)/AB12</f>
        <v>5.7644642533668398</v>
      </c>
      <c r="AH11" t="s">
        <v>276</v>
      </c>
      <c r="AI11">
        <f t="shared" ref="AI11" si="38">(4-AD11-10*AD12)/AD12</f>
        <v>5.7168643733814735</v>
      </c>
      <c r="AM11" s="3"/>
    </row>
    <row r="12" spans="1:48" x14ac:dyDescent="0.25">
      <c r="A12">
        <f>APSL!Z12</f>
        <v>1.5566960800402548E-3</v>
      </c>
      <c r="B12" s="4">
        <f>Planck!E12</f>
        <v>126.45088075075563</v>
      </c>
      <c r="C12" s="1">
        <v>0.252</v>
      </c>
      <c r="D12" s="1">
        <v>8.8999999999999996E-2</v>
      </c>
      <c r="E12" s="1">
        <v>7.0000000000000007E-2</v>
      </c>
      <c r="F12" s="1">
        <v>9.2999999999999999E-2</v>
      </c>
      <c r="G12" s="1">
        <v>0.31</v>
      </c>
      <c r="H12" s="1">
        <v>0.26500000000000001</v>
      </c>
      <c r="I12" s="1">
        <v>0.52400000000000002</v>
      </c>
      <c r="J12" s="1">
        <v>0.17</v>
      </c>
      <c r="K12" s="1">
        <v>4.2430000000000002E-3</v>
      </c>
      <c r="L12" s="1">
        <v>1.2E-4</v>
      </c>
      <c r="M12" s="1">
        <v>2.005001E-2</v>
      </c>
      <c r="O12" t="s">
        <v>242</v>
      </c>
      <c r="P12" t="s">
        <v>243</v>
      </c>
      <c r="R12" t="s">
        <v>95</v>
      </c>
      <c r="S12">
        <f>683*SUM(TCSK!L$2:L$402)</f>
        <v>7182.3895093461288</v>
      </c>
      <c r="T12" t="s">
        <v>133</v>
      </c>
      <c r="U12">
        <f>S17/(S16+S17+S18)</f>
        <v>0.20401295590087187</v>
      </c>
      <c r="V12" t="s">
        <v>111</v>
      </c>
      <c r="W12" s="4">
        <f>683*SUM(TCSR!L$2:L$402)</f>
        <v>2359004.3674472091</v>
      </c>
      <c r="X12" t="s">
        <v>149</v>
      </c>
      <c r="Y12">
        <f>W17/(W16+W17+W18)</f>
        <v>0.20497581698586081</v>
      </c>
      <c r="AA12" t="s">
        <v>221</v>
      </c>
      <c r="AB12">
        <f>6*U12/(-2*U11+12*U12+3)</f>
        <v>0.24324869591983567</v>
      </c>
      <c r="AC12" t="s">
        <v>235</v>
      </c>
      <c r="AD12">
        <f t="shared" ref="AD12" si="39">6*Y12/(-2*Y11+12*Y12+3)</f>
        <v>0.24394717590907705</v>
      </c>
      <c r="AF12" t="s">
        <v>261</v>
      </c>
      <c r="AG12">
        <f t="shared" ref="AG12" si="40">(1.708*AB12+0.404-1.481*AB11)/AB12</f>
        <v>2.3623469209526995</v>
      </c>
      <c r="AH12" t="s">
        <v>277</v>
      </c>
      <c r="AI12">
        <f t="shared" ref="AI12" si="41">(1.708*AD12+0.404-1.481*AD11)/AD12</f>
        <v>2.3568265649157247</v>
      </c>
      <c r="AM12" s="3"/>
    </row>
    <row r="13" spans="1:48" x14ac:dyDescent="0.25">
      <c r="A13">
        <f>APSL!Z13</f>
        <v>1.7493078348501119E-3</v>
      </c>
      <c r="B13" s="4">
        <f>Planck!E13</f>
        <v>130.77793738085461</v>
      </c>
      <c r="C13" s="1">
        <v>0.25319999999999998</v>
      </c>
      <c r="D13" s="1">
        <v>9.1300000000000006E-2</v>
      </c>
      <c r="E13" s="1">
        <v>7.0400000000000004E-2</v>
      </c>
      <c r="F13" s="1">
        <v>9.5299999999999996E-2</v>
      </c>
      <c r="G13" s="1">
        <v>0.3105</v>
      </c>
      <c r="H13" s="1">
        <v>0.27900000000000003</v>
      </c>
      <c r="I13" s="1">
        <v>0.5302</v>
      </c>
      <c r="J13" s="1">
        <v>0.18149999999999999</v>
      </c>
      <c r="K13" s="1">
        <v>4.7623889999999997E-3</v>
      </c>
      <c r="L13" s="1">
        <v>1.3498399999999999E-4</v>
      </c>
      <c r="M13" s="1">
        <v>2.2511360000000001E-2</v>
      </c>
      <c r="O13" s="4">
        <f>4*O8/(-2*O8+12*P8+3)</f>
        <v>0.18346610102388625</v>
      </c>
      <c r="P13" s="4">
        <f>6*P8/(-2*O8+12*P8+3)</f>
        <v>0.28625719471650385</v>
      </c>
      <c r="R13" t="s">
        <v>78</v>
      </c>
      <c r="S13">
        <f>683*SUM(TCSK!M$2:M$402)</f>
        <v>6164.957453537143</v>
      </c>
      <c r="T13" t="s">
        <v>134</v>
      </c>
      <c r="U13">
        <f>S19/(S19+S20+S21)</f>
        <v>0.23925565037384497</v>
      </c>
      <c r="V13" t="s">
        <v>112</v>
      </c>
      <c r="W13" s="4">
        <f>683*SUM(TCSR!M$2:M$402)</f>
        <v>2017673.9727628303</v>
      </c>
      <c r="X13" t="s">
        <v>150</v>
      </c>
      <c r="Y13">
        <f>W19/(W19+W20+W21)</f>
        <v>0.24039142606418468</v>
      </c>
      <c r="AA13" t="s">
        <v>222</v>
      </c>
      <c r="AB13">
        <f>4*U13/(-2*U13+12*U14+3)</f>
        <v>0.19334662740578426</v>
      </c>
      <c r="AC13" t="s">
        <v>236</v>
      </c>
      <c r="AD13">
        <f t="shared" ref="AD13" si="42">4*Y13/(-2*Y13+12*Y14+3)</f>
        <v>0.19535638185616439</v>
      </c>
      <c r="AF13" t="s">
        <v>262</v>
      </c>
      <c r="AG13">
        <f t="shared" ref="AG13" si="43">(4-AB13-10*AB14)/AB14</f>
        <v>5.5188221276256524</v>
      </c>
      <c r="AH13" t="s">
        <v>278</v>
      </c>
      <c r="AI13">
        <f t="shared" ref="AI13" si="44">(4-AD13-10*AD14)/AD14</f>
        <v>5.5869391081939597</v>
      </c>
      <c r="AK13" t="s">
        <v>292</v>
      </c>
      <c r="AL13" t="s">
        <v>293</v>
      </c>
      <c r="AM13" s="3" t="s">
        <v>294</v>
      </c>
      <c r="AN13" t="s">
        <v>295</v>
      </c>
      <c r="AO13" t="s">
        <v>296</v>
      </c>
      <c r="AP13" t="s">
        <v>297</v>
      </c>
      <c r="AQ13" t="s">
        <v>298</v>
      </c>
      <c r="AR13" t="s">
        <v>299</v>
      </c>
      <c r="AS13" t="s">
        <v>301</v>
      </c>
      <c r="AT13" t="s">
        <v>300</v>
      </c>
      <c r="AU13" t="s">
        <v>302</v>
      </c>
      <c r="AV13" t="s">
        <v>303</v>
      </c>
    </row>
    <row r="14" spans="1:48" x14ac:dyDescent="0.25">
      <c r="A14">
        <f>APSL!Z14</f>
        <v>1.9657533981792745E-3</v>
      </c>
      <c r="B14" s="4">
        <f>Planck!E14</f>
        <v>135.10499401095393</v>
      </c>
      <c r="C14" s="1">
        <v>0.25430000000000003</v>
      </c>
      <c r="D14" s="1">
        <v>9.3700000000000006E-2</v>
      </c>
      <c r="E14" s="1">
        <v>7.0900000000000005E-2</v>
      </c>
      <c r="F14" s="1">
        <v>9.7699999999999995E-2</v>
      </c>
      <c r="G14" s="1">
        <v>0.311</v>
      </c>
      <c r="H14" s="1">
        <v>0.29380000000000001</v>
      </c>
      <c r="I14" s="1">
        <v>0.53569999999999995</v>
      </c>
      <c r="J14" s="1">
        <v>0.19500000000000001</v>
      </c>
      <c r="K14" s="1">
        <v>5.3300480000000004E-3</v>
      </c>
      <c r="L14" s="1">
        <v>1.5149200000000001E-4</v>
      </c>
      <c r="M14" s="1">
        <v>2.520288E-2</v>
      </c>
      <c r="O14" t="s">
        <v>244</v>
      </c>
      <c r="P14" t="s">
        <v>245</v>
      </c>
      <c r="R14" t="s">
        <v>86</v>
      </c>
      <c r="S14">
        <f>683*SUM(TCSK!N$2:N$402)</f>
        <v>7339.771347295673</v>
      </c>
      <c r="T14" t="s">
        <v>135</v>
      </c>
      <c r="U14">
        <f>S20/(S19+S20+S21)</f>
        <v>0.20235732052525315</v>
      </c>
      <c r="V14" t="s">
        <v>113</v>
      </c>
      <c r="W14" s="4">
        <f>683*SUM(TCSR!N$2:N$402)</f>
        <v>2395337.062923172</v>
      </c>
      <c r="X14" t="s">
        <v>151</v>
      </c>
      <c r="Y14">
        <f>W20/(W19+W20+W21)</f>
        <v>0.20024111518581494</v>
      </c>
      <c r="AA14" t="s">
        <v>223</v>
      </c>
      <c r="AB14">
        <f>6*U14/(-2*U13+12*U14+3)</f>
        <v>0.24529267371509114</v>
      </c>
      <c r="AC14" t="s">
        <v>237</v>
      </c>
      <c r="AD14">
        <f t="shared" ref="AD14" si="45">6*Y14/(-2*Y13+12*Y14+3)</f>
        <v>0.244091773999666</v>
      </c>
      <c r="AF14" t="s">
        <v>263</v>
      </c>
      <c r="AG14">
        <f t="shared" ref="AG14" si="46">(1.708*AB14+0.404-1.481*AB13)/AB14</f>
        <v>2.1876459797600352</v>
      </c>
      <c r="AH14" t="s">
        <v>279</v>
      </c>
      <c r="AI14">
        <f t="shared" ref="AI14" si="47">(1.708*AD14+0.404-1.481*AD13)/AD14</f>
        <v>2.1778118113196943</v>
      </c>
      <c r="AK14" s="4">
        <f>(S2/P$2)*100</f>
        <v>28.778172873826129</v>
      </c>
      <c r="AL14" s="4">
        <f>(W2/P$6)*100</f>
        <v>28.811302363137447</v>
      </c>
      <c r="AM14" s="4">
        <f>13*AQ14*(AQ$10-AQ2)</f>
        <v>-26.759655250328027</v>
      </c>
      <c r="AN14" s="4">
        <f>13*AR14*(AU$10-AU2)</f>
        <v>-26.734406177443852</v>
      </c>
      <c r="AO14" s="4">
        <f>13*AQ14*(AR$10-AR2)</f>
        <v>-11.098081533841944</v>
      </c>
      <c r="AP14" s="4">
        <f>13*AR14*(AV$10-AV2)</f>
        <v>-10.58903467610949</v>
      </c>
      <c r="AQ14" s="4">
        <f>25*POWER(AK14,1/3)-17</f>
        <v>59.611579165278826</v>
      </c>
      <c r="AR14" s="4">
        <f>25*POWER(AL14,1/3)-17</f>
        <v>59.640966358255824</v>
      </c>
      <c r="AS14" s="4">
        <f>(AM14-AN14)*(AM14-AN14)+(AO14-AP14)*(AO14-AP14)+(AQ14-AR14)*(AQ14-AR14)</f>
        <v>0.26062982615986263</v>
      </c>
      <c r="AT14" s="4">
        <f>POWER(AS14,0.5)</f>
        <v>0.51051917315597717</v>
      </c>
      <c r="AU14" s="4">
        <f>100-4.6*AT14</f>
        <v>97.65161180348251</v>
      </c>
      <c r="AV14">
        <f>(AU14+AU15+AU16+AU17+AU18+AU19+AU20+AU21)/8</f>
        <v>96.160653319662998</v>
      </c>
    </row>
    <row r="15" spans="1:48" x14ac:dyDescent="0.25">
      <c r="A15">
        <f>APSL!Z15</f>
        <v>2.2089819925771689E-3</v>
      </c>
      <c r="B15" s="4">
        <f>Planck!E15</f>
        <v>139.43205064105308</v>
      </c>
      <c r="C15" s="1">
        <v>0.25519999999999998</v>
      </c>
      <c r="D15" s="1">
        <v>9.6299999999999997E-2</v>
      </c>
      <c r="E15" s="1">
        <v>7.1300000000000002E-2</v>
      </c>
      <c r="F15" s="1">
        <v>0.1002</v>
      </c>
      <c r="G15" s="1">
        <v>0.31140000000000001</v>
      </c>
      <c r="H15" s="1">
        <v>0.309</v>
      </c>
      <c r="I15" s="1">
        <v>0.54020000000000001</v>
      </c>
      <c r="J15" s="1">
        <v>0.20960000000000001</v>
      </c>
      <c r="K15" s="1">
        <v>5.9787119999999997E-3</v>
      </c>
      <c r="L15" s="1">
        <v>1.7020800000000001E-4</v>
      </c>
      <c r="M15" s="1">
        <v>2.8279720000000001E-2</v>
      </c>
      <c r="O15">
        <f>(4-O11-10*P11)/P11</f>
        <v>3.299088809010394</v>
      </c>
      <c r="P15">
        <f>(1.708*P11+0.404-1.481*O11)/P11</f>
        <v>2.175687049583825</v>
      </c>
      <c r="R15" t="s">
        <v>96</v>
      </c>
      <c r="S15">
        <f>683*SUM(TCSK!O$2:O$402)</f>
        <v>14154.658675143717</v>
      </c>
      <c r="T15" t="s">
        <v>136</v>
      </c>
      <c r="U15">
        <f>S22/(S22+S23+S24)</f>
        <v>0.27058231927114768</v>
      </c>
      <c r="V15" t="s">
        <v>114</v>
      </c>
      <c r="W15" s="4">
        <f>683*SUM(TCSR!O$2:O$402)</f>
        <v>4608151.8427684512</v>
      </c>
      <c r="X15" t="s">
        <v>152</v>
      </c>
      <c r="Y15">
        <f>W22/(W22+W23+W24)</f>
        <v>0.27215099665760872</v>
      </c>
      <c r="AA15" t="s">
        <v>224</v>
      </c>
      <c r="AB15">
        <f>4*U15/(-2*U15+12*U16+3)</f>
        <v>0.2101418371270698</v>
      </c>
      <c r="AC15" t="s">
        <v>238</v>
      </c>
      <c r="AD15">
        <f t="shared" ref="AD15" si="48">4*Y15/(-2*Y15+12*Y16+3)</f>
        <v>0.21280245904010009</v>
      </c>
      <c r="AF15" t="s">
        <v>264</v>
      </c>
      <c r="AG15">
        <f t="shared" ref="AG15" si="49">(4-AB15-10*AB16)/AB16</f>
        <v>4.5038629550857747</v>
      </c>
      <c r="AH15" t="s">
        <v>280</v>
      </c>
      <c r="AI15">
        <f t="shared" ref="AI15" si="50">(4-AD15-10*AD16)/AD16</f>
        <v>4.5673966318941179</v>
      </c>
      <c r="AK15" s="4">
        <f>(S5/P$2)*100</f>
        <v>28.272854242511979</v>
      </c>
      <c r="AL15" s="4">
        <f>(W5/P$6)*100</f>
        <v>28.140442668782089</v>
      </c>
      <c r="AM15" s="4">
        <f t="shared" ref="AM15:AM21" si="51">13*AQ15*(AQ$10-AQ3)</f>
        <v>-11.49180949927846</v>
      </c>
      <c r="AN15" s="4">
        <f t="shared" ref="AN15:AN21" si="52">13*AR15*(AU$10-AU3)</f>
        <v>-12.037724996117294</v>
      </c>
      <c r="AO15" s="4">
        <f t="shared" ref="AO15:AO21" si="53">13*AQ15*(AR$10-AR3)</f>
        <v>-32.223251550562324</v>
      </c>
      <c r="AP15" s="4">
        <f t="shared" ref="AP15:AP21" si="54">13*AR15*(AV$10-AV3)</f>
        <v>-32.097821266553012</v>
      </c>
      <c r="AQ15" s="4">
        <f t="shared" ref="AQ15:AQ21" si="55">25*POWER(AK15,1/3)-17</f>
        <v>59.160518738157478</v>
      </c>
      <c r="AR15" s="4">
        <f t="shared" ref="AR15:AR21" si="56">25*POWER(AL15,1/3)-17</f>
        <v>59.041437277333614</v>
      </c>
      <c r="AS15" s="4">
        <f t="shared" ref="AS15:AS21" si="57">(AM15-AN15)*(AM15-AN15)+(AO15-AP15)*(AO15-AP15)+(AQ15-AR15)*(AQ15-AR15)</f>
        <v>0.32793688014739303</v>
      </c>
      <c r="AT15" s="4">
        <f t="shared" ref="AT15:AT21" si="58">POWER(AS15,0.5)</f>
        <v>0.57265773385801144</v>
      </c>
      <c r="AU15" s="4">
        <f t="shared" ref="AU15:AU21" si="59">100-4.6*AT15</f>
        <v>97.365774424253146</v>
      </c>
    </row>
    <row r="16" spans="1:48" x14ac:dyDescent="0.25">
      <c r="A16">
        <f>APSL!Z16</f>
        <v>2.4823076937764842E-3</v>
      </c>
      <c r="B16" s="4">
        <f>Planck!E16</f>
        <v>143.75910727115206</v>
      </c>
      <c r="C16" s="1">
        <v>0.25580000000000003</v>
      </c>
      <c r="D16" s="1">
        <v>9.8699999999999996E-2</v>
      </c>
      <c r="E16" s="1">
        <v>7.17E-2</v>
      </c>
      <c r="F16" s="1">
        <v>0.1026</v>
      </c>
      <c r="G16" s="1">
        <v>0.31169999999999998</v>
      </c>
      <c r="H16" s="1">
        <v>0.32419999999999999</v>
      </c>
      <c r="I16" s="1">
        <v>0.54369999999999996</v>
      </c>
      <c r="J16" s="1">
        <v>0.22489999999999999</v>
      </c>
      <c r="K16" s="1">
        <v>6.7411169999999996E-3</v>
      </c>
      <c r="L16" s="1">
        <v>1.9181600000000001E-4</v>
      </c>
      <c r="M16" s="1">
        <v>3.1897040000000002E-2</v>
      </c>
      <c r="O16" t="s">
        <v>246</v>
      </c>
      <c r="P16" t="s">
        <v>247</v>
      </c>
      <c r="R16" t="s">
        <v>79</v>
      </c>
      <c r="S16">
        <f>683*SUM(TCSK!P$2:P$402)</f>
        <v>7282.7225062356947</v>
      </c>
      <c r="T16" t="s">
        <v>137</v>
      </c>
      <c r="U16">
        <f>S23/(S22+S23+S24)</f>
        <v>0.22430290606245801</v>
      </c>
      <c r="V16" t="s">
        <v>115</v>
      </c>
      <c r="W16" s="4">
        <f>683*SUM(TCSR!P$2:P$402)</f>
        <v>2382585.9491590606</v>
      </c>
      <c r="X16" t="s">
        <v>153</v>
      </c>
      <c r="Y16">
        <f>W23/(W22+W23+W24)</f>
        <v>0.22165525980497103</v>
      </c>
      <c r="AA16" t="s">
        <v>225</v>
      </c>
      <c r="AB16">
        <f>6*U16/(-2*U15+12*U16+3)</f>
        <v>0.26129991538178576</v>
      </c>
      <c r="AC16" t="s">
        <v>239</v>
      </c>
      <c r="AD16">
        <f t="shared" ref="AD16" si="60">6*Y16/(-2*Y15+12*Y16+3)</f>
        <v>0.25997764986148192</v>
      </c>
      <c r="AF16" t="s">
        <v>265</v>
      </c>
      <c r="AG16">
        <f t="shared" ref="AG16" si="61">(1.708*AB16+0.404-1.481*AB15)/AB16</f>
        <v>2.0630706822053453</v>
      </c>
      <c r="AH16" t="s">
        <v>281</v>
      </c>
      <c r="AI16">
        <f t="shared" ref="AI16" si="62">(1.708*AD16+0.404-1.481*AD15)/AD16</f>
        <v>2.0497199832714315</v>
      </c>
      <c r="AK16" s="4">
        <f>(S8/P$2)*100</f>
        <v>30.037430165165112</v>
      </c>
      <c r="AL16" s="4">
        <f>(W8/P$6)*100</f>
        <v>29.975590130030255</v>
      </c>
      <c r="AM16" s="4">
        <f t="shared" si="51"/>
        <v>9.2071165504920423</v>
      </c>
      <c r="AN16" s="4">
        <f t="shared" si="52"/>
        <v>8.1930921505872565</v>
      </c>
      <c r="AO16" s="4">
        <f t="shared" si="53"/>
        <v>-50.033063227892335</v>
      </c>
      <c r="AP16" s="4">
        <f t="shared" si="54"/>
        <v>-49.545663775120346</v>
      </c>
      <c r="AQ16" s="4">
        <f t="shared" si="55"/>
        <v>60.713105951500708</v>
      </c>
      <c r="AR16" s="4">
        <f t="shared" si="56"/>
        <v>60.65973828160736</v>
      </c>
      <c r="AS16" s="4">
        <f t="shared" si="57"/>
        <v>1.2686518183545403</v>
      </c>
      <c r="AT16" s="4">
        <f t="shared" si="58"/>
        <v>1.1263444492492252</v>
      </c>
      <c r="AU16" s="4">
        <f t="shared" si="59"/>
        <v>94.818815533453559</v>
      </c>
    </row>
    <row r="17" spans="1:47" x14ac:dyDescent="0.25">
      <c r="A17">
        <f>APSL!Z17</f>
        <v>2.7894545254129734E-3</v>
      </c>
      <c r="B17" s="4">
        <f>Planck!E17</f>
        <v>148.08616390125138</v>
      </c>
      <c r="C17" s="1">
        <v>0.25600000000000001</v>
      </c>
      <c r="D17" s="1">
        <v>0.10100000000000001</v>
      </c>
      <c r="E17" s="1">
        <v>7.1999999999999995E-2</v>
      </c>
      <c r="F17" s="1">
        <v>0.105</v>
      </c>
      <c r="G17" s="1">
        <v>0.312</v>
      </c>
      <c r="H17" s="1">
        <v>0.33900000000000002</v>
      </c>
      <c r="I17" s="1">
        <v>0.54600000000000004</v>
      </c>
      <c r="J17" s="1">
        <v>0.24</v>
      </c>
      <c r="K17" s="1">
        <v>7.6499999999999997E-3</v>
      </c>
      <c r="L17" s="1">
        <v>2.1699999999999999E-4</v>
      </c>
      <c r="M17" s="1">
        <v>3.6209999999999999E-2</v>
      </c>
      <c r="O17" s="4">
        <f>(4-O13-10*P13)/P13</f>
        <v>3.3325344110768502</v>
      </c>
      <c r="P17" s="4">
        <f>(1.708*P13+0.404-1.481*O13)/P13</f>
        <v>2.1701253433110574</v>
      </c>
      <c r="R17" t="s">
        <v>87</v>
      </c>
      <c r="S17">
        <f>683*SUM(TCSK!Q$2:Q$402)</f>
        <v>7144.004812842536</v>
      </c>
      <c r="V17" t="s">
        <v>116</v>
      </c>
      <c r="W17" s="4">
        <f>683*SUM(TCSR!Q$2:Q$402)</f>
        <v>2335428.7265945976</v>
      </c>
      <c r="AK17" s="4">
        <f>(S11/P$2)*100</f>
        <v>30.374463299191451</v>
      </c>
      <c r="AL17" s="4">
        <f>(W11/P$6)*100</f>
        <v>30.187636739712897</v>
      </c>
      <c r="AM17" s="4">
        <f t="shared" si="51"/>
        <v>30.638498982730788</v>
      </c>
      <c r="AN17" s="4">
        <f t="shared" si="52"/>
        <v>30.82159911597476</v>
      </c>
      <c r="AO17" s="4">
        <f t="shared" si="53"/>
        <v>-26.209581419022381</v>
      </c>
      <c r="AP17" s="4">
        <f t="shared" si="54"/>
        <v>-26.221417549205402</v>
      </c>
      <c r="AQ17" s="4">
        <f t="shared" si="55"/>
        <v>61.002683945004051</v>
      </c>
      <c r="AR17" s="4">
        <f t="shared" si="56"/>
        <v>60.842429218127535</v>
      </c>
      <c r="AS17" s="4">
        <f t="shared" si="57"/>
        <v>5.9347330257936551E-2</v>
      </c>
      <c r="AT17" s="4">
        <f t="shared" si="58"/>
        <v>0.24361307489118181</v>
      </c>
      <c r="AU17" s="4">
        <f t="shared" si="59"/>
        <v>98.879379855500559</v>
      </c>
    </row>
    <row r="18" spans="1:47" x14ac:dyDescent="0.25">
      <c r="A18">
        <f>APSL!Z18</f>
        <v>3.134607112116051E-3</v>
      </c>
      <c r="B18" s="4">
        <f>Planck!E18</f>
        <v>152.41322053135033</v>
      </c>
      <c r="C18" s="1">
        <v>0.25600000000000001</v>
      </c>
      <c r="D18" s="1">
        <v>0.1032</v>
      </c>
      <c r="E18" s="1">
        <v>7.2300000000000003E-2</v>
      </c>
      <c r="F18" s="1">
        <v>0.1074</v>
      </c>
      <c r="G18" s="1">
        <v>0.31219999999999998</v>
      </c>
      <c r="H18" s="1">
        <v>0.35370000000000001</v>
      </c>
      <c r="I18" s="1">
        <v>0.5474</v>
      </c>
      <c r="J18" s="1">
        <v>0.25490000000000002</v>
      </c>
      <c r="K18" s="1">
        <v>8.7513729999999998E-3</v>
      </c>
      <c r="L18" s="1">
        <v>2.4690699999999999E-4</v>
      </c>
      <c r="M18" s="1">
        <v>4.1437710000000003E-2</v>
      </c>
      <c r="O18" t="s">
        <v>248</v>
      </c>
      <c r="P18" t="s">
        <v>249</v>
      </c>
      <c r="R18" t="s">
        <v>97</v>
      </c>
      <c r="S18">
        <f>683*SUM(TCSK!R$2:R$402)</f>
        <v>20590.680184755722</v>
      </c>
      <c r="V18" t="s">
        <v>117</v>
      </c>
      <c r="W18" s="4">
        <f>683*SUM(TCSR!R$2:R$402)</f>
        <v>6675664.6418201551</v>
      </c>
      <c r="AK18" s="4">
        <f>(S14/P$2)*100</f>
        <v>31.858573258530988</v>
      </c>
      <c r="AL18" s="4">
        <f>(W14/P$6)*100</f>
        <v>31.828039047436462</v>
      </c>
      <c r="AM18" s="4">
        <f t="shared" si="51"/>
        <v>21.538598053060493</v>
      </c>
      <c r="AN18" s="4">
        <f t="shared" si="52"/>
        <v>22.178609632274867</v>
      </c>
      <c r="AO18" s="4">
        <f t="shared" si="53"/>
        <v>7.8449639890372698</v>
      </c>
      <c r="AP18" s="4">
        <f t="shared" si="54"/>
        <v>7.0541833571708228</v>
      </c>
      <c r="AQ18" s="4">
        <f t="shared" si="55"/>
        <v>62.252952334668819</v>
      </c>
      <c r="AR18" s="4">
        <f t="shared" si="56"/>
        <v>62.227624773400862</v>
      </c>
      <c r="AS18" s="4">
        <f t="shared" si="57"/>
        <v>1.0355903146233558</v>
      </c>
      <c r="AT18" s="4">
        <f t="shared" si="58"/>
        <v>1.0176395799217697</v>
      </c>
      <c r="AU18" s="4">
        <f t="shared" si="59"/>
        <v>95.318857932359862</v>
      </c>
    </row>
    <row r="19" spans="1:47" x14ac:dyDescent="0.25">
      <c r="A19">
        <f>APSL!Z19</f>
        <v>3.5224675709364822E-3</v>
      </c>
      <c r="B19" s="4">
        <f>Planck!E19</f>
        <v>156.74027716144963</v>
      </c>
      <c r="C19" s="1">
        <v>0.25600000000000001</v>
      </c>
      <c r="D19" s="1">
        <v>0.1055</v>
      </c>
      <c r="E19" s="1">
        <v>7.2499999999999995E-2</v>
      </c>
      <c r="F19" s="1">
        <v>0.1099</v>
      </c>
      <c r="G19" s="1">
        <v>0.31240000000000001</v>
      </c>
      <c r="H19" s="1">
        <v>0.36849999999999999</v>
      </c>
      <c r="I19" s="1">
        <v>0.54849999999999999</v>
      </c>
      <c r="J19" s="1">
        <v>0.27010000000000001</v>
      </c>
      <c r="K19" s="1">
        <v>1.002888E-2</v>
      </c>
      <c r="L19" s="1">
        <v>2.8123999999999998E-4</v>
      </c>
      <c r="M19" s="1">
        <v>4.7503719999999999E-2</v>
      </c>
      <c r="O19" s="4">
        <f>O17/O15</f>
        <v>1.0101378301715038</v>
      </c>
      <c r="P19" s="4">
        <f>P17/P15</f>
        <v>0.99744370116380876</v>
      </c>
      <c r="R19" t="s">
        <v>80</v>
      </c>
      <c r="S19">
        <f>683*SUM(TCSK!S$2:S$402)</f>
        <v>8015.8154997079291</v>
      </c>
      <c r="V19" t="s">
        <v>118</v>
      </c>
      <c r="W19" s="4">
        <f>683*SUM(TCSR!S$2:S$402)</f>
        <v>2670099.0665976391</v>
      </c>
      <c r="AK19" s="4">
        <f>(S17/P$2)*100</f>
        <v>31.008840728137933</v>
      </c>
      <c r="AL19" s="4">
        <f>(W17/P$6)*100</f>
        <v>31.032007082897039</v>
      </c>
      <c r="AM19" s="4">
        <f t="shared" si="51"/>
        <v>13.382307163109344</v>
      </c>
      <c r="AN19" s="4">
        <f t="shared" si="52"/>
        <v>13.970197968712112</v>
      </c>
      <c r="AO19" s="4">
        <f t="shared" si="53"/>
        <v>35.199554242313255</v>
      </c>
      <c r="AP19" s="4">
        <f t="shared" si="54"/>
        <v>33.991609727828774</v>
      </c>
      <c r="AQ19" s="4">
        <f t="shared" si="55"/>
        <v>61.541981216420425</v>
      </c>
      <c r="AR19" s="4">
        <f t="shared" si="56"/>
        <v>61.561535623362417</v>
      </c>
      <c r="AS19" s="4">
        <f t="shared" si="57"/>
        <v>1.8051279242162739</v>
      </c>
      <c r="AT19" s="4">
        <f t="shared" si="58"/>
        <v>1.3435504918745234</v>
      </c>
      <c r="AU19" s="4">
        <f t="shared" si="59"/>
        <v>93.819667737377188</v>
      </c>
    </row>
    <row r="20" spans="1:47" x14ac:dyDescent="0.25">
      <c r="A20">
        <f>APSL!Z20</f>
        <v>3.9583194024987948E-3</v>
      </c>
      <c r="B20" s="4">
        <f>Planck!E20</f>
        <v>161.06733379154883</v>
      </c>
      <c r="C20" s="1">
        <v>0.25600000000000001</v>
      </c>
      <c r="D20" s="1">
        <v>0.1076</v>
      </c>
      <c r="E20" s="1">
        <v>7.2800000000000004E-2</v>
      </c>
      <c r="F20" s="1">
        <v>0.11219999999999999</v>
      </c>
      <c r="G20" s="1">
        <v>0.31259999999999999</v>
      </c>
      <c r="H20" s="1">
        <v>0.3831</v>
      </c>
      <c r="I20" s="1">
        <v>0.5494</v>
      </c>
      <c r="J20" s="1">
        <v>0.2858</v>
      </c>
      <c r="K20" s="1">
        <v>1.14217E-2</v>
      </c>
      <c r="L20" s="1">
        <v>3.1851999999999998E-4</v>
      </c>
      <c r="M20" s="1">
        <v>5.4119880000000002E-2</v>
      </c>
      <c r="R20" t="s">
        <v>88</v>
      </c>
      <c r="S20">
        <f>683*SUM(TCSK!T$2:T$402)</f>
        <v>6779.6055968215096</v>
      </c>
      <c r="V20" t="s">
        <v>119</v>
      </c>
      <c r="W20" s="4">
        <f>683*SUM(TCSR!T$2:T$402)</f>
        <v>2224137.6221519616</v>
      </c>
      <c r="AK20" s="4">
        <f>(S20/P$2)*100</f>
        <v>29.427151249046112</v>
      </c>
      <c r="AL20" s="4">
        <f>(W20/P$6)*100</f>
        <v>29.553226633723085</v>
      </c>
      <c r="AM20" s="4">
        <f t="shared" si="51"/>
        <v>-8.6955125822188037</v>
      </c>
      <c r="AN20" s="4">
        <f t="shared" si="52"/>
        <v>-9.2359688914077669</v>
      </c>
      <c r="AO20" s="4">
        <f t="shared" si="53"/>
        <v>32.801257281701176</v>
      </c>
      <c r="AP20" s="4">
        <f t="shared" si="54"/>
        <v>33.158689356870127</v>
      </c>
      <c r="AQ20" s="4">
        <f t="shared" si="55"/>
        <v>60.183194451591774</v>
      </c>
      <c r="AR20" s="4">
        <f t="shared" si="56"/>
        <v>60.29326329086696</v>
      </c>
      <c r="AS20" s="4">
        <f t="shared" si="57"/>
        <v>0.43196585988112574</v>
      </c>
      <c r="AT20" s="4">
        <f t="shared" si="58"/>
        <v>0.65724109722469859</v>
      </c>
      <c r="AU20" s="4">
        <f t="shared" si="59"/>
        <v>96.97669095276639</v>
      </c>
    </row>
    <row r="21" spans="1:47" x14ac:dyDescent="0.25">
      <c r="A21">
        <f>APSL!Z21</f>
        <v>4.448099233819322E-3</v>
      </c>
      <c r="B21" s="4">
        <f>Planck!E21</f>
        <v>165.3943904216479</v>
      </c>
      <c r="C21" s="1">
        <v>0.25600000000000001</v>
      </c>
      <c r="D21" s="1">
        <v>0.1095</v>
      </c>
      <c r="E21" s="1">
        <v>7.2900000000000006E-2</v>
      </c>
      <c r="F21" s="1">
        <v>0.1143</v>
      </c>
      <c r="G21" s="1">
        <v>0.31280000000000002</v>
      </c>
      <c r="H21" s="1">
        <v>0.39710000000000001</v>
      </c>
      <c r="I21" s="1">
        <v>0.55020000000000002</v>
      </c>
      <c r="J21" s="1">
        <v>0.30199999999999999</v>
      </c>
      <c r="K21" s="1">
        <v>1.286901E-2</v>
      </c>
      <c r="L21" s="1">
        <v>3.5726699999999998E-4</v>
      </c>
      <c r="M21" s="1">
        <v>6.0998030000000002E-2</v>
      </c>
      <c r="R21" t="s">
        <v>98</v>
      </c>
      <c r="S21">
        <f>683*SUM(TCSK!U$2:U$402)</f>
        <v>18707.718692156632</v>
      </c>
      <c r="V21" t="s">
        <v>120</v>
      </c>
      <c r="W21" s="4">
        <f>683*SUM(TCSR!U$2:U$402)</f>
        <v>6213060.7316031577</v>
      </c>
      <c r="AK21" s="4">
        <f>(S23/P$2)*100</f>
        <v>30.633470012572111</v>
      </c>
      <c r="AL21" s="4">
        <f>(W23/P$6)*100</f>
        <v>30.816281602486491</v>
      </c>
      <c r="AM21" s="4">
        <f t="shared" si="51"/>
        <v>-22.140955719616812</v>
      </c>
      <c r="AN21" s="4">
        <f t="shared" si="52"/>
        <v>-23.247533293223647</v>
      </c>
      <c r="AO21" s="4">
        <f t="shared" si="53"/>
        <v>20.578889462443115</v>
      </c>
      <c r="AP21" s="4">
        <f t="shared" si="54"/>
        <v>21.031373232072166</v>
      </c>
      <c r="AQ21" s="4">
        <f t="shared" si="55"/>
        <v>61.223769488833582</v>
      </c>
      <c r="AR21" s="4">
        <f t="shared" si="56"/>
        <v>61.379066501192526</v>
      </c>
      <c r="AS21" s="4">
        <f t="shared" si="57"/>
        <v>1.4533726502349193</v>
      </c>
      <c r="AT21" s="4">
        <f t="shared" si="58"/>
        <v>1.2055590612802507</v>
      </c>
      <c r="AU21" s="4">
        <f t="shared" si="59"/>
        <v>94.454428318110843</v>
      </c>
    </row>
    <row r="22" spans="1:47" x14ac:dyDescent="0.25">
      <c r="A22">
        <f>APSL!Z22</f>
        <v>4.9984773652152932E-3</v>
      </c>
      <c r="B22" s="4">
        <f>Planck!E22</f>
        <v>169.72144705174719</v>
      </c>
      <c r="C22" s="1">
        <v>0.25600000000000001</v>
      </c>
      <c r="D22" s="1">
        <v>0.111</v>
      </c>
      <c r="E22" s="1">
        <v>7.2999999999999995E-2</v>
      </c>
      <c r="F22" s="1">
        <v>0.11600000000000001</v>
      </c>
      <c r="G22" s="1">
        <v>0.313</v>
      </c>
      <c r="H22" s="1">
        <v>0.41</v>
      </c>
      <c r="I22" s="1">
        <v>0.55100000000000005</v>
      </c>
      <c r="J22" s="1">
        <v>0.31900000000000001</v>
      </c>
      <c r="K22" s="1">
        <v>1.431E-2</v>
      </c>
      <c r="L22" s="1">
        <v>3.9599999999999998E-4</v>
      </c>
      <c r="M22" s="1">
        <v>6.7850010000000002E-2</v>
      </c>
      <c r="R22" t="s">
        <v>81</v>
      </c>
      <c r="S22">
        <f>683*SUM(TCSK!V$2:V$402)</f>
        <v>8513.6720534413344</v>
      </c>
      <c r="V22" t="s">
        <v>121</v>
      </c>
      <c r="W22" s="4">
        <f>683*SUM(TCSR!V$2:V$402)</f>
        <v>2847533.7089865981</v>
      </c>
    </row>
    <row r="23" spans="1:47" x14ac:dyDescent="0.25">
      <c r="A23">
        <f>APSL!Z23</f>
        <v>5.6169481849284103E-3</v>
      </c>
      <c r="B23" s="4">
        <f>Planck!E23</f>
        <v>171.22950787311837</v>
      </c>
      <c r="C23" s="1">
        <v>0.25590000000000002</v>
      </c>
      <c r="D23" s="1">
        <v>0.1123</v>
      </c>
      <c r="E23" s="1">
        <v>7.2999999999999995E-2</v>
      </c>
      <c r="F23" s="1">
        <v>0.1173</v>
      </c>
      <c r="G23" s="1">
        <v>0.31330000000000002</v>
      </c>
      <c r="H23" s="1">
        <v>0.42230000000000001</v>
      </c>
      <c r="I23" s="1">
        <v>0.55189999999999995</v>
      </c>
      <c r="J23" s="1">
        <v>0.3382</v>
      </c>
      <c r="K23" s="1">
        <v>1.5704429999999998E-2</v>
      </c>
      <c r="L23" s="1">
        <v>4.3371499999999999E-4</v>
      </c>
      <c r="M23" s="1">
        <v>7.4486319999999995E-2</v>
      </c>
      <c r="R23" t="s">
        <v>89</v>
      </c>
      <c r="S23">
        <f>683*SUM(TCSK!W$2:W$402)</f>
        <v>7057.5246305579722</v>
      </c>
      <c r="V23" t="s">
        <v>122</v>
      </c>
      <c r="W23" s="4">
        <f>683*SUM(TCSR!W$2:W$402)</f>
        <v>2319193.5058863987</v>
      </c>
    </row>
    <row r="24" spans="1:47" x14ac:dyDescent="0.25">
      <c r="A24">
        <f>APSL!Z24</f>
        <v>6.3119316377186077E-3</v>
      </c>
      <c r="B24" s="4">
        <f>Planck!E24</f>
        <v>172.73756869448948</v>
      </c>
      <c r="C24" s="1">
        <v>0.2555</v>
      </c>
      <c r="D24" s="1">
        <v>0.1134</v>
      </c>
      <c r="E24" s="1">
        <v>7.2999999999999995E-2</v>
      </c>
      <c r="F24" s="1">
        <v>0.11840000000000001</v>
      </c>
      <c r="G24" s="1">
        <v>0.31359999999999999</v>
      </c>
      <c r="H24" s="1">
        <v>0.43430000000000002</v>
      </c>
      <c r="I24" s="1">
        <v>0.55269999999999997</v>
      </c>
      <c r="J24" s="1">
        <v>0.35970000000000002</v>
      </c>
      <c r="K24" s="1">
        <v>1.714744E-2</v>
      </c>
      <c r="L24" s="1">
        <v>4.73024E-4</v>
      </c>
      <c r="M24" s="1">
        <v>8.1361559999999999E-2</v>
      </c>
      <c r="R24" t="s">
        <v>99</v>
      </c>
      <c r="S24">
        <f>683*SUM(TCSK!X$2:X$402)</f>
        <v>15893.061869087727</v>
      </c>
      <c r="V24" t="s">
        <v>123</v>
      </c>
      <c r="W24" s="4">
        <f>683*SUM(TCSR!X$2:X$402)</f>
        <v>5296338.3037481252</v>
      </c>
    </row>
    <row r="25" spans="1:47" x14ac:dyDescent="0.25">
      <c r="A25">
        <f>APSL!Z25</f>
        <v>7.092887068347588E-3</v>
      </c>
      <c r="B25" s="4">
        <f>Planck!E25</f>
        <v>174.24562951586063</v>
      </c>
      <c r="C25" s="1">
        <v>0.255</v>
      </c>
      <c r="D25" s="1">
        <v>0.1145</v>
      </c>
      <c r="E25" s="1">
        <v>7.2999999999999995E-2</v>
      </c>
      <c r="F25" s="1">
        <v>0.11940000000000001</v>
      </c>
      <c r="G25" s="1">
        <v>0.314</v>
      </c>
      <c r="H25" s="1">
        <v>0.4456</v>
      </c>
      <c r="I25" s="1">
        <v>0.5534</v>
      </c>
      <c r="J25" s="1">
        <v>0.38119999999999998</v>
      </c>
      <c r="K25" s="1">
        <v>1.8781220000000001E-2</v>
      </c>
      <c r="L25" s="1">
        <v>5.1787600000000001E-4</v>
      </c>
      <c r="M25" s="1">
        <v>8.9153640000000006E-2</v>
      </c>
    </row>
    <row r="26" spans="1:47" x14ac:dyDescent="0.25">
      <c r="A26">
        <f>APSL!Z26</f>
        <v>7.9704409079498738E-3</v>
      </c>
      <c r="B26" s="4">
        <f>Planck!E26</f>
        <v>175.75369033723177</v>
      </c>
      <c r="C26" s="1">
        <v>0.2545</v>
      </c>
      <c r="D26" s="1">
        <v>0.1153</v>
      </c>
      <c r="E26" s="1">
        <v>7.2999999999999995E-2</v>
      </c>
      <c r="F26" s="1">
        <v>0.1202</v>
      </c>
      <c r="G26" s="1">
        <v>0.3145</v>
      </c>
      <c r="H26" s="1">
        <v>0.4556</v>
      </c>
      <c r="I26" s="1">
        <v>0.55420000000000003</v>
      </c>
      <c r="J26" s="1">
        <v>0.4007</v>
      </c>
      <c r="K26" s="1">
        <v>2.0748010000000001E-2</v>
      </c>
      <c r="L26" s="1">
        <v>5.72219E-4</v>
      </c>
      <c r="M26" s="1">
        <v>9.854048E-2</v>
      </c>
    </row>
    <row r="27" spans="1:47" x14ac:dyDescent="0.25">
      <c r="A27">
        <f>APSL!Z27</f>
        <v>8.9565298308226324E-3</v>
      </c>
      <c r="B27" s="4">
        <f>Planck!E27</f>
        <v>177.26175115860289</v>
      </c>
      <c r="C27" s="1">
        <v>0.254</v>
      </c>
      <c r="D27" s="1">
        <v>0.11600000000000001</v>
      </c>
      <c r="E27" s="1">
        <v>7.2999999999999995E-2</v>
      </c>
      <c r="F27" s="1">
        <v>0.121</v>
      </c>
      <c r="G27" s="1">
        <v>0.315</v>
      </c>
      <c r="H27" s="1">
        <v>0.46400000000000002</v>
      </c>
      <c r="I27" s="1">
        <v>0.55500000000000005</v>
      </c>
      <c r="J27" s="1">
        <v>0.41599999999999998</v>
      </c>
      <c r="K27" s="1">
        <v>2.3189999999999999E-2</v>
      </c>
      <c r="L27" s="1">
        <v>6.4000000000000005E-4</v>
      </c>
      <c r="M27" s="1">
        <v>0.11020000000000001</v>
      </c>
    </row>
    <row r="28" spans="1:47" x14ac:dyDescent="0.25">
      <c r="A28">
        <f>APSL!Z28</f>
        <v>1.0064561180674047E-2</v>
      </c>
      <c r="B28" s="4">
        <f>Planck!E28</f>
        <v>178.76981197997404</v>
      </c>
      <c r="C28" s="1">
        <v>0.25359999999999999</v>
      </c>
      <c r="D28" s="1">
        <v>0.11650000000000001</v>
      </c>
      <c r="E28" s="1">
        <v>7.3099999999999998E-2</v>
      </c>
      <c r="F28" s="1">
        <v>0.1217</v>
      </c>
      <c r="G28" s="1">
        <v>0.31559999999999999</v>
      </c>
      <c r="H28" s="1">
        <v>0.47099999999999997</v>
      </c>
      <c r="I28" s="1">
        <v>0.55589999999999995</v>
      </c>
      <c r="J28" s="1">
        <v>0.4279</v>
      </c>
      <c r="K28" s="1">
        <v>2.6207359999999999E-2</v>
      </c>
      <c r="L28" s="1">
        <v>7.2455999999999996E-4</v>
      </c>
      <c r="M28" s="1">
        <v>0.1246133</v>
      </c>
    </row>
    <row r="29" spans="1:47" x14ac:dyDescent="0.25">
      <c r="A29">
        <f>APSL!Z29</f>
        <v>1.1309592647604465E-2</v>
      </c>
      <c r="B29" s="4">
        <f>Planck!E29</f>
        <v>180.27787280134518</v>
      </c>
      <c r="C29" s="1">
        <v>0.25330000000000003</v>
      </c>
      <c r="D29" s="1">
        <v>0.1169</v>
      </c>
      <c r="E29" s="1">
        <v>7.3400000000000007E-2</v>
      </c>
      <c r="F29" s="1">
        <v>0.12239999999999999</v>
      </c>
      <c r="G29" s="1">
        <v>0.3165</v>
      </c>
      <c r="H29" s="1">
        <v>0.47720000000000001</v>
      </c>
      <c r="I29" s="1">
        <v>0.55679999999999996</v>
      </c>
      <c r="J29" s="1">
        <v>0.4385</v>
      </c>
      <c r="K29" s="1">
        <v>2.978248E-2</v>
      </c>
      <c r="L29" s="1">
        <v>8.2549999999999995E-4</v>
      </c>
      <c r="M29" s="1">
        <v>0.14170170000000001</v>
      </c>
    </row>
    <row r="30" spans="1:47" x14ac:dyDescent="0.25">
      <c r="A30">
        <f>APSL!Z30</f>
        <v>1.2708533367694112E-2</v>
      </c>
      <c r="B30" s="4">
        <f>Planck!E30</f>
        <v>181.78593362271633</v>
      </c>
      <c r="C30" s="1">
        <v>0.25290000000000001</v>
      </c>
      <c r="D30" s="1">
        <v>0.1173</v>
      </c>
      <c r="E30" s="1">
        <v>7.3599999999999999E-2</v>
      </c>
      <c r="F30" s="1">
        <v>0.123</v>
      </c>
      <c r="G30" s="1">
        <v>0.31740000000000002</v>
      </c>
      <c r="H30" s="1">
        <v>0.48280000000000001</v>
      </c>
      <c r="I30" s="1">
        <v>0.55769999999999997</v>
      </c>
      <c r="J30" s="1">
        <v>0.44779999999999998</v>
      </c>
      <c r="K30" s="1">
        <v>3.3880920000000002E-2</v>
      </c>
      <c r="L30" s="1">
        <v>9.4116000000000002E-4</v>
      </c>
      <c r="M30" s="1">
        <v>0.16130349999999999</v>
      </c>
    </row>
    <row r="31" spans="1:47" x14ac:dyDescent="0.25">
      <c r="A31">
        <f>APSL!Z31</f>
        <v>1.4280368812092546E-2</v>
      </c>
      <c r="B31" s="4">
        <f>Planck!E31</f>
        <v>183.29399444408745</v>
      </c>
      <c r="C31" s="1">
        <v>0.2525</v>
      </c>
      <c r="D31" s="1">
        <v>0.1176</v>
      </c>
      <c r="E31" s="1">
        <v>7.3899999999999993E-2</v>
      </c>
      <c r="F31" s="1">
        <v>0.1235</v>
      </c>
      <c r="G31" s="1">
        <v>0.31819999999999998</v>
      </c>
      <c r="H31" s="1">
        <v>0.48770000000000002</v>
      </c>
      <c r="I31" s="1">
        <v>0.5585</v>
      </c>
      <c r="J31" s="1">
        <v>0.4556</v>
      </c>
      <c r="K31" s="1">
        <v>3.8468240000000001E-2</v>
      </c>
      <c r="L31" s="1">
        <v>1.06988E-3</v>
      </c>
      <c r="M31" s="1">
        <v>0.1832568</v>
      </c>
    </row>
    <row r="32" spans="1:47" x14ac:dyDescent="0.25">
      <c r="A32">
        <f>APSL!Z32</f>
        <v>1.6046412025784006E-2</v>
      </c>
      <c r="B32" s="4">
        <f>Planck!E32</f>
        <v>184.80205526545856</v>
      </c>
      <c r="C32" s="1">
        <v>0.252</v>
      </c>
      <c r="D32" s="1">
        <v>0.11799999999999999</v>
      </c>
      <c r="E32" s="1">
        <v>7.3999999999999996E-2</v>
      </c>
      <c r="F32" s="1">
        <v>0.124</v>
      </c>
      <c r="G32" s="1">
        <v>0.31900000000000001</v>
      </c>
      <c r="H32" s="1">
        <v>0.49199999999999999</v>
      </c>
      <c r="I32" s="1">
        <v>0.55900000000000005</v>
      </c>
      <c r="J32" s="1">
        <v>0.46200000000000002</v>
      </c>
      <c r="K32" s="1">
        <v>4.351E-2</v>
      </c>
      <c r="L32" s="1">
        <v>1.2099999999999999E-3</v>
      </c>
      <c r="M32" s="1">
        <v>0.2074</v>
      </c>
    </row>
    <row r="33" spans="1:13" x14ac:dyDescent="0.25">
      <c r="A33">
        <f>APSL!Z33</f>
        <v>1.8030583958478823E-2</v>
      </c>
      <c r="B33" s="4">
        <f>Planck!E33</f>
        <v>184.49486426496685</v>
      </c>
      <c r="C33" s="1">
        <v>0.25140000000000001</v>
      </c>
      <c r="D33" s="1">
        <v>0.11840000000000001</v>
      </c>
      <c r="E33" s="1">
        <v>7.3999999999999996E-2</v>
      </c>
      <c r="F33" s="1">
        <v>0.1245</v>
      </c>
      <c r="G33" s="1">
        <v>0.3196</v>
      </c>
      <c r="H33" s="1">
        <v>0.49590000000000001</v>
      </c>
      <c r="I33" s="1">
        <v>0.55930000000000002</v>
      </c>
      <c r="J33" s="1">
        <v>0.46729999999999999</v>
      </c>
      <c r="K33" s="1">
        <v>4.89956E-2</v>
      </c>
      <c r="L33" s="1">
        <v>1.362091E-3</v>
      </c>
      <c r="M33" s="1">
        <v>0.23369210000000001</v>
      </c>
    </row>
    <row r="34" spans="1:13" x14ac:dyDescent="0.25">
      <c r="A34">
        <f>APSL!Z34</f>
        <v>2.0259725787824805E-2</v>
      </c>
      <c r="B34" s="4">
        <f>Planck!E34</f>
        <v>184.18767326447522</v>
      </c>
      <c r="C34" s="1">
        <v>0.25059999999999999</v>
      </c>
      <c r="D34" s="1">
        <v>0.11890000000000001</v>
      </c>
      <c r="E34" s="1">
        <v>7.3999999999999996E-2</v>
      </c>
      <c r="F34" s="1">
        <v>0.1249</v>
      </c>
      <c r="G34" s="1">
        <v>0.32019999999999998</v>
      </c>
      <c r="H34" s="1">
        <v>0.4995</v>
      </c>
      <c r="I34" s="1">
        <v>0.5595</v>
      </c>
      <c r="J34" s="1">
        <v>0.47199999999999998</v>
      </c>
      <c r="K34" s="1">
        <v>5.5022599999999998E-2</v>
      </c>
      <c r="L34" s="1">
        <v>1.530752E-3</v>
      </c>
      <c r="M34" s="1">
        <v>0.26261139999999999</v>
      </c>
    </row>
    <row r="35" spans="1:13" x14ac:dyDescent="0.25">
      <c r="A35">
        <f>APSL!Z35</f>
        <v>2.2763946248954663E-2</v>
      </c>
      <c r="B35" s="4">
        <f>Planck!E35</f>
        <v>183.88048226398357</v>
      </c>
      <c r="C35" s="1">
        <v>0.24970000000000001</v>
      </c>
      <c r="D35" s="1">
        <v>0.1193</v>
      </c>
      <c r="E35" s="1">
        <v>7.3999999999999996E-2</v>
      </c>
      <c r="F35" s="1">
        <v>0.12520000000000001</v>
      </c>
      <c r="G35" s="1">
        <v>0.32079999999999997</v>
      </c>
      <c r="H35" s="1">
        <v>0.50270000000000004</v>
      </c>
      <c r="I35" s="1">
        <v>0.55969999999999998</v>
      </c>
      <c r="J35" s="1">
        <v>0.47599999999999998</v>
      </c>
      <c r="K35" s="1">
        <v>6.1718799999999997E-2</v>
      </c>
      <c r="L35" s="1">
        <v>1.7203679999999999E-3</v>
      </c>
      <c r="M35" s="1">
        <v>0.2947746</v>
      </c>
    </row>
    <row r="36" spans="1:13" x14ac:dyDescent="0.25">
      <c r="A36">
        <f>APSL!Z36</f>
        <v>2.557700702692078E-2</v>
      </c>
      <c r="B36" s="4">
        <f>Planck!E36</f>
        <v>183.57329126349185</v>
      </c>
      <c r="C36" s="1">
        <v>0.24879999999999999</v>
      </c>
      <c r="D36" s="1">
        <v>0.1197</v>
      </c>
      <c r="E36" s="1">
        <v>7.3999999999999996E-2</v>
      </c>
      <c r="F36" s="1">
        <v>0.12559999999999999</v>
      </c>
      <c r="G36" s="1">
        <v>0.32140000000000002</v>
      </c>
      <c r="H36" s="1">
        <v>0.50549999999999995</v>
      </c>
      <c r="I36" s="1">
        <v>0.55979999999999996</v>
      </c>
      <c r="J36" s="1">
        <v>0.4793</v>
      </c>
      <c r="K36" s="1">
        <v>6.9211999999999996E-2</v>
      </c>
      <c r="L36" s="1">
        <v>1.9353230000000001E-3</v>
      </c>
      <c r="M36" s="1">
        <v>0.3307985</v>
      </c>
    </row>
    <row r="37" spans="1:13" x14ac:dyDescent="0.25">
      <c r="A37">
        <f>APSL!Z37</f>
        <v>2.8736749201638514E-2</v>
      </c>
      <c r="B37" s="4">
        <f>Planck!E37</f>
        <v>183.2661002630002</v>
      </c>
      <c r="C37" s="1">
        <v>0.248</v>
      </c>
      <c r="D37" s="1">
        <v>0.12</v>
      </c>
      <c r="E37" s="1">
        <v>7.3999999999999996E-2</v>
      </c>
      <c r="F37" s="1">
        <v>0.126</v>
      </c>
      <c r="G37" s="1">
        <v>0.32200000000000001</v>
      </c>
      <c r="H37" s="1">
        <v>0.50800000000000001</v>
      </c>
      <c r="I37" s="1">
        <v>0.56000000000000005</v>
      </c>
      <c r="J37" s="1">
        <v>0.48199999999999998</v>
      </c>
      <c r="K37" s="1">
        <v>7.7630000000000005E-2</v>
      </c>
      <c r="L37" s="1">
        <v>2.1800000000000001E-3</v>
      </c>
      <c r="M37" s="1">
        <v>0.37130000000000002</v>
      </c>
    </row>
    <row r="38" spans="1:13" x14ac:dyDescent="0.25">
      <c r="A38">
        <f>APSL!Z38</f>
        <v>3.2285563505835224E-2</v>
      </c>
      <c r="B38" s="4">
        <f>Planck!E38</f>
        <v>182.95890926250857</v>
      </c>
      <c r="C38" s="1">
        <v>0.2472</v>
      </c>
      <c r="D38" s="1">
        <v>0.1202</v>
      </c>
      <c r="E38" s="1">
        <v>7.3999999999999996E-2</v>
      </c>
      <c r="F38" s="1">
        <v>0.12640000000000001</v>
      </c>
      <c r="G38" s="1">
        <v>0.32269999999999999</v>
      </c>
      <c r="H38" s="1">
        <v>0.51019999999999999</v>
      </c>
      <c r="I38" s="1">
        <v>0.56020000000000003</v>
      </c>
      <c r="J38" s="1">
        <v>0.48430000000000001</v>
      </c>
      <c r="K38" s="1">
        <v>8.6958110000000005E-2</v>
      </c>
      <c r="L38" s="1">
        <v>2.4548E-3</v>
      </c>
      <c r="M38" s="1">
        <v>0.4162091</v>
      </c>
    </row>
    <row r="39" spans="1:13" x14ac:dyDescent="0.25">
      <c r="A39">
        <f>APSL!Z39</f>
        <v>3.6270906692980186E-2</v>
      </c>
      <c r="B39" s="4">
        <f>Planck!E39</f>
        <v>182.65171826201686</v>
      </c>
      <c r="C39" s="1">
        <v>0.24640000000000001</v>
      </c>
      <c r="D39" s="1">
        <v>0.12039999999999999</v>
      </c>
      <c r="E39" s="1">
        <v>7.3999999999999996E-2</v>
      </c>
      <c r="F39" s="1">
        <v>0.1268</v>
      </c>
      <c r="G39" s="1">
        <v>0.32350000000000001</v>
      </c>
      <c r="H39" s="1">
        <v>0.5121</v>
      </c>
      <c r="I39" s="1">
        <v>0.5605</v>
      </c>
      <c r="J39" s="1">
        <v>0.48649999999999999</v>
      </c>
      <c r="K39" s="1">
        <v>9.7176719999999994E-2</v>
      </c>
      <c r="L39" s="1">
        <v>2.764E-3</v>
      </c>
      <c r="M39" s="1">
        <v>0.46546419999999999</v>
      </c>
    </row>
    <row r="40" spans="1:13" x14ac:dyDescent="0.25">
      <c r="A40">
        <f>APSL!Z40</f>
        <v>4.0745865516158546E-2</v>
      </c>
      <c r="B40" s="4">
        <f>Planck!E40</f>
        <v>182.3445272615252</v>
      </c>
      <c r="C40" s="1">
        <v>0.24560000000000001</v>
      </c>
      <c r="D40" s="1">
        <v>0.1206</v>
      </c>
      <c r="E40" s="1">
        <v>7.3999999999999996E-2</v>
      </c>
      <c r="F40" s="1">
        <v>0.12709999999999999</v>
      </c>
      <c r="G40" s="1">
        <v>0.32429999999999998</v>
      </c>
      <c r="H40" s="1">
        <v>0.51380000000000003</v>
      </c>
      <c r="I40" s="1">
        <v>0.56069999999999998</v>
      </c>
      <c r="J40" s="1">
        <v>0.48830000000000001</v>
      </c>
      <c r="K40" s="1">
        <v>0.1084063</v>
      </c>
      <c r="L40" s="1">
        <v>3.1178E-3</v>
      </c>
      <c r="M40" s="1">
        <v>0.51969480000000001</v>
      </c>
    </row>
    <row r="41" spans="1:13" x14ac:dyDescent="0.25">
      <c r="A41">
        <f>APSL!Z41</f>
        <v>4.5769768558124903E-2</v>
      </c>
      <c r="B41" s="4">
        <f>Planck!E41</f>
        <v>182.03733626103352</v>
      </c>
      <c r="C41" s="1">
        <v>0.24479999999999999</v>
      </c>
      <c r="D41" s="1">
        <v>0.1208</v>
      </c>
      <c r="E41" s="1">
        <v>7.3999999999999996E-2</v>
      </c>
      <c r="F41" s="1">
        <v>0.1275</v>
      </c>
      <c r="G41" s="1">
        <v>0.32519999999999999</v>
      </c>
      <c r="H41" s="1">
        <v>0.51539999999999997</v>
      </c>
      <c r="I41" s="1">
        <v>0.56089999999999995</v>
      </c>
      <c r="J41" s="1">
        <v>0.48949999999999999</v>
      </c>
      <c r="K41" s="1">
        <v>0.12076720000000001</v>
      </c>
      <c r="L41" s="1">
        <v>3.5263999999999998E-3</v>
      </c>
      <c r="M41" s="1">
        <v>0.57953030000000005</v>
      </c>
    </row>
    <row r="42" spans="1:13" x14ac:dyDescent="0.25">
      <c r="A42">
        <f>APSL!Z42</f>
        <v>5.1408844250475413E-2</v>
      </c>
      <c r="B42" s="4">
        <f>Planck!E42</f>
        <v>181.73014526054183</v>
      </c>
      <c r="C42" s="1">
        <v>0.24399999999999999</v>
      </c>
      <c r="D42" s="1">
        <v>0.121</v>
      </c>
      <c r="E42" s="1">
        <v>7.3999999999999996E-2</v>
      </c>
      <c r="F42" s="1">
        <v>0.128</v>
      </c>
      <c r="G42" s="1">
        <v>0.32600000000000001</v>
      </c>
      <c r="H42" s="1">
        <v>0.51700000000000002</v>
      </c>
      <c r="I42" s="1">
        <v>0.56100000000000005</v>
      </c>
      <c r="J42" s="1">
        <v>0.49</v>
      </c>
      <c r="K42" s="1">
        <v>0.13438</v>
      </c>
      <c r="L42" s="1">
        <v>4.0000000000000001E-3</v>
      </c>
      <c r="M42" s="1">
        <v>0.64559999999999995</v>
      </c>
    </row>
    <row r="43" spans="1:13" x14ac:dyDescent="0.25">
      <c r="A43">
        <f>APSL!Z43</f>
        <v>5.7736920641490386E-2</v>
      </c>
      <c r="B43" s="4">
        <f>Planck!E43</f>
        <v>179.63883991185153</v>
      </c>
      <c r="C43" s="1">
        <v>0.2432</v>
      </c>
      <c r="D43" s="1">
        <v>0.1212</v>
      </c>
      <c r="E43" s="1">
        <v>7.3899999999999993E-2</v>
      </c>
      <c r="F43" s="1">
        <v>0.1285</v>
      </c>
      <c r="G43" s="1">
        <v>0.32679999999999998</v>
      </c>
      <c r="H43" s="1">
        <v>0.51849999999999996</v>
      </c>
      <c r="I43" s="1">
        <v>0.56079999999999997</v>
      </c>
      <c r="J43" s="1">
        <v>0.4899</v>
      </c>
      <c r="K43" s="1">
        <v>0.1493582</v>
      </c>
      <c r="L43" s="1">
        <v>4.54624E-3</v>
      </c>
      <c r="M43" s="1">
        <v>0.71848380000000001</v>
      </c>
    </row>
    <row r="44" spans="1:13" x14ac:dyDescent="0.25">
      <c r="A44">
        <f>APSL!Z44</f>
        <v>6.483615850968881E-2</v>
      </c>
      <c r="B44" s="4">
        <f>Planck!E44</f>
        <v>177.54753456316121</v>
      </c>
      <c r="C44" s="1">
        <v>0.24229999999999999</v>
      </c>
      <c r="D44" s="1">
        <v>0.1215</v>
      </c>
      <c r="E44" s="1">
        <v>7.3599999999999999E-2</v>
      </c>
      <c r="F44" s="1">
        <v>0.12909999999999999</v>
      </c>
      <c r="G44" s="1">
        <v>0.3276</v>
      </c>
      <c r="H44" s="1">
        <v>0.51990000000000003</v>
      </c>
      <c r="I44" s="1">
        <v>0.56020000000000003</v>
      </c>
      <c r="J44" s="1">
        <v>0.48959999999999998</v>
      </c>
      <c r="K44" s="1">
        <v>0.16539570000000001</v>
      </c>
      <c r="L44" s="1">
        <v>5.1593200000000002E-3</v>
      </c>
      <c r="M44" s="1">
        <v>0.79671329999999996</v>
      </c>
    </row>
    <row r="45" spans="1:13" x14ac:dyDescent="0.25">
      <c r="A45">
        <f>APSL!Z45</f>
        <v>7.2797803873451139E-2</v>
      </c>
      <c r="B45" s="4">
        <f>Planck!E45</f>
        <v>175.4562292144708</v>
      </c>
      <c r="C45" s="1">
        <v>0.24149999999999999</v>
      </c>
      <c r="D45" s="1">
        <v>0.1217</v>
      </c>
      <c r="E45" s="1">
        <v>7.3400000000000007E-2</v>
      </c>
      <c r="F45" s="1">
        <v>0.12970000000000001</v>
      </c>
      <c r="G45" s="1">
        <v>0.32840000000000003</v>
      </c>
      <c r="H45" s="1">
        <v>0.52129999999999999</v>
      </c>
      <c r="I45" s="1">
        <v>0.55940000000000001</v>
      </c>
      <c r="J45" s="1">
        <v>0.48909999999999998</v>
      </c>
      <c r="K45" s="1">
        <v>0.18198310000000001</v>
      </c>
      <c r="L45" s="1">
        <v>5.8292800000000001E-3</v>
      </c>
      <c r="M45" s="1">
        <v>0.87784589999999996</v>
      </c>
    </row>
    <row r="46" spans="1:13" x14ac:dyDescent="0.25">
      <c r="A46">
        <f>APSL!Z46</f>
        <v>8.1722938303750853E-2</v>
      </c>
      <c r="B46" s="4">
        <f>Planck!E46</f>
        <v>173.36492386578047</v>
      </c>
      <c r="C46" s="1">
        <v>0.2407</v>
      </c>
      <c r="D46" s="1">
        <v>0.12189999999999999</v>
      </c>
      <c r="E46" s="1">
        <v>7.3099999999999998E-2</v>
      </c>
      <c r="F46" s="1">
        <v>0.1303</v>
      </c>
      <c r="G46" s="1">
        <v>0.32919999999999999</v>
      </c>
      <c r="H46" s="1">
        <v>0.52259999999999995</v>
      </c>
      <c r="I46" s="1">
        <v>0.55859999999999999</v>
      </c>
      <c r="J46" s="1">
        <v>0.48859999999999998</v>
      </c>
      <c r="K46" s="1">
        <v>0.19861100000000001</v>
      </c>
      <c r="L46" s="1">
        <v>6.5461599999999997E-3</v>
      </c>
      <c r="M46" s="1">
        <v>0.95943900000000004</v>
      </c>
    </row>
    <row r="47" spans="1:13" x14ac:dyDescent="0.25">
      <c r="A47">
        <f>APSL!Z47</f>
        <v>9.172319506195166E-2</v>
      </c>
      <c r="B47" s="4">
        <f>Planck!E47</f>
        <v>171.27361851709006</v>
      </c>
      <c r="C47" s="1">
        <v>0.24</v>
      </c>
      <c r="D47" s="1">
        <v>0.122</v>
      </c>
      <c r="E47" s="1">
        <v>7.2999999999999995E-2</v>
      </c>
      <c r="F47" s="1">
        <v>0.13100000000000001</v>
      </c>
      <c r="G47" s="1">
        <v>0.33</v>
      </c>
      <c r="H47" s="1">
        <v>0.52400000000000002</v>
      </c>
      <c r="I47" s="1">
        <v>0.55800000000000005</v>
      </c>
      <c r="J47" s="1">
        <v>0.48799999999999999</v>
      </c>
      <c r="K47" s="1">
        <v>0.21476999999999999</v>
      </c>
      <c r="L47" s="1">
        <v>7.3000000000000001E-3</v>
      </c>
      <c r="M47" s="1">
        <v>1.0390501000000001</v>
      </c>
    </row>
    <row r="48" spans="1:13" x14ac:dyDescent="0.25">
      <c r="A48">
        <f>APSL!Z48</f>
        <v>0.10292139516390493</v>
      </c>
      <c r="B48" s="4">
        <f>Planck!E48</f>
        <v>169.18231316839967</v>
      </c>
      <c r="C48" s="1">
        <v>0.2394</v>
      </c>
      <c r="D48" s="1">
        <v>0.122</v>
      </c>
      <c r="E48" s="1">
        <v>7.2999999999999995E-2</v>
      </c>
      <c r="F48" s="1">
        <v>0.13170000000000001</v>
      </c>
      <c r="G48" s="1">
        <v>0.33079999999999998</v>
      </c>
      <c r="H48" s="1">
        <v>0.52539999999999998</v>
      </c>
      <c r="I48" s="1">
        <v>0.55759999999999998</v>
      </c>
      <c r="J48" s="1">
        <v>0.48720000000000002</v>
      </c>
      <c r="K48" s="1">
        <v>0.2301868</v>
      </c>
      <c r="L48" s="1">
        <v>8.0865069999999997E-3</v>
      </c>
      <c r="M48" s="1">
        <v>1.1153673</v>
      </c>
    </row>
    <row r="49" spans="1:13" x14ac:dyDescent="0.25">
      <c r="A49">
        <f>APSL!Z49</f>
        <v>0.11545203906837612</v>
      </c>
      <c r="B49" s="4">
        <f>Planck!E49</f>
        <v>167.09100781970932</v>
      </c>
      <c r="C49" s="1">
        <v>0.23880000000000001</v>
      </c>
      <c r="D49" s="1">
        <v>0.122</v>
      </c>
      <c r="E49" s="1">
        <v>7.2999999999999995E-2</v>
      </c>
      <c r="F49" s="1">
        <v>0.13250000000000001</v>
      </c>
      <c r="G49" s="1">
        <v>0.33160000000000001</v>
      </c>
      <c r="H49" s="1">
        <v>0.52680000000000005</v>
      </c>
      <c r="I49" s="1">
        <v>0.55720000000000003</v>
      </c>
      <c r="J49" s="1">
        <v>0.48609999999999998</v>
      </c>
      <c r="K49" s="1">
        <v>0.24487970000000001</v>
      </c>
      <c r="L49" s="1">
        <v>8.9087200000000002E-3</v>
      </c>
      <c r="M49" s="1">
        <v>1.1884971</v>
      </c>
    </row>
    <row r="50" spans="1:13" x14ac:dyDescent="0.25">
      <c r="A50">
        <f>APSL!Z50</f>
        <v>0.12946156572295631</v>
      </c>
      <c r="B50" s="4">
        <f>Planck!E50</f>
        <v>164.99970247101902</v>
      </c>
      <c r="C50" s="1">
        <v>0.23830000000000001</v>
      </c>
      <c r="D50" s="1">
        <v>0.122</v>
      </c>
      <c r="E50" s="1">
        <v>7.2999999999999995E-2</v>
      </c>
      <c r="F50" s="1">
        <v>0.1333</v>
      </c>
      <c r="G50" s="1">
        <v>0.33229999999999998</v>
      </c>
      <c r="H50" s="1">
        <v>0.5282</v>
      </c>
      <c r="I50" s="1">
        <v>0.55689999999999995</v>
      </c>
      <c r="J50" s="1">
        <v>0.4849</v>
      </c>
      <c r="K50" s="1">
        <v>0.25877729999999999</v>
      </c>
      <c r="L50" s="1">
        <v>9.7676800000000008E-3</v>
      </c>
      <c r="M50" s="1">
        <v>1.2581233000000001</v>
      </c>
    </row>
    <row r="51" spans="1:13" x14ac:dyDescent="0.25">
      <c r="A51">
        <f>APSL!Z51</f>
        <v>0.14510826002944929</v>
      </c>
      <c r="B51" s="4">
        <f>Planck!E51</f>
        <v>162.90839712232867</v>
      </c>
      <c r="C51" s="1">
        <v>0.23769999999999999</v>
      </c>
      <c r="D51" s="1">
        <v>0.122</v>
      </c>
      <c r="E51" s="1">
        <v>7.2999999999999995E-2</v>
      </c>
      <c r="F51" s="1">
        <v>0.13420000000000001</v>
      </c>
      <c r="G51" s="1">
        <v>0.33310000000000001</v>
      </c>
      <c r="H51" s="1">
        <v>0.52959999999999996</v>
      </c>
      <c r="I51" s="1">
        <v>0.55649999999999999</v>
      </c>
      <c r="J51" s="1">
        <v>0.4834</v>
      </c>
      <c r="K51" s="1">
        <v>0.27180789999999999</v>
      </c>
      <c r="L51" s="1">
        <v>1.0664430000000001E-2</v>
      </c>
      <c r="M51" s="1">
        <v>1.3239296</v>
      </c>
    </row>
    <row r="52" spans="1:13" x14ac:dyDescent="0.25">
      <c r="A52">
        <f>APSL!Z52</f>
        <v>0.16256165134960326</v>
      </c>
      <c r="B52" s="4">
        <f>Planck!E52</f>
        <v>160.8170917736382</v>
      </c>
      <c r="C52" s="1">
        <v>0.23699999999999999</v>
      </c>
      <c r="D52" s="1">
        <v>0.122</v>
      </c>
      <c r="E52" s="1">
        <v>7.2999999999999995E-2</v>
      </c>
      <c r="F52" s="1">
        <v>0.13500000000000001</v>
      </c>
      <c r="G52" s="1">
        <v>0.33400000000000002</v>
      </c>
      <c r="H52" s="1">
        <v>0.53100000000000003</v>
      </c>
      <c r="I52" s="1">
        <v>0.55600000000000005</v>
      </c>
      <c r="J52" s="1">
        <v>0.48199999999999998</v>
      </c>
      <c r="K52" s="1">
        <v>0.28389999999999999</v>
      </c>
      <c r="L52" s="1">
        <v>1.1599999999999999E-2</v>
      </c>
      <c r="M52" s="1">
        <v>1.3855999999999999</v>
      </c>
    </row>
    <row r="53" spans="1:13" x14ac:dyDescent="0.25">
      <c r="A53">
        <f>APSL!Z53</f>
        <v>0.18200119875351931</v>
      </c>
      <c r="B53" s="4">
        <f>Planck!E53</f>
        <v>162.44247564315069</v>
      </c>
      <c r="C53" s="1">
        <v>0.2361</v>
      </c>
      <c r="D53" s="1">
        <v>0.122</v>
      </c>
      <c r="E53" s="1">
        <v>7.2999999999999995E-2</v>
      </c>
      <c r="F53" s="1">
        <v>0.1358</v>
      </c>
      <c r="G53" s="1">
        <v>0.33489999999999998</v>
      </c>
      <c r="H53" s="1">
        <v>0.53239999999999998</v>
      </c>
      <c r="I53" s="1">
        <v>0.55530000000000002</v>
      </c>
      <c r="J53" s="1">
        <v>0.48049999999999998</v>
      </c>
      <c r="K53" s="1">
        <v>0.29494379999999998</v>
      </c>
      <c r="L53" s="1">
        <v>1.257317E-2</v>
      </c>
      <c r="M53" s="1">
        <v>1.4426352</v>
      </c>
    </row>
    <row r="54" spans="1:13" x14ac:dyDescent="0.25">
      <c r="A54">
        <f>APSL!Z54</f>
        <v>0.20361400343836178</v>
      </c>
      <c r="B54" s="4">
        <f>Planck!E54</f>
        <v>164.06785951266338</v>
      </c>
      <c r="C54" s="1">
        <v>0.23499999999999999</v>
      </c>
      <c r="D54" s="1">
        <v>0.122</v>
      </c>
      <c r="E54" s="1">
        <v>7.2999999999999995E-2</v>
      </c>
      <c r="F54" s="1">
        <v>0.1366</v>
      </c>
      <c r="G54" s="1">
        <v>0.33579999999999999</v>
      </c>
      <c r="H54" s="1">
        <v>0.53390000000000004</v>
      </c>
      <c r="I54" s="1">
        <v>0.5544</v>
      </c>
      <c r="J54" s="1">
        <v>0.47870000000000001</v>
      </c>
      <c r="K54" s="1">
        <v>0.30489650000000001</v>
      </c>
      <c r="L54" s="1">
        <v>1.358272E-2</v>
      </c>
      <c r="M54" s="1">
        <v>1.4948035</v>
      </c>
    </row>
    <row r="55" spans="1:13" x14ac:dyDescent="0.25">
      <c r="A55">
        <f>APSL!Z55</f>
        <v>0.22759122682141447</v>
      </c>
      <c r="B55" s="4">
        <f>Planck!E55</f>
        <v>165.69324338217601</v>
      </c>
      <c r="C55" s="1">
        <v>0.23380000000000001</v>
      </c>
      <c r="D55" s="1">
        <v>0.122</v>
      </c>
      <c r="E55" s="1">
        <v>7.2999999999999995E-2</v>
      </c>
      <c r="F55" s="1">
        <v>0.13730000000000001</v>
      </c>
      <c r="G55" s="1">
        <v>0.33679999999999999</v>
      </c>
      <c r="H55" s="1">
        <v>0.5353</v>
      </c>
      <c r="I55" s="1">
        <v>0.55330000000000001</v>
      </c>
      <c r="J55" s="1">
        <v>0.47689999999999999</v>
      </c>
      <c r="K55" s="1">
        <v>0.31378729999999999</v>
      </c>
      <c r="L55" s="1">
        <v>1.4629680000000001E-2</v>
      </c>
      <c r="M55" s="1">
        <v>1.5421902999999999</v>
      </c>
    </row>
    <row r="56" spans="1:13" x14ac:dyDescent="0.25">
      <c r="A56">
        <f>APSL!Z56</f>
        <v>0.25412282867151509</v>
      </c>
      <c r="B56" s="4">
        <f>Planck!E56</f>
        <v>167.31862725168855</v>
      </c>
      <c r="C56" s="1">
        <v>0.23280000000000001</v>
      </c>
      <c r="D56" s="1">
        <v>0.122</v>
      </c>
      <c r="E56" s="1">
        <v>7.2999999999999995E-2</v>
      </c>
      <c r="F56" s="1">
        <v>0.1381</v>
      </c>
      <c r="G56" s="1">
        <v>0.33789999999999998</v>
      </c>
      <c r="H56" s="1">
        <v>0.53669999999999995</v>
      </c>
      <c r="I56" s="1">
        <v>0.55220000000000002</v>
      </c>
      <c r="J56" s="1">
        <v>0.47499999999999998</v>
      </c>
      <c r="K56" s="1">
        <v>0.32164540000000003</v>
      </c>
      <c r="L56" s="1">
        <v>1.5715090000000001E-2</v>
      </c>
      <c r="M56" s="1">
        <v>1.5848807</v>
      </c>
    </row>
    <row r="57" spans="1:13" x14ac:dyDescent="0.25">
      <c r="A57">
        <f>APSL!Z57</f>
        <v>0.28339018204208</v>
      </c>
      <c r="B57" s="4">
        <f>Planck!E57</f>
        <v>168.94401112120121</v>
      </c>
      <c r="C57" s="1">
        <v>0.23200000000000001</v>
      </c>
      <c r="D57" s="1">
        <v>0.122</v>
      </c>
      <c r="E57" s="1">
        <v>7.2999999999999995E-2</v>
      </c>
      <c r="F57" s="1">
        <v>0.13900000000000001</v>
      </c>
      <c r="G57" s="1">
        <v>0.33900000000000002</v>
      </c>
      <c r="H57" s="1">
        <v>0.53800000000000003</v>
      </c>
      <c r="I57" s="1">
        <v>0.55100000000000005</v>
      </c>
      <c r="J57" s="1">
        <v>0.47299999999999998</v>
      </c>
      <c r="K57" s="1">
        <v>0.32850000000000001</v>
      </c>
      <c r="L57" s="1">
        <v>1.6840000000000001E-2</v>
      </c>
      <c r="M57" s="1">
        <v>1.62296</v>
      </c>
    </row>
    <row r="58" spans="1:13" x14ac:dyDescent="0.25">
      <c r="A58">
        <f>APSL!Z58</f>
        <v>0.31555608583705202</v>
      </c>
      <c r="B58" s="4">
        <f>Planck!E58</f>
        <v>170.56939499071382</v>
      </c>
      <c r="C58" s="1">
        <v>0.23150000000000001</v>
      </c>
      <c r="D58" s="1">
        <v>0.1221</v>
      </c>
      <c r="E58" s="1">
        <v>7.2999999999999995E-2</v>
      </c>
      <c r="F58" s="1">
        <v>0.1399</v>
      </c>
      <c r="G58" s="1">
        <v>0.34029999999999999</v>
      </c>
      <c r="H58" s="1">
        <v>0.53920000000000001</v>
      </c>
      <c r="I58" s="1">
        <v>0.54979999999999996</v>
      </c>
      <c r="J58" s="1">
        <v>0.47099999999999997</v>
      </c>
      <c r="K58" s="1">
        <v>0.33435130000000002</v>
      </c>
      <c r="L58" s="1">
        <v>1.800736E-2</v>
      </c>
      <c r="M58" s="1">
        <v>1.6564048</v>
      </c>
    </row>
    <row r="59" spans="1:13" x14ac:dyDescent="0.25">
      <c r="A59">
        <f>APSL!Z59</f>
        <v>0.35075170537611361</v>
      </c>
      <c r="B59" s="4">
        <f>Planck!E59</f>
        <v>172.19477886022639</v>
      </c>
      <c r="C59" s="1">
        <v>0.2311</v>
      </c>
      <c r="D59" s="1">
        <v>0.12230000000000001</v>
      </c>
      <c r="E59" s="1">
        <v>7.2999999999999995E-2</v>
      </c>
      <c r="F59" s="1">
        <v>0.14080000000000001</v>
      </c>
      <c r="G59" s="1">
        <v>0.3417</v>
      </c>
      <c r="H59" s="1">
        <v>0.54039999999999999</v>
      </c>
      <c r="I59" s="1">
        <v>0.54849999999999999</v>
      </c>
      <c r="J59" s="1">
        <v>0.46879999999999999</v>
      </c>
      <c r="K59" s="1">
        <v>0.33921010000000001</v>
      </c>
      <c r="L59" s="1">
        <v>1.9214479999999999E-2</v>
      </c>
      <c r="M59" s="1">
        <v>1.6852959000000001</v>
      </c>
    </row>
    <row r="60" spans="1:13" x14ac:dyDescent="0.25">
      <c r="A60">
        <f>APSL!Z60</f>
        <v>0.3890600607260134</v>
      </c>
      <c r="B60" s="4">
        <f>Planck!E60</f>
        <v>173.82016272973902</v>
      </c>
      <c r="C60" s="1">
        <v>0.23080000000000001</v>
      </c>
      <c r="D60" s="1">
        <v>0.1225</v>
      </c>
      <c r="E60" s="1">
        <v>7.2999999999999995E-2</v>
      </c>
      <c r="F60" s="1">
        <v>0.14180000000000001</v>
      </c>
      <c r="G60" s="1">
        <v>0.34320000000000001</v>
      </c>
      <c r="H60" s="1">
        <v>0.54159999999999997</v>
      </c>
      <c r="I60" s="1">
        <v>0.54700000000000004</v>
      </c>
      <c r="J60" s="1">
        <v>0.46660000000000001</v>
      </c>
      <c r="K60" s="1">
        <v>0.34312130000000002</v>
      </c>
      <c r="L60" s="1">
        <v>2.045392E-2</v>
      </c>
      <c r="M60" s="1">
        <v>1.7098745</v>
      </c>
    </row>
    <row r="61" spans="1:13" x14ac:dyDescent="0.25">
      <c r="A61">
        <f>APSL!Z61</f>
        <v>0.43049589714073072</v>
      </c>
      <c r="B61" s="4">
        <f>Planck!E61</f>
        <v>175.44554659925171</v>
      </c>
      <c r="C61" s="1">
        <v>0.23050000000000001</v>
      </c>
      <c r="D61" s="1">
        <v>0.12280000000000001</v>
      </c>
      <c r="E61" s="1">
        <v>7.2999999999999995E-2</v>
      </c>
      <c r="F61" s="1">
        <v>0.1429</v>
      </c>
      <c r="G61" s="1">
        <v>0.34460000000000002</v>
      </c>
      <c r="H61" s="1">
        <v>0.54279999999999995</v>
      </c>
      <c r="I61" s="1">
        <v>0.54549999999999998</v>
      </c>
      <c r="J61" s="1">
        <v>0.46429999999999999</v>
      </c>
      <c r="K61" s="1">
        <v>0.34612959999999998</v>
      </c>
      <c r="L61" s="1">
        <v>2.171824E-2</v>
      </c>
      <c r="M61" s="1">
        <v>1.7303820999999999</v>
      </c>
    </row>
    <row r="62" spans="1:13" x14ac:dyDescent="0.25">
      <c r="A62">
        <f>APSL!Z62</f>
        <v>0.47498216444754826</v>
      </c>
      <c r="B62" s="4">
        <f>Planck!E62</f>
        <v>177.07093046876435</v>
      </c>
      <c r="C62" s="1">
        <v>0.23</v>
      </c>
      <c r="D62" s="1">
        <v>0.123</v>
      </c>
      <c r="E62" s="1">
        <v>7.2999999999999995E-2</v>
      </c>
      <c r="F62" s="1">
        <v>0.14399999999999999</v>
      </c>
      <c r="G62" s="1">
        <v>0.34599999999999997</v>
      </c>
      <c r="H62" s="1">
        <v>0.54400000000000004</v>
      </c>
      <c r="I62" s="1">
        <v>0.54400000000000004</v>
      </c>
      <c r="J62" s="1">
        <v>0.46200000000000002</v>
      </c>
      <c r="K62" s="1">
        <v>0.34827999999999998</v>
      </c>
      <c r="L62" s="1">
        <v>2.3E-2</v>
      </c>
      <c r="M62" s="1">
        <v>1.7470600000000001</v>
      </c>
    </row>
    <row r="63" spans="1:13" x14ac:dyDescent="0.25">
      <c r="A63">
        <f>APSL!Z63</f>
        <v>0.52232395243057994</v>
      </c>
      <c r="B63" s="4">
        <f>Planck!E63</f>
        <v>178.09929143414095</v>
      </c>
      <c r="C63" s="1">
        <v>0.2293</v>
      </c>
      <c r="D63" s="1">
        <v>0.1232</v>
      </c>
      <c r="E63" s="1">
        <v>7.2999999999999995E-2</v>
      </c>
      <c r="F63" s="1">
        <v>0.1452</v>
      </c>
      <c r="G63" s="1">
        <v>0.34720000000000001</v>
      </c>
      <c r="H63" s="1">
        <v>0.5454</v>
      </c>
      <c r="I63" s="1">
        <v>0.54239999999999999</v>
      </c>
      <c r="J63" s="1">
        <v>0.4597</v>
      </c>
      <c r="K63" s="1">
        <v>0.34959990000000002</v>
      </c>
      <c r="L63" s="1">
        <v>2.4294610000000001E-2</v>
      </c>
      <c r="M63" s="1">
        <v>1.7600446000000001</v>
      </c>
    </row>
    <row r="64" spans="1:13" x14ac:dyDescent="0.25">
      <c r="A64">
        <f>APSL!Z64</f>
        <v>0.57218160334015455</v>
      </c>
      <c r="B64" s="4">
        <f>Planck!E64</f>
        <v>179.12765239951764</v>
      </c>
      <c r="C64" s="1">
        <v>0.22839999999999999</v>
      </c>
      <c r="D64" s="1">
        <v>0.1234</v>
      </c>
      <c r="E64" s="1">
        <v>7.2999999999999995E-2</v>
      </c>
      <c r="F64" s="1">
        <v>0.14649999999999999</v>
      </c>
      <c r="G64" s="1">
        <v>0.34839999999999999</v>
      </c>
      <c r="H64" s="1">
        <v>0.54679999999999995</v>
      </c>
      <c r="I64" s="1">
        <v>0.54069999999999996</v>
      </c>
      <c r="J64" s="1">
        <v>0.4572</v>
      </c>
      <c r="K64" s="1">
        <v>0.3501474</v>
      </c>
      <c r="L64" s="1">
        <v>2.5610239999999999E-2</v>
      </c>
      <c r="M64" s="1">
        <v>1.7696232999999999</v>
      </c>
    </row>
    <row r="65" spans="1:13" x14ac:dyDescent="0.25">
      <c r="A65">
        <f>APSL!Z65</f>
        <v>0.62404582007833731</v>
      </c>
      <c r="B65" s="4">
        <f>Planck!E65</f>
        <v>180.15601336489425</v>
      </c>
      <c r="C65" s="1">
        <v>0.22739999999999999</v>
      </c>
      <c r="D65" s="1">
        <v>0.1235</v>
      </c>
      <c r="E65" s="1">
        <v>7.2999999999999995E-2</v>
      </c>
      <c r="F65" s="1">
        <v>0.1479</v>
      </c>
      <c r="G65" s="1">
        <v>0.34949999999999998</v>
      </c>
      <c r="H65" s="1">
        <v>0.54830000000000001</v>
      </c>
      <c r="I65" s="1">
        <v>0.53890000000000005</v>
      </c>
      <c r="J65" s="1">
        <v>0.45479999999999998</v>
      </c>
      <c r="K65" s="1">
        <v>0.35001300000000002</v>
      </c>
      <c r="L65" s="1">
        <v>2.6958570000000001E-2</v>
      </c>
      <c r="M65" s="1">
        <v>1.7762636999999999</v>
      </c>
    </row>
    <row r="66" spans="1:13" x14ac:dyDescent="0.25">
      <c r="A66">
        <f>APSL!Z66</f>
        <v>0.67721878007751579</v>
      </c>
      <c r="B66" s="4">
        <f>Planck!E66</f>
        <v>181.18437433027086</v>
      </c>
      <c r="C66" s="1">
        <v>0.22650000000000001</v>
      </c>
      <c r="D66" s="1">
        <v>0.1237</v>
      </c>
      <c r="E66" s="1">
        <v>7.2999999999999995E-2</v>
      </c>
      <c r="F66" s="1">
        <v>0.14940000000000001</v>
      </c>
      <c r="G66" s="1">
        <v>0.35070000000000001</v>
      </c>
      <c r="H66" s="1">
        <v>0.54969999999999997</v>
      </c>
      <c r="I66" s="1">
        <v>0.53700000000000003</v>
      </c>
      <c r="J66" s="1">
        <v>0.45229999999999998</v>
      </c>
      <c r="K66" s="1">
        <v>0.34928700000000001</v>
      </c>
      <c r="L66" s="1">
        <v>2.8351250000000001E-2</v>
      </c>
      <c r="M66" s="1">
        <v>1.7804333999999999</v>
      </c>
    </row>
    <row r="67" spans="1:13" x14ac:dyDescent="0.25">
      <c r="A67">
        <f>APSL!Z67</f>
        <v>0.73080628425126526</v>
      </c>
      <c r="B67" s="4">
        <f>Planck!E67</f>
        <v>182.21273529564758</v>
      </c>
      <c r="C67" s="1">
        <v>0.22600000000000001</v>
      </c>
      <c r="D67" s="1">
        <v>0.124</v>
      </c>
      <c r="E67" s="1">
        <v>7.2999999999999995E-2</v>
      </c>
      <c r="F67" s="1">
        <v>0.151</v>
      </c>
      <c r="G67" s="1">
        <v>0.35199999999999998</v>
      </c>
      <c r="H67" s="1">
        <v>0.55100000000000005</v>
      </c>
      <c r="I67" s="1">
        <v>0.53500000000000003</v>
      </c>
      <c r="J67" s="1">
        <v>0.45</v>
      </c>
      <c r="K67" s="1">
        <v>0.34805999999999998</v>
      </c>
      <c r="L67" s="1">
        <v>2.98E-2</v>
      </c>
      <c r="M67" s="1">
        <v>1.7826</v>
      </c>
    </row>
    <row r="68" spans="1:13" x14ac:dyDescent="0.25">
      <c r="A68">
        <f>APSL!Z68</f>
        <v>0.78372640747314348</v>
      </c>
      <c r="B68" s="4">
        <f>Planck!E68</f>
        <v>183.24109626102418</v>
      </c>
      <c r="C68" s="1">
        <v>0.22570000000000001</v>
      </c>
      <c r="D68" s="1">
        <v>0.1245</v>
      </c>
      <c r="E68" s="1">
        <v>7.3099999999999998E-2</v>
      </c>
      <c r="F68" s="1">
        <v>0.15279999999999999</v>
      </c>
      <c r="G68" s="1">
        <v>0.35339999999999999</v>
      </c>
      <c r="H68" s="1">
        <v>0.55230000000000001</v>
      </c>
      <c r="I68" s="1">
        <v>0.53269999999999995</v>
      </c>
      <c r="J68" s="1">
        <v>0.44779999999999998</v>
      </c>
      <c r="K68" s="1">
        <v>0.3463733</v>
      </c>
      <c r="L68" s="1">
        <v>3.1310829999999998E-2</v>
      </c>
      <c r="M68" s="1">
        <v>1.7829682</v>
      </c>
    </row>
    <row r="69" spans="1:13" x14ac:dyDescent="0.25">
      <c r="A69">
        <f>APSL!Z69</f>
        <v>0.83473947834906403</v>
      </c>
      <c r="B69" s="4">
        <f>Planck!E69</f>
        <v>184.26945722640076</v>
      </c>
      <c r="C69" s="1">
        <v>0.22559999999999999</v>
      </c>
      <c r="D69" s="1">
        <v>0.12509999999999999</v>
      </c>
      <c r="E69" s="1">
        <v>7.3300000000000004E-2</v>
      </c>
      <c r="F69" s="1">
        <v>0.1547</v>
      </c>
      <c r="G69" s="1">
        <v>0.35499999999999998</v>
      </c>
      <c r="H69" s="1">
        <v>0.55359999999999998</v>
      </c>
      <c r="I69" s="1">
        <v>0.53029999999999999</v>
      </c>
      <c r="J69" s="1">
        <v>0.4456</v>
      </c>
      <c r="K69" s="1">
        <v>0.34426240000000002</v>
      </c>
      <c r="L69" s="1">
        <v>3.2883679999999998E-2</v>
      </c>
      <c r="M69" s="1">
        <v>1.7816997999999999</v>
      </c>
    </row>
    <row r="70" spans="1:13" x14ac:dyDescent="0.25">
      <c r="A70">
        <f>APSL!Z70</f>
        <v>0.88250208306349254</v>
      </c>
      <c r="B70" s="4">
        <f>Planck!E70</f>
        <v>185.29781819177748</v>
      </c>
      <c r="C70" s="1">
        <v>0.22539999999999999</v>
      </c>
      <c r="D70" s="1">
        <v>0.12590000000000001</v>
      </c>
      <c r="E70" s="1">
        <v>7.3499999999999996E-2</v>
      </c>
      <c r="F70" s="1">
        <v>0.15679999999999999</v>
      </c>
      <c r="G70" s="1">
        <v>0.35659999999999997</v>
      </c>
      <c r="H70" s="1">
        <v>0.55479999999999996</v>
      </c>
      <c r="I70" s="1">
        <v>0.52759999999999996</v>
      </c>
      <c r="J70" s="1">
        <v>0.44350000000000001</v>
      </c>
      <c r="K70" s="1">
        <v>0.34180880000000002</v>
      </c>
      <c r="L70" s="1">
        <v>3.4521120000000002E-2</v>
      </c>
      <c r="M70" s="1">
        <v>1.7791982</v>
      </c>
    </row>
    <row r="71" spans="1:13" x14ac:dyDescent="0.25">
      <c r="A71">
        <f>APSL!Z71</f>
        <v>0.92564406185334036</v>
      </c>
      <c r="B71" s="4">
        <f>Planck!E71</f>
        <v>186.32617915715409</v>
      </c>
      <c r="C71" s="1">
        <v>0.22520000000000001</v>
      </c>
      <c r="D71" s="1">
        <v>0.1265</v>
      </c>
      <c r="E71" s="1">
        <v>7.3800000000000004E-2</v>
      </c>
      <c r="F71" s="1">
        <v>0.15890000000000001</v>
      </c>
      <c r="G71" s="1">
        <v>0.35830000000000001</v>
      </c>
      <c r="H71" s="1">
        <v>0.55569999999999997</v>
      </c>
      <c r="I71" s="1">
        <v>0.52480000000000004</v>
      </c>
      <c r="J71" s="1">
        <v>0.44130000000000003</v>
      </c>
      <c r="K71" s="1">
        <v>0.33909410000000001</v>
      </c>
      <c r="L71" s="1">
        <v>3.6225710000000001E-2</v>
      </c>
      <c r="M71" s="1">
        <v>1.7758670999999999</v>
      </c>
    </row>
    <row r="72" spans="1:13" x14ac:dyDescent="0.25">
      <c r="A72">
        <f>APSL!Z72</f>
        <v>0.96286261330836065</v>
      </c>
      <c r="B72" s="4">
        <f>Planck!E72</f>
        <v>187.35454012253081</v>
      </c>
      <c r="C72" s="1">
        <v>0.22500000000000001</v>
      </c>
      <c r="D72" s="1">
        <v>0.127</v>
      </c>
      <c r="E72" s="1">
        <v>7.3999999999999996E-2</v>
      </c>
      <c r="F72" s="1">
        <v>0.161</v>
      </c>
      <c r="G72" s="1">
        <v>0.36</v>
      </c>
      <c r="H72" s="1">
        <v>0.55600000000000005</v>
      </c>
      <c r="I72" s="1">
        <v>0.52200000000000002</v>
      </c>
      <c r="J72" s="1">
        <v>0.439</v>
      </c>
      <c r="K72" s="1">
        <v>0.3362</v>
      </c>
      <c r="L72" s="1">
        <v>3.7999999999999999E-2</v>
      </c>
      <c r="M72" s="1">
        <v>1.7721100000000001</v>
      </c>
    </row>
    <row r="73" spans="1:13" x14ac:dyDescent="0.25">
      <c r="A73">
        <f>APSL!Z73</f>
        <v>0.99302276084234209</v>
      </c>
      <c r="B73" s="4">
        <f>Planck!E73</f>
        <v>186.77504148080749</v>
      </c>
      <c r="C73" s="1">
        <v>0.22459999999999999</v>
      </c>
      <c r="D73" s="1">
        <v>0.12720000000000001</v>
      </c>
      <c r="E73" s="1">
        <v>7.4200000000000002E-2</v>
      </c>
      <c r="F73" s="1">
        <v>0.16309999999999999</v>
      </c>
      <c r="G73" s="1">
        <v>0.36170000000000002</v>
      </c>
      <c r="H73" s="1">
        <v>0.55600000000000005</v>
      </c>
      <c r="I73" s="1">
        <v>0.51900000000000002</v>
      </c>
      <c r="J73" s="1">
        <v>0.4365</v>
      </c>
      <c r="K73" s="1">
        <v>0.33319769999999999</v>
      </c>
      <c r="L73" s="1">
        <v>3.9846670000000001E-2</v>
      </c>
      <c r="M73" s="1">
        <v>1.7682589</v>
      </c>
    </row>
    <row r="74" spans="1:13" x14ac:dyDescent="0.25">
      <c r="A74">
        <f>APSL!Z74</f>
        <v>1.0152501155144893</v>
      </c>
      <c r="B74" s="4">
        <f>Planck!E74</f>
        <v>186.19554283908414</v>
      </c>
      <c r="C74" s="1">
        <v>0.224</v>
      </c>
      <c r="D74" s="1">
        <v>0.12740000000000001</v>
      </c>
      <c r="E74" s="1">
        <v>7.4399999999999994E-2</v>
      </c>
      <c r="F74" s="1">
        <v>0.16520000000000001</v>
      </c>
      <c r="G74" s="1">
        <v>0.3634</v>
      </c>
      <c r="H74" s="1">
        <v>0.55600000000000005</v>
      </c>
      <c r="I74" s="1">
        <v>0.51590000000000003</v>
      </c>
      <c r="J74" s="1">
        <v>0.434</v>
      </c>
      <c r="K74" s="1">
        <v>0.33004109999999998</v>
      </c>
      <c r="L74" s="1">
        <v>4.1768E-2</v>
      </c>
      <c r="M74" s="1">
        <v>1.7640389999999999</v>
      </c>
    </row>
    <row r="75" spans="1:13" x14ac:dyDescent="0.25">
      <c r="A75">
        <f>APSL!Z75</f>
        <v>1.0290015063586537</v>
      </c>
      <c r="B75" s="4">
        <f>Planck!E75</f>
        <v>185.61604419736076</v>
      </c>
      <c r="C75" s="1">
        <v>0.2233</v>
      </c>
      <c r="D75" s="1">
        <v>0.12759999999999999</v>
      </c>
      <c r="E75" s="1">
        <v>7.46E-2</v>
      </c>
      <c r="F75" s="1">
        <v>0.16739999999999999</v>
      </c>
      <c r="G75" s="1">
        <v>0.36520000000000002</v>
      </c>
      <c r="H75" s="1">
        <v>0.55600000000000005</v>
      </c>
      <c r="I75" s="1">
        <v>0.51270000000000004</v>
      </c>
      <c r="J75" s="1">
        <v>0.43130000000000002</v>
      </c>
      <c r="K75" s="1">
        <v>0.32663569999999997</v>
      </c>
      <c r="L75" s="1">
        <v>4.3765999999999999E-2</v>
      </c>
      <c r="M75" s="1">
        <v>1.7589437999999999</v>
      </c>
    </row>
    <row r="76" spans="1:13" x14ac:dyDescent="0.25">
      <c r="A76">
        <f>APSL!Z76</f>
        <v>1.0341022435139813</v>
      </c>
      <c r="B76" s="4">
        <f>Planck!E76</f>
        <v>185.03654555563747</v>
      </c>
      <c r="C76" s="1">
        <v>0.22259999999999999</v>
      </c>
      <c r="D76" s="1">
        <v>0.1278</v>
      </c>
      <c r="E76" s="1">
        <v>7.4800000000000005E-2</v>
      </c>
      <c r="F76" s="1">
        <v>0.1696</v>
      </c>
      <c r="G76" s="1">
        <v>0.36699999999999999</v>
      </c>
      <c r="H76" s="1">
        <v>0.55600000000000005</v>
      </c>
      <c r="I76" s="1">
        <v>0.50939999999999996</v>
      </c>
      <c r="J76" s="1">
        <v>0.42859999999999998</v>
      </c>
      <c r="K76" s="1">
        <v>0.32288679999999997</v>
      </c>
      <c r="L76" s="1">
        <v>4.5842670000000002E-2</v>
      </c>
      <c r="M76" s="1">
        <v>1.7524663</v>
      </c>
    </row>
    <row r="77" spans="1:13" x14ac:dyDescent="0.25">
      <c r="A77">
        <f>APSL!Z77</f>
        <v>1.0307448878921395</v>
      </c>
      <c r="B77" s="4">
        <f>Planck!E77</f>
        <v>184.4570469139141</v>
      </c>
      <c r="C77" s="1">
        <v>0.222</v>
      </c>
      <c r="D77" s="1">
        <v>0.128</v>
      </c>
      <c r="E77" s="1">
        <v>7.4999999999999997E-2</v>
      </c>
      <c r="F77" s="1">
        <v>0.17199999999999999</v>
      </c>
      <c r="G77" s="1">
        <v>0.36899999999999999</v>
      </c>
      <c r="H77" s="1">
        <v>0.55600000000000005</v>
      </c>
      <c r="I77" s="1">
        <v>0.50600000000000001</v>
      </c>
      <c r="J77" s="1">
        <v>0.42599999999999999</v>
      </c>
      <c r="K77" s="1">
        <v>0.31869999999999998</v>
      </c>
      <c r="L77" s="1">
        <v>4.8000000000000001E-2</v>
      </c>
      <c r="M77" s="1">
        <v>1.7441</v>
      </c>
    </row>
    <row r="78" spans="1:13" x14ac:dyDescent="0.25">
      <c r="A78">
        <f>APSL!Z78</f>
        <v>1.0194516826781321</v>
      </c>
      <c r="B78" s="4">
        <f>Planck!E78</f>
        <v>183.87754827219081</v>
      </c>
      <c r="C78" s="1">
        <v>0.2215</v>
      </c>
      <c r="D78" s="1">
        <v>0.12839999999999999</v>
      </c>
      <c r="E78" s="1">
        <v>7.5300000000000006E-2</v>
      </c>
      <c r="F78" s="1">
        <v>0.17449999999999999</v>
      </c>
      <c r="G78" s="1">
        <v>0.37119999999999997</v>
      </c>
      <c r="H78" s="1">
        <v>0.55589999999999995</v>
      </c>
      <c r="I78" s="1">
        <v>0.50260000000000005</v>
      </c>
      <c r="J78" s="1">
        <v>0.4234</v>
      </c>
      <c r="K78" s="1">
        <v>0.3140251</v>
      </c>
      <c r="L78" s="1">
        <v>5.0243679999999999E-2</v>
      </c>
      <c r="M78" s="1">
        <v>1.7335594999999999</v>
      </c>
    </row>
    <row r="79" spans="1:13" x14ac:dyDescent="0.25">
      <c r="A79">
        <f>APSL!Z79</f>
        <v>1.0010091188689094</v>
      </c>
      <c r="B79" s="4">
        <f>Planck!E79</f>
        <v>183.29804963046746</v>
      </c>
      <c r="C79" s="1">
        <v>0.22109999999999999</v>
      </c>
      <c r="D79" s="1">
        <v>0.129</v>
      </c>
      <c r="E79" s="1">
        <v>7.5700000000000003E-2</v>
      </c>
      <c r="F79" s="1">
        <v>0.1772</v>
      </c>
      <c r="G79" s="1">
        <v>0.3735</v>
      </c>
      <c r="H79" s="1">
        <v>0.55559999999999998</v>
      </c>
      <c r="I79" s="1">
        <v>0.499</v>
      </c>
      <c r="J79" s="1">
        <v>0.4209</v>
      </c>
      <c r="K79" s="1">
        <v>0.30888399999999999</v>
      </c>
      <c r="L79" s="1">
        <v>5.2573040000000001E-2</v>
      </c>
      <c r="M79" s="1">
        <v>1.7208581000000001</v>
      </c>
    </row>
    <row r="80" spans="1:13" x14ac:dyDescent="0.25">
      <c r="A80">
        <f>APSL!Z80</f>
        <v>0.97638680971537761</v>
      </c>
      <c r="B80" s="4">
        <f>Planck!E80</f>
        <v>182.71855098874414</v>
      </c>
      <c r="C80" s="1">
        <v>0.2208</v>
      </c>
      <c r="D80" s="1">
        <v>0.12970000000000001</v>
      </c>
      <c r="E80" s="1">
        <v>7.6100000000000001E-2</v>
      </c>
      <c r="F80" s="1">
        <v>0.1799</v>
      </c>
      <c r="G80" s="1">
        <v>0.376</v>
      </c>
      <c r="H80" s="1">
        <v>0.55510000000000004</v>
      </c>
      <c r="I80" s="1">
        <v>0.49540000000000001</v>
      </c>
      <c r="J80" s="1">
        <v>0.41839999999999999</v>
      </c>
      <c r="K80" s="1">
        <v>0.30329040000000002</v>
      </c>
      <c r="L80" s="1">
        <v>5.4980559999999998E-2</v>
      </c>
      <c r="M80" s="1">
        <v>1.7059369</v>
      </c>
    </row>
    <row r="81" spans="1:13" x14ac:dyDescent="0.25">
      <c r="A81">
        <f>APSL!Z81</f>
        <v>0.94665336057961824</v>
      </c>
      <c r="B81" s="4">
        <f>Planck!E81</f>
        <v>182.13905234702079</v>
      </c>
      <c r="C81" s="1">
        <v>0.22040000000000001</v>
      </c>
      <c r="D81" s="1">
        <v>0.13039999999999999</v>
      </c>
      <c r="E81" s="1">
        <v>7.6499999999999999E-2</v>
      </c>
      <c r="F81" s="1">
        <v>0.18290000000000001</v>
      </c>
      <c r="G81" s="1">
        <v>0.3785</v>
      </c>
      <c r="H81" s="1">
        <v>0.55459999999999998</v>
      </c>
      <c r="I81" s="1">
        <v>0.49170000000000003</v>
      </c>
      <c r="J81" s="1">
        <v>0.4158</v>
      </c>
      <c r="K81" s="1">
        <v>0.29725790000000002</v>
      </c>
      <c r="L81" s="1">
        <v>5.7458719999999998E-2</v>
      </c>
      <c r="M81" s="1">
        <v>1.6887372</v>
      </c>
    </row>
    <row r="82" spans="1:13" x14ac:dyDescent="0.25">
      <c r="A82">
        <f>APSL!Z82</f>
        <v>0.91289976146397367</v>
      </c>
      <c r="B82" s="4">
        <f>Planck!E82</f>
        <v>181.55955370529745</v>
      </c>
      <c r="C82" s="1">
        <v>0.22</v>
      </c>
      <c r="D82" s="1">
        <v>0.13100000000000001</v>
      </c>
      <c r="E82" s="1">
        <v>7.6999999999999999E-2</v>
      </c>
      <c r="F82" s="1">
        <v>0.186</v>
      </c>
      <c r="G82" s="1">
        <v>0.38100000000000001</v>
      </c>
      <c r="H82" s="1">
        <v>0.55400000000000005</v>
      </c>
      <c r="I82" s="1">
        <v>0.48799999999999999</v>
      </c>
      <c r="J82" s="1">
        <v>0.41299999999999998</v>
      </c>
      <c r="K82" s="1">
        <v>0.2908</v>
      </c>
      <c r="L82" s="1">
        <v>0.06</v>
      </c>
      <c r="M82" s="1">
        <v>1.6692</v>
      </c>
    </row>
    <row r="83" spans="1:13" x14ac:dyDescent="0.25">
      <c r="A83">
        <f>APSL!Z83</f>
        <v>0.8761771781096237</v>
      </c>
      <c r="B83" s="4">
        <f>Planck!E83</f>
        <v>180.32908505957113</v>
      </c>
      <c r="C83" s="1">
        <v>0.21959999999999999</v>
      </c>
      <c r="D83" s="1">
        <v>0.13159999999999999</v>
      </c>
      <c r="E83" s="1">
        <v>7.7499999999999999E-2</v>
      </c>
      <c r="F83" s="1">
        <v>0.18940000000000001</v>
      </c>
      <c r="G83" s="1">
        <v>0.3836</v>
      </c>
      <c r="H83" s="1">
        <v>0.55330000000000001</v>
      </c>
      <c r="I83" s="1">
        <v>0.48430000000000001</v>
      </c>
      <c r="J83" s="1">
        <v>0.41</v>
      </c>
      <c r="K83" s="1">
        <v>0.2839701</v>
      </c>
      <c r="L83" s="1">
        <v>6.2601970000000007E-2</v>
      </c>
      <c r="M83" s="1">
        <v>1.6475287000000001</v>
      </c>
    </row>
    <row r="84" spans="1:13" x14ac:dyDescent="0.25">
      <c r="A84">
        <f>APSL!Z84</f>
        <v>0.83745213206742763</v>
      </c>
      <c r="B84" s="4">
        <f>Planck!E84</f>
        <v>179.09861641384475</v>
      </c>
      <c r="C84" s="1">
        <v>0.21920000000000001</v>
      </c>
      <c r="D84" s="1">
        <v>0.13220000000000001</v>
      </c>
      <c r="E84" s="1">
        <v>7.8E-2</v>
      </c>
      <c r="F84" s="1">
        <v>0.193</v>
      </c>
      <c r="G84" s="1">
        <v>0.38640000000000002</v>
      </c>
      <c r="H84" s="1">
        <v>0.5524</v>
      </c>
      <c r="I84" s="1">
        <v>0.48060000000000003</v>
      </c>
      <c r="J84" s="1">
        <v>0.40679999999999999</v>
      </c>
      <c r="K84" s="1">
        <v>0.27672140000000001</v>
      </c>
      <c r="L84" s="1">
        <v>6.5277520000000006E-2</v>
      </c>
      <c r="M84" s="1">
        <v>1.6234127</v>
      </c>
    </row>
    <row r="85" spans="1:13" x14ac:dyDescent="0.25">
      <c r="A85">
        <f>APSL!Z85</f>
        <v>0.79757885370657799</v>
      </c>
      <c r="B85" s="4">
        <f>Planck!E85</f>
        <v>177.86814776811835</v>
      </c>
      <c r="C85" s="1">
        <v>0.21879999999999999</v>
      </c>
      <c r="D85" s="1">
        <v>0.13270000000000001</v>
      </c>
      <c r="E85" s="1">
        <v>7.8600000000000003E-2</v>
      </c>
      <c r="F85" s="1">
        <v>0.1968</v>
      </c>
      <c r="G85" s="1">
        <v>0.3891</v>
      </c>
      <c r="H85" s="1">
        <v>0.5514</v>
      </c>
      <c r="I85" s="1">
        <v>0.4768</v>
      </c>
      <c r="J85" s="1">
        <v>0.40350000000000003</v>
      </c>
      <c r="K85" s="1">
        <v>0.26891779999999998</v>
      </c>
      <c r="L85" s="1">
        <v>6.8042080000000005E-2</v>
      </c>
      <c r="M85" s="1">
        <v>1.5960223</v>
      </c>
    </row>
    <row r="86" spans="1:13" x14ac:dyDescent="0.25">
      <c r="A86">
        <f>APSL!Z86</f>
        <v>0.75728648416045308</v>
      </c>
      <c r="B86" s="4">
        <f>Planck!E86</f>
        <v>176.63767912239203</v>
      </c>
      <c r="C86" s="1">
        <v>0.21840000000000001</v>
      </c>
      <c r="D86" s="1">
        <v>0.1333</v>
      </c>
      <c r="E86" s="1">
        <v>7.9299999999999995E-2</v>
      </c>
      <c r="F86" s="1">
        <v>0.20080000000000001</v>
      </c>
      <c r="G86" s="1">
        <v>0.39169999999999999</v>
      </c>
      <c r="H86" s="1">
        <v>0.55020000000000002</v>
      </c>
      <c r="I86" s="1">
        <v>0.47289999999999999</v>
      </c>
      <c r="J86" s="1">
        <v>0.4002</v>
      </c>
      <c r="K86" s="1">
        <v>0.26042270000000001</v>
      </c>
      <c r="L86" s="1">
        <v>7.0911089999999996E-2</v>
      </c>
      <c r="M86" s="1">
        <v>1.5645279999999999</v>
      </c>
    </row>
    <row r="87" spans="1:13" x14ac:dyDescent="0.25">
      <c r="A87">
        <f>APSL!Z87</f>
        <v>0.71717779319891184</v>
      </c>
      <c r="B87" s="4">
        <f>Planck!E87</f>
        <v>175.40721047666563</v>
      </c>
      <c r="C87" s="1">
        <v>0.218</v>
      </c>
      <c r="D87" s="1">
        <v>0.13400000000000001</v>
      </c>
      <c r="E87" s="1">
        <v>0.08</v>
      </c>
      <c r="F87" s="1">
        <v>0.20499999999999999</v>
      </c>
      <c r="G87" s="1">
        <v>0.39400000000000002</v>
      </c>
      <c r="H87" s="1">
        <v>0.54900000000000004</v>
      </c>
      <c r="I87" s="1">
        <v>0.46899999999999997</v>
      </c>
      <c r="J87" s="1">
        <v>0.39700000000000002</v>
      </c>
      <c r="K87" s="1">
        <v>0.25109999999999999</v>
      </c>
      <c r="L87" s="1">
        <v>7.3899999999999993E-2</v>
      </c>
      <c r="M87" s="1">
        <v>1.5281</v>
      </c>
    </row>
    <row r="88" spans="1:13" x14ac:dyDescent="0.25">
      <c r="A88">
        <f>APSL!Z88</f>
        <v>0.67773592632423951</v>
      </c>
      <c r="B88" s="4">
        <f>Planck!E88</f>
        <v>174.17674183093933</v>
      </c>
      <c r="C88" s="1">
        <v>0.21759999999999999</v>
      </c>
      <c r="D88" s="1">
        <v>0.13469999999999999</v>
      </c>
      <c r="E88" s="1">
        <v>8.0799999999999997E-2</v>
      </c>
      <c r="F88" s="1">
        <v>0.2094</v>
      </c>
      <c r="G88" s="1">
        <v>0.39600000000000002</v>
      </c>
      <c r="H88" s="1">
        <v>0.54769999999999996</v>
      </c>
      <c r="I88" s="1">
        <v>0.46489999999999998</v>
      </c>
      <c r="J88" s="1">
        <v>0.39400000000000002</v>
      </c>
      <c r="K88" s="1">
        <v>0.24084749999999999</v>
      </c>
      <c r="L88" s="1">
        <v>7.7016000000000001E-2</v>
      </c>
      <c r="M88" s="1">
        <v>1.4861114</v>
      </c>
    </row>
    <row r="89" spans="1:13" x14ac:dyDescent="0.25">
      <c r="A89">
        <f>APSL!Z89</f>
        <v>0.63933607661966163</v>
      </c>
      <c r="B89" s="4">
        <f>Planck!E89</f>
        <v>172.94627318521293</v>
      </c>
      <c r="C89" s="1">
        <v>0.2172</v>
      </c>
      <c r="D89" s="1">
        <v>0.13550000000000001</v>
      </c>
      <c r="E89" s="1">
        <v>8.1699999999999995E-2</v>
      </c>
      <c r="F89" s="1">
        <v>0.2142</v>
      </c>
      <c r="G89" s="1">
        <v>0.39789999999999998</v>
      </c>
      <c r="H89" s="1">
        <v>0.54620000000000002</v>
      </c>
      <c r="I89" s="1">
        <v>0.4607</v>
      </c>
      <c r="J89" s="1">
        <v>0.39100000000000001</v>
      </c>
      <c r="K89" s="1">
        <v>0.22985120000000001</v>
      </c>
      <c r="L89" s="1">
        <v>8.0266400000000002E-2</v>
      </c>
      <c r="M89" s="1">
        <v>1.4395214999999999</v>
      </c>
    </row>
    <row r="90" spans="1:13" x14ac:dyDescent="0.25">
      <c r="A90">
        <f>APSL!Z90</f>
        <v>0.60225961001870854</v>
      </c>
      <c r="B90" s="4">
        <f>Planck!E90</f>
        <v>171.71580453948658</v>
      </c>
      <c r="C90" s="1">
        <v>0.21679999999999999</v>
      </c>
      <c r="D90" s="1">
        <v>0.1363</v>
      </c>
      <c r="E90" s="1">
        <v>8.2699999999999996E-2</v>
      </c>
      <c r="F90" s="1">
        <v>0.21909999999999999</v>
      </c>
      <c r="G90" s="1">
        <v>0.3997</v>
      </c>
      <c r="H90" s="1">
        <v>0.54449999999999998</v>
      </c>
      <c r="I90" s="1">
        <v>0.45629999999999998</v>
      </c>
      <c r="J90" s="1">
        <v>0.38800000000000001</v>
      </c>
      <c r="K90" s="1">
        <v>0.2184072</v>
      </c>
      <c r="L90" s="1">
        <v>8.36668E-2</v>
      </c>
      <c r="M90" s="1">
        <v>1.3898798999999999</v>
      </c>
    </row>
    <row r="91" spans="1:13" x14ac:dyDescent="0.25">
      <c r="A91">
        <f>APSL!Z91</f>
        <v>0.56670885338234611</v>
      </c>
      <c r="B91" s="4">
        <f>Planck!E91</f>
        <v>170.48533589376024</v>
      </c>
      <c r="C91" s="1">
        <v>0.21640000000000001</v>
      </c>
      <c r="D91" s="1">
        <v>0.1371</v>
      </c>
      <c r="E91" s="1">
        <v>8.3799999999999999E-2</v>
      </c>
      <c r="F91" s="1">
        <v>0.224</v>
      </c>
      <c r="G91" s="1">
        <v>0.40139999999999998</v>
      </c>
      <c r="H91" s="1">
        <v>0.54279999999999995</v>
      </c>
      <c r="I91" s="1">
        <v>0.4521</v>
      </c>
      <c r="J91" s="1">
        <v>0.38500000000000001</v>
      </c>
      <c r="K91" s="1">
        <v>0.20681150000000001</v>
      </c>
      <c r="L91" s="1">
        <v>8.7232799999999999E-2</v>
      </c>
      <c r="M91" s="1">
        <v>1.3387362</v>
      </c>
    </row>
    <row r="92" spans="1:13" x14ac:dyDescent="0.25">
      <c r="A92">
        <f>APSL!Z92</f>
        <v>0.53282136474429564</v>
      </c>
      <c r="B92" s="4">
        <f>Planck!E92</f>
        <v>169.25486724803389</v>
      </c>
      <c r="C92" s="1">
        <v>0.216</v>
      </c>
      <c r="D92" s="1">
        <v>0.13800000000000001</v>
      </c>
      <c r="E92" s="1">
        <v>8.5000000000000006E-2</v>
      </c>
      <c r="F92" s="1">
        <v>0.22900000000000001</v>
      </c>
      <c r="G92" s="1">
        <v>0.40300000000000002</v>
      </c>
      <c r="H92" s="1">
        <v>0.54100000000000004</v>
      </c>
      <c r="I92" s="1">
        <v>0.44800000000000001</v>
      </c>
      <c r="J92" s="1">
        <v>0.38200000000000001</v>
      </c>
      <c r="K92" s="1">
        <v>0.19536000000000001</v>
      </c>
      <c r="L92" s="1">
        <v>9.0980000000000005E-2</v>
      </c>
      <c r="M92" s="1">
        <v>1.2876399999999999</v>
      </c>
    </row>
    <row r="93" spans="1:13" x14ac:dyDescent="0.25">
      <c r="A93">
        <f>APSL!Z93</f>
        <v>0.50068299273137096</v>
      </c>
      <c r="B93" s="4">
        <f>Planck!E93</f>
        <v>168.63239193445858</v>
      </c>
      <c r="C93" s="1">
        <v>0.2155</v>
      </c>
      <c r="D93" s="1">
        <v>0.1389</v>
      </c>
      <c r="E93" s="1">
        <v>8.6400000000000005E-2</v>
      </c>
      <c r="F93" s="1">
        <v>0.2339</v>
      </c>
      <c r="G93" s="1">
        <v>0.40450000000000003</v>
      </c>
      <c r="H93" s="1">
        <v>0.53920000000000001</v>
      </c>
      <c r="I93" s="1">
        <v>0.44409999999999999</v>
      </c>
      <c r="J93" s="1">
        <v>0.37880000000000003</v>
      </c>
      <c r="K93" s="1">
        <v>0.18421360000000001</v>
      </c>
      <c r="L93" s="1">
        <v>9.4917550000000003E-2</v>
      </c>
      <c r="M93" s="1">
        <v>1.2374223</v>
      </c>
    </row>
    <row r="94" spans="1:13" x14ac:dyDescent="0.25">
      <c r="A94">
        <f>APSL!Z94</f>
        <v>0.47033938914805112</v>
      </c>
      <c r="B94" s="4">
        <f>Planck!E94</f>
        <v>168.00991662088322</v>
      </c>
      <c r="C94" s="1">
        <v>0.215</v>
      </c>
      <c r="D94" s="1">
        <v>0.13980000000000001</v>
      </c>
      <c r="E94" s="1">
        <v>8.7999999999999995E-2</v>
      </c>
      <c r="F94" s="1">
        <v>0.23880000000000001</v>
      </c>
      <c r="G94" s="1">
        <v>0.40600000000000003</v>
      </c>
      <c r="H94" s="1">
        <v>0.53720000000000001</v>
      </c>
      <c r="I94" s="1">
        <v>0.44040000000000001</v>
      </c>
      <c r="J94" s="1">
        <v>0.37559999999999999</v>
      </c>
      <c r="K94" s="1">
        <v>0.17332729999999999</v>
      </c>
      <c r="L94" s="1">
        <v>9.9045839999999996E-2</v>
      </c>
      <c r="M94" s="1">
        <v>1.1878242999999999</v>
      </c>
    </row>
    <row r="95" spans="1:13" x14ac:dyDescent="0.25">
      <c r="A95">
        <f>APSL!Z95</f>
        <v>0.44180587977759489</v>
      </c>
      <c r="B95" s="4">
        <f>Planck!E95</f>
        <v>167.38744130730791</v>
      </c>
      <c r="C95" s="1">
        <v>0.2145</v>
      </c>
      <c r="D95" s="1">
        <v>0.14080000000000001</v>
      </c>
      <c r="E95" s="1">
        <v>8.9800000000000005E-2</v>
      </c>
      <c r="F95" s="1">
        <v>0.24379999999999999</v>
      </c>
      <c r="G95" s="1">
        <v>0.40749999999999997</v>
      </c>
      <c r="H95" s="1">
        <v>0.53520000000000001</v>
      </c>
      <c r="I95" s="1">
        <v>0.43659999999999999</v>
      </c>
      <c r="J95" s="1">
        <v>0.37230000000000002</v>
      </c>
      <c r="K95" s="1">
        <v>0.1626881</v>
      </c>
      <c r="L95" s="1">
        <v>0.1033674</v>
      </c>
      <c r="M95" s="1">
        <v>1.1387611</v>
      </c>
    </row>
    <row r="96" spans="1:13" x14ac:dyDescent="0.25">
      <c r="A96">
        <f>APSL!Z96</f>
        <v>0.41507574737973885</v>
      </c>
      <c r="B96" s="4">
        <f>Planck!E96</f>
        <v>166.76496599373255</v>
      </c>
      <c r="C96" s="1">
        <v>0.21410000000000001</v>
      </c>
      <c r="D96" s="1">
        <v>0.1419</v>
      </c>
      <c r="E96" s="1">
        <v>9.1800000000000007E-2</v>
      </c>
      <c r="F96" s="1">
        <v>0.24890000000000001</v>
      </c>
      <c r="G96" s="1">
        <v>0.4088</v>
      </c>
      <c r="H96" s="1">
        <v>0.53320000000000001</v>
      </c>
      <c r="I96" s="1">
        <v>0.43290000000000001</v>
      </c>
      <c r="J96" s="1">
        <v>0.36909999999999998</v>
      </c>
      <c r="K96" s="1">
        <v>0.15228330000000001</v>
      </c>
      <c r="L96" s="1">
        <v>0.1078846</v>
      </c>
      <c r="M96" s="1">
        <v>1.0901479999999999</v>
      </c>
    </row>
    <row r="97" spans="1:13" x14ac:dyDescent="0.25">
      <c r="A97">
        <f>APSL!Z97</f>
        <v>0.39012706221096427</v>
      </c>
      <c r="B97" s="4">
        <f>Planck!E97</f>
        <v>166.14249068015724</v>
      </c>
      <c r="C97" s="1">
        <v>0.214</v>
      </c>
      <c r="D97" s="1">
        <v>0.14299999999999999</v>
      </c>
      <c r="E97" s="1">
        <v>9.4E-2</v>
      </c>
      <c r="F97" s="1">
        <v>0.254</v>
      </c>
      <c r="G97" s="1">
        <v>0.41</v>
      </c>
      <c r="H97" s="1">
        <v>0.53100000000000003</v>
      </c>
      <c r="I97" s="1">
        <v>0.42899999999999999</v>
      </c>
      <c r="J97" s="1">
        <v>0.36599999999999999</v>
      </c>
      <c r="K97" s="1">
        <v>0.1421</v>
      </c>
      <c r="L97" s="1">
        <v>0.11260000000000001</v>
      </c>
      <c r="M97" s="1">
        <v>1.0419</v>
      </c>
    </row>
    <row r="98" spans="1:13" x14ac:dyDescent="0.25">
      <c r="A98">
        <f>APSL!Z98</f>
        <v>0.36692823047082052</v>
      </c>
      <c r="B98" s="4">
        <f>Planck!E98</f>
        <v>165.52001536658187</v>
      </c>
      <c r="C98" s="1">
        <v>0.214</v>
      </c>
      <c r="D98" s="1">
        <v>0.14419999999999999</v>
      </c>
      <c r="E98" s="1">
        <v>9.6500000000000002E-2</v>
      </c>
      <c r="F98" s="1">
        <v>0.25929999999999997</v>
      </c>
      <c r="G98" s="1">
        <v>0.41110000000000002</v>
      </c>
      <c r="H98" s="1">
        <v>0.52880000000000005</v>
      </c>
      <c r="I98" s="1">
        <v>0.42499999999999999</v>
      </c>
      <c r="J98" s="1">
        <v>0.36309999999999998</v>
      </c>
      <c r="K98" s="1">
        <v>0.13217860000000001</v>
      </c>
      <c r="L98" s="1">
        <v>0.117532</v>
      </c>
      <c r="M98" s="1">
        <v>0.99419760000000001</v>
      </c>
    </row>
    <row r="99" spans="1:13" x14ac:dyDescent="0.25">
      <c r="A99">
        <f>APSL!Z99</f>
        <v>0.34544243662003399</v>
      </c>
      <c r="B99" s="4">
        <f>Planck!E99</f>
        <v>164.89754005300657</v>
      </c>
      <c r="C99" s="1">
        <v>0.214</v>
      </c>
      <c r="D99" s="1">
        <v>0.14549999999999999</v>
      </c>
      <c r="E99" s="1">
        <v>9.9400000000000002E-2</v>
      </c>
      <c r="F99" s="1">
        <v>0.26469999999999999</v>
      </c>
      <c r="G99" s="1">
        <v>0.41220000000000001</v>
      </c>
      <c r="H99" s="1">
        <v>0.52649999999999997</v>
      </c>
      <c r="I99" s="1">
        <v>0.42080000000000001</v>
      </c>
      <c r="J99" s="1">
        <v>0.36030000000000001</v>
      </c>
      <c r="K99" s="1">
        <v>0.1225696</v>
      </c>
      <c r="L99" s="1">
        <v>0.1226744</v>
      </c>
      <c r="M99" s="1">
        <v>0.9473473</v>
      </c>
    </row>
    <row r="100" spans="1:13" x14ac:dyDescent="0.25">
      <c r="A100">
        <f>APSL!Z100</f>
        <v>0.325631143769954</v>
      </c>
      <c r="B100" s="4">
        <f>Planck!E100</f>
        <v>164.2750647394312</v>
      </c>
      <c r="C100" s="1">
        <v>0.214</v>
      </c>
      <c r="D100" s="1">
        <v>0.14699999999999999</v>
      </c>
      <c r="E100" s="1">
        <v>0.10249999999999999</v>
      </c>
      <c r="F100" s="1">
        <v>0.27010000000000001</v>
      </c>
      <c r="G100" s="1">
        <v>0.4133</v>
      </c>
      <c r="H100" s="1">
        <v>0.52410000000000001</v>
      </c>
      <c r="I100" s="1">
        <v>0.41660000000000003</v>
      </c>
      <c r="J100" s="1">
        <v>0.35759999999999997</v>
      </c>
      <c r="K100" s="1">
        <v>0.11327520000000001</v>
      </c>
      <c r="L100" s="1">
        <v>0.12799279999999999</v>
      </c>
      <c r="M100" s="1">
        <v>0.90145310000000001</v>
      </c>
    </row>
    <row r="101" spans="1:13" x14ac:dyDescent="0.25">
      <c r="A101">
        <f>APSL!Z101</f>
        <v>0.30745679578562246</v>
      </c>
      <c r="B101" s="4">
        <f>Planck!E101</f>
        <v>163.65258942585589</v>
      </c>
      <c r="C101" s="1">
        <v>0.214</v>
      </c>
      <c r="D101" s="1">
        <v>0.14849999999999999</v>
      </c>
      <c r="E101" s="1">
        <v>0.10580000000000001</v>
      </c>
      <c r="F101" s="1">
        <v>0.27560000000000001</v>
      </c>
      <c r="G101" s="1">
        <v>0.41420000000000001</v>
      </c>
      <c r="H101" s="1">
        <v>0.52159999999999995</v>
      </c>
      <c r="I101" s="1">
        <v>0.41239999999999999</v>
      </c>
      <c r="J101" s="1">
        <v>0.3548</v>
      </c>
      <c r="K101" s="1">
        <v>0.1042979</v>
      </c>
      <c r="L101" s="1">
        <v>0.13345280000000001</v>
      </c>
      <c r="M101" s="1">
        <v>0.85661929999999997</v>
      </c>
    </row>
    <row r="102" spans="1:13" x14ac:dyDescent="0.25">
      <c r="A102">
        <f>APSL!Z102</f>
        <v>0.29088484096021977</v>
      </c>
      <c r="B102" s="4">
        <f>Planck!E102</f>
        <v>163.03011411228056</v>
      </c>
      <c r="C102" s="1">
        <v>0.214</v>
      </c>
      <c r="D102" s="1">
        <v>0.15</v>
      </c>
      <c r="E102" s="1">
        <v>0.109</v>
      </c>
      <c r="F102" s="1">
        <v>0.28100000000000003</v>
      </c>
      <c r="G102" s="1">
        <v>0.41499999999999998</v>
      </c>
      <c r="H102" s="1">
        <v>0.51900000000000002</v>
      </c>
      <c r="I102" s="1">
        <v>0.40799999999999997</v>
      </c>
      <c r="J102" s="1">
        <v>0.35199999999999998</v>
      </c>
      <c r="K102" s="1">
        <v>9.5640000000000003E-2</v>
      </c>
      <c r="L102" s="1">
        <v>0.13902</v>
      </c>
      <c r="M102" s="1">
        <v>0.81295010000000001</v>
      </c>
    </row>
    <row r="103" spans="1:13" x14ac:dyDescent="0.25">
      <c r="A103">
        <f>APSL!Z103</f>
        <v>0.2758851736048275</v>
      </c>
      <c r="B103" s="4">
        <f>Planck!E103</f>
        <v>161.53272274554183</v>
      </c>
      <c r="C103" s="1">
        <v>0.214</v>
      </c>
      <c r="D103" s="1">
        <v>0.15160000000000001</v>
      </c>
      <c r="E103" s="1">
        <v>0.11219999999999999</v>
      </c>
      <c r="F103" s="1">
        <v>0.28649999999999998</v>
      </c>
      <c r="G103" s="1">
        <v>0.41570000000000001</v>
      </c>
      <c r="H103" s="1">
        <v>0.51619999999999999</v>
      </c>
      <c r="I103" s="1">
        <v>0.40350000000000003</v>
      </c>
      <c r="J103" s="1">
        <v>0.34899999999999998</v>
      </c>
      <c r="K103" s="1">
        <v>8.7299550000000004E-2</v>
      </c>
      <c r="L103" s="1">
        <v>0.14467640000000001</v>
      </c>
      <c r="M103" s="1">
        <v>0.77051729999999996</v>
      </c>
    </row>
    <row r="104" spans="1:13" x14ac:dyDescent="0.25">
      <c r="A104">
        <f>APSL!Z104</f>
        <v>0.26243306871871469</v>
      </c>
      <c r="B104" s="4">
        <f>Planck!E104</f>
        <v>160.03533137880299</v>
      </c>
      <c r="C104" s="1">
        <v>0.214</v>
      </c>
      <c r="D104" s="1">
        <v>0.1532</v>
      </c>
      <c r="E104" s="1">
        <v>0.1154</v>
      </c>
      <c r="F104" s="1">
        <v>0.29199999999999998</v>
      </c>
      <c r="G104" s="1">
        <v>0.41649999999999998</v>
      </c>
      <c r="H104" s="1">
        <v>0.51329999999999998</v>
      </c>
      <c r="I104" s="1">
        <v>0.39889999999999998</v>
      </c>
      <c r="J104" s="1">
        <v>0.34589999999999999</v>
      </c>
      <c r="K104" s="1">
        <v>7.9308039999999996E-2</v>
      </c>
      <c r="L104" s="1">
        <v>0.1504693</v>
      </c>
      <c r="M104" s="1">
        <v>0.7294448</v>
      </c>
    </row>
    <row r="105" spans="1:13" x14ac:dyDescent="0.25">
      <c r="A105">
        <f>APSL!Z105</f>
        <v>0.25050966717705808</v>
      </c>
      <c r="B105" s="4">
        <f>Planck!E105</f>
        <v>158.53794001206427</v>
      </c>
      <c r="C105" s="1">
        <v>0.214</v>
      </c>
      <c r="D105" s="1">
        <v>0.155</v>
      </c>
      <c r="E105" s="1">
        <v>0.1188</v>
      </c>
      <c r="F105" s="1">
        <v>0.2974</v>
      </c>
      <c r="G105" s="1">
        <v>0.41710000000000003</v>
      </c>
      <c r="H105" s="1">
        <v>0.51019999999999999</v>
      </c>
      <c r="I105" s="1">
        <v>0.39419999999999999</v>
      </c>
      <c r="J105" s="1">
        <v>0.34279999999999999</v>
      </c>
      <c r="K105" s="1">
        <v>7.1717760000000005E-2</v>
      </c>
      <c r="L105" s="1">
        <v>0.15646189999999999</v>
      </c>
      <c r="M105" s="1">
        <v>0.68991360000000002</v>
      </c>
    </row>
    <row r="106" spans="1:13" x14ac:dyDescent="0.25">
      <c r="A106">
        <f>APSL!Z106</f>
        <v>0.24010205509922422</v>
      </c>
      <c r="B106" s="4">
        <f>Planck!E106</f>
        <v>157.04054864532543</v>
      </c>
      <c r="C106" s="1">
        <v>0.214</v>
      </c>
      <c r="D106" s="1">
        <v>0.15690000000000001</v>
      </c>
      <c r="E106" s="1">
        <v>0.12230000000000001</v>
      </c>
      <c r="F106" s="1">
        <v>0.30280000000000001</v>
      </c>
      <c r="G106" s="1">
        <v>0.41760000000000003</v>
      </c>
      <c r="H106" s="1">
        <v>0.5071</v>
      </c>
      <c r="I106" s="1">
        <v>0.3896</v>
      </c>
      <c r="J106" s="1">
        <v>0.33979999999999999</v>
      </c>
      <c r="K106" s="1">
        <v>6.4580990000000005E-2</v>
      </c>
      <c r="L106" s="1">
        <v>0.16271769999999999</v>
      </c>
      <c r="M106" s="1">
        <v>0.65210489999999999</v>
      </c>
    </row>
    <row r="107" spans="1:13" x14ac:dyDescent="0.25">
      <c r="A107">
        <f>APSL!Z107</f>
        <v>0.23120297135672571</v>
      </c>
      <c r="B107" s="4">
        <f>Planck!E107</f>
        <v>155.5431572785867</v>
      </c>
      <c r="C107" s="1">
        <v>0.214</v>
      </c>
      <c r="D107" s="1">
        <v>0.159</v>
      </c>
      <c r="E107" s="1">
        <v>0.126</v>
      </c>
      <c r="F107" s="1">
        <v>0.308</v>
      </c>
      <c r="G107" s="1">
        <v>0.41799999999999998</v>
      </c>
      <c r="H107" s="1">
        <v>0.504</v>
      </c>
      <c r="I107" s="1">
        <v>0.38500000000000001</v>
      </c>
      <c r="J107" s="1">
        <v>0.33700000000000002</v>
      </c>
      <c r="K107" s="1">
        <v>5.7950010000000003E-2</v>
      </c>
      <c r="L107" s="1">
        <v>0.16930000000000001</v>
      </c>
      <c r="M107" s="1">
        <v>0.61619999999999997</v>
      </c>
    </row>
    <row r="108" spans="1:13" x14ac:dyDescent="0.25">
      <c r="A108">
        <f>APSL!Z108</f>
        <v>0.22381017141109108</v>
      </c>
      <c r="B108" s="4">
        <f>Planck!E108</f>
        <v>154.04576591184789</v>
      </c>
      <c r="C108" s="1">
        <v>0.21410000000000001</v>
      </c>
      <c r="D108" s="1">
        <v>0.1615</v>
      </c>
      <c r="E108" s="1">
        <v>0.13</v>
      </c>
      <c r="F108" s="1">
        <v>0.31309999999999999</v>
      </c>
      <c r="G108" s="1">
        <v>0.41830000000000001</v>
      </c>
      <c r="H108" s="1">
        <v>0.50090000000000001</v>
      </c>
      <c r="I108" s="1">
        <v>0.3805</v>
      </c>
      <c r="J108" s="1">
        <v>0.33450000000000002</v>
      </c>
      <c r="K108" s="1">
        <v>5.1862110000000003E-2</v>
      </c>
      <c r="L108" s="1">
        <v>0.17624310000000001</v>
      </c>
      <c r="M108" s="1">
        <v>0.58232859999999997</v>
      </c>
    </row>
    <row r="109" spans="1:13" x14ac:dyDescent="0.25">
      <c r="A109">
        <f>APSL!Z109</f>
        <v>0.21792547353544356</v>
      </c>
      <c r="B109" s="4">
        <f>Planck!E109</f>
        <v>152.54837454510914</v>
      </c>
      <c r="C109" s="1">
        <v>0.2145</v>
      </c>
      <c r="D109" s="1">
        <v>0.16439999999999999</v>
      </c>
      <c r="E109" s="1">
        <v>0.1343</v>
      </c>
      <c r="F109" s="1">
        <v>0.318</v>
      </c>
      <c r="G109" s="1">
        <v>0.41860000000000003</v>
      </c>
      <c r="H109" s="1">
        <v>0.49780000000000002</v>
      </c>
      <c r="I109" s="1">
        <v>0.37609999999999999</v>
      </c>
      <c r="J109" s="1">
        <v>0.33210000000000001</v>
      </c>
      <c r="K109" s="1">
        <v>4.628152E-2</v>
      </c>
      <c r="L109" s="1">
        <v>0.1835581</v>
      </c>
      <c r="M109" s="1">
        <v>0.55041620000000002</v>
      </c>
    </row>
    <row r="110" spans="1:13" x14ac:dyDescent="0.25">
      <c r="A110">
        <f>APSL!Z110</f>
        <v>0.21355351454480923</v>
      </c>
      <c r="B110" s="4">
        <f>Planck!E110</f>
        <v>151.05098317837033</v>
      </c>
      <c r="C110" s="1">
        <v>0.215</v>
      </c>
      <c r="D110" s="1">
        <v>0.1676</v>
      </c>
      <c r="E110" s="1">
        <v>0.13880000000000001</v>
      </c>
      <c r="F110" s="1">
        <v>0.32279999999999998</v>
      </c>
      <c r="G110" s="1">
        <v>0.41880000000000001</v>
      </c>
      <c r="H110" s="1">
        <v>0.49459999999999998</v>
      </c>
      <c r="I110" s="1">
        <v>0.37180000000000002</v>
      </c>
      <c r="J110" s="1">
        <v>0.32990000000000003</v>
      </c>
      <c r="K110" s="1">
        <v>4.1150880000000001E-2</v>
      </c>
      <c r="L110" s="1">
        <v>0.19127350000000001</v>
      </c>
      <c r="M110" s="1">
        <v>0.52033759999999996</v>
      </c>
    </row>
    <row r="111" spans="1:13" x14ac:dyDescent="0.25">
      <c r="A111">
        <f>APSL!Z111</f>
        <v>0.2107002459178744</v>
      </c>
      <c r="B111" s="4">
        <f>Planck!E111</f>
        <v>149.55359181163161</v>
      </c>
      <c r="C111" s="1">
        <v>0.2155</v>
      </c>
      <c r="D111" s="1">
        <v>0.17080000000000001</v>
      </c>
      <c r="E111" s="1">
        <v>0.1434</v>
      </c>
      <c r="F111" s="1">
        <v>0.32750000000000001</v>
      </c>
      <c r="G111" s="1">
        <v>0.41889999999999999</v>
      </c>
      <c r="H111" s="1">
        <v>0.4914</v>
      </c>
      <c r="I111" s="1">
        <v>0.3674</v>
      </c>
      <c r="J111" s="1">
        <v>0.32750000000000001</v>
      </c>
      <c r="K111" s="1">
        <v>3.641283E-2</v>
      </c>
      <c r="L111" s="1">
        <v>0.19941800000000001</v>
      </c>
      <c r="M111" s="1">
        <v>0.4919673</v>
      </c>
    </row>
    <row r="112" spans="1:13" x14ac:dyDescent="0.25">
      <c r="A112">
        <f>APSL!Z112</f>
        <v>0.20937120703580875</v>
      </c>
      <c r="B112" s="4">
        <f>Planck!E112</f>
        <v>148.05620044489277</v>
      </c>
      <c r="C112" s="1">
        <v>0.216</v>
      </c>
      <c r="D112" s="1">
        <v>0.17399999999999999</v>
      </c>
      <c r="E112" s="1">
        <v>0.14799999999999999</v>
      </c>
      <c r="F112" s="1">
        <v>0.33200000000000002</v>
      </c>
      <c r="G112" s="1">
        <v>0.41899999999999998</v>
      </c>
      <c r="H112" s="1">
        <v>0.48799999999999999</v>
      </c>
      <c r="I112" s="1">
        <v>0.36299999999999999</v>
      </c>
      <c r="J112" s="1">
        <v>0.32500000000000001</v>
      </c>
      <c r="K112" s="1">
        <v>3.2009999999999997E-2</v>
      </c>
      <c r="L112" s="1">
        <v>0.20802000000000001</v>
      </c>
      <c r="M112" s="1">
        <v>0.46517999999999998</v>
      </c>
    </row>
    <row r="113" spans="1:13" x14ac:dyDescent="0.25">
      <c r="A113">
        <f>APSL!Z113</f>
        <v>0.20956961952495157</v>
      </c>
      <c r="B113" s="4">
        <f>Planck!E113</f>
        <v>147.34516337568164</v>
      </c>
      <c r="C113" s="1">
        <v>0.21640000000000001</v>
      </c>
      <c r="D113" s="1">
        <v>0.17710000000000001</v>
      </c>
      <c r="E113" s="1">
        <v>0.15260000000000001</v>
      </c>
      <c r="F113" s="1">
        <v>0.33629999999999999</v>
      </c>
      <c r="G113" s="1">
        <v>0.41889999999999999</v>
      </c>
      <c r="H113" s="1">
        <v>0.4844</v>
      </c>
      <c r="I113" s="1">
        <v>0.35849999999999999</v>
      </c>
      <c r="J113" s="1">
        <v>0.3221</v>
      </c>
      <c r="K113" s="1">
        <v>2.79172E-2</v>
      </c>
      <c r="L113" s="1">
        <v>0.2171199</v>
      </c>
      <c r="M113" s="1">
        <v>0.4399246</v>
      </c>
    </row>
    <row r="114" spans="1:13" x14ac:dyDescent="0.25">
      <c r="A114">
        <f>APSL!Z114</f>
        <v>0.21129435465414753</v>
      </c>
      <c r="B114" s="4">
        <f>Planck!E114</f>
        <v>146.63412630647056</v>
      </c>
      <c r="C114" s="1">
        <v>0.2167</v>
      </c>
      <c r="D114" s="1">
        <v>0.18029999999999999</v>
      </c>
      <c r="E114" s="1">
        <v>0.15740000000000001</v>
      </c>
      <c r="F114" s="1">
        <v>0.34039999999999998</v>
      </c>
      <c r="G114" s="1">
        <v>0.41860000000000003</v>
      </c>
      <c r="H114" s="1">
        <v>0.48060000000000003</v>
      </c>
      <c r="I114" s="1">
        <v>0.35389999999999999</v>
      </c>
      <c r="J114" s="1">
        <v>0.31900000000000001</v>
      </c>
      <c r="K114" s="1">
        <v>2.41444E-2</v>
      </c>
      <c r="L114" s="1">
        <v>0.22673450000000001</v>
      </c>
      <c r="M114" s="1">
        <v>0.41618359999999999</v>
      </c>
    </row>
    <row r="115" spans="1:13" x14ac:dyDescent="0.25">
      <c r="A115">
        <f>APSL!Z115</f>
        <v>0.21453783366237356</v>
      </c>
      <c r="B115" s="4">
        <f>Planck!E115</f>
        <v>145.9230892372594</v>
      </c>
      <c r="C115" s="1">
        <v>0.21709999999999999</v>
      </c>
      <c r="D115" s="1">
        <v>0.1835</v>
      </c>
      <c r="E115" s="1">
        <v>0.16220000000000001</v>
      </c>
      <c r="F115" s="1">
        <v>0.34429999999999999</v>
      </c>
      <c r="G115" s="1">
        <v>0.41810000000000003</v>
      </c>
      <c r="H115" s="1">
        <v>0.4768</v>
      </c>
      <c r="I115" s="1">
        <v>0.34939999999999999</v>
      </c>
      <c r="J115" s="1">
        <v>0.31580000000000003</v>
      </c>
      <c r="K115" s="1">
        <v>2.0687000000000001E-2</v>
      </c>
      <c r="L115" s="1">
        <v>0.23685709999999999</v>
      </c>
      <c r="M115" s="1">
        <v>0.39388220000000002</v>
      </c>
    </row>
    <row r="116" spans="1:13" x14ac:dyDescent="0.25">
      <c r="A116">
        <f>APSL!Z116</f>
        <v>0.21928392803715085</v>
      </c>
      <c r="B116" s="4">
        <f>Planck!E116</f>
        <v>145.21205216804833</v>
      </c>
      <c r="C116" s="1">
        <v>0.2175</v>
      </c>
      <c r="D116" s="1">
        <v>0.1867</v>
      </c>
      <c r="E116" s="1">
        <v>0.16700000000000001</v>
      </c>
      <c r="F116" s="1">
        <v>0.34820000000000001</v>
      </c>
      <c r="G116" s="1">
        <v>0.41749999999999998</v>
      </c>
      <c r="H116" s="1">
        <v>0.47289999999999999</v>
      </c>
      <c r="I116" s="1">
        <v>0.34499999999999997</v>
      </c>
      <c r="J116" s="1">
        <v>0.31280000000000002</v>
      </c>
      <c r="K116" s="1">
        <v>1.7540400000000001E-2</v>
      </c>
      <c r="L116" s="1">
        <v>0.24748120000000001</v>
      </c>
      <c r="M116" s="1">
        <v>0.3729459</v>
      </c>
    </row>
    <row r="117" spans="1:13" x14ac:dyDescent="0.25">
      <c r="A117">
        <f>APSL!Z117</f>
        <v>0.22550593242162822</v>
      </c>
      <c r="B117" s="4">
        <f>Planck!E117</f>
        <v>144.5010150988372</v>
      </c>
      <c r="C117" s="1">
        <v>0.218</v>
      </c>
      <c r="D117" s="1">
        <v>0.19</v>
      </c>
      <c r="E117" s="1">
        <v>0.17199999999999999</v>
      </c>
      <c r="F117" s="1">
        <v>0.35199999999999998</v>
      </c>
      <c r="G117" s="1">
        <v>0.41699999999999998</v>
      </c>
      <c r="H117" s="1">
        <v>0.46899999999999997</v>
      </c>
      <c r="I117" s="1">
        <v>0.34100000000000003</v>
      </c>
      <c r="J117" s="1">
        <v>0.31</v>
      </c>
      <c r="K117" s="1">
        <v>1.47E-2</v>
      </c>
      <c r="L117" s="1">
        <v>0.2586</v>
      </c>
      <c r="M117" s="1">
        <v>0.3533</v>
      </c>
    </row>
    <row r="118" spans="1:13" x14ac:dyDescent="0.25">
      <c r="A118">
        <f>APSL!Z118</f>
        <v>0.23316468635941381</v>
      </c>
      <c r="B118" s="4">
        <f>Planck!E118</f>
        <v>143.7899780296261</v>
      </c>
      <c r="C118" s="1">
        <v>0.21879999999999999</v>
      </c>
      <c r="D118" s="1">
        <v>0.1933</v>
      </c>
      <c r="E118" s="1">
        <v>0.17710000000000001</v>
      </c>
      <c r="F118" s="1">
        <v>0.35580000000000001</v>
      </c>
      <c r="G118" s="1">
        <v>0.41639999999999999</v>
      </c>
      <c r="H118" s="1">
        <v>0.4652</v>
      </c>
      <c r="I118" s="1">
        <v>0.3372</v>
      </c>
      <c r="J118" s="1">
        <v>0.30759999999999998</v>
      </c>
      <c r="K118" s="1">
        <v>1.216179E-2</v>
      </c>
      <c r="L118" s="1">
        <v>0.27018490000000001</v>
      </c>
      <c r="M118" s="1">
        <v>0.33485779999999998</v>
      </c>
    </row>
    <row r="119" spans="1:13" x14ac:dyDescent="0.25">
      <c r="A119">
        <f>APSL!Z119</f>
        <v>0.24220692195693239</v>
      </c>
      <c r="B119" s="4">
        <f>Planck!E119</f>
        <v>143.07894096041497</v>
      </c>
      <c r="C119" s="1">
        <v>0.21990000000000001</v>
      </c>
      <c r="D119" s="1">
        <v>0.19670000000000001</v>
      </c>
      <c r="E119" s="1">
        <v>0.18240000000000001</v>
      </c>
      <c r="F119" s="1">
        <v>0.35959999999999998</v>
      </c>
      <c r="G119" s="1">
        <v>0.41560000000000002</v>
      </c>
      <c r="H119" s="1">
        <v>0.46139999999999998</v>
      </c>
      <c r="I119" s="1">
        <v>0.3337</v>
      </c>
      <c r="J119" s="1">
        <v>0.30530000000000002</v>
      </c>
      <c r="K119" s="1">
        <v>9.9199600000000002E-3</v>
      </c>
      <c r="L119" s="1">
        <v>0.28229389999999999</v>
      </c>
      <c r="M119" s="1">
        <v>0.3175521</v>
      </c>
    </row>
    <row r="120" spans="1:13" x14ac:dyDescent="0.25">
      <c r="A120">
        <f>APSL!Z120</f>
        <v>0.25256391235692266</v>
      </c>
      <c r="B120" s="4">
        <f>Planck!E120</f>
        <v>142.36790389120387</v>
      </c>
      <c r="C120" s="1">
        <v>0.22109999999999999</v>
      </c>
      <c r="D120" s="1">
        <v>0.2001</v>
      </c>
      <c r="E120" s="1">
        <v>0.18770000000000001</v>
      </c>
      <c r="F120" s="1">
        <v>0.36330000000000001</v>
      </c>
      <c r="G120" s="1">
        <v>0.41470000000000001</v>
      </c>
      <c r="H120" s="1">
        <v>0.45760000000000001</v>
      </c>
      <c r="I120" s="1">
        <v>0.33029999999999998</v>
      </c>
      <c r="J120" s="1">
        <v>0.30320000000000003</v>
      </c>
      <c r="K120" s="1">
        <v>7.9672400000000004E-3</v>
      </c>
      <c r="L120" s="1">
        <v>0.29505049999999999</v>
      </c>
      <c r="M120" s="1">
        <v>0.30133749999999998</v>
      </c>
    </row>
    <row r="121" spans="1:13" x14ac:dyDescent="0.25">
      <c r="A121">
        <f>APSL!Z121</f>
        <v>0.26415049044340333</v>
      </c>
      <c r="B121" s="4">
        <f>Planck!E121</f>
        <v>141.65686682199274</v>
      </c>
      <c r="C121" s="1">
        <v>0.22220000000000001</v>
      </c>
      <c r="D121" s="1">
        <v>0.20349999999999999</v>
      </c>
      <c r="E121" s="1">
        <v>0.193</v>
      </c>
      <c r="F121" s="1">
        <v>0.36680000000000001</v>
      </c>
      <c r="G121" s="1">
        <v>0.4138</v>
      </c>
      <c r="H121" s="1">
        <v>0.45379999999999998</v>
      </c>
      <c r="I121" s="1">
        <v>0.32700000000000001</v>
      </c>
      <c r="J121" s="1">
        <v>0.30109999999999998</v>
      </c>
      <c r="K121" s="1">
        <v>6.2963460000000004E-3</v>
      </c>
      <c r="L121" s="1">
        <v>0.30857800000000002</v>
      </c>
      <c r="M121" s="1">
        <v>0.2861686</v>
      </c>
    </row>
    <row r="122" spans="1:13" x14ac:dyDescent="0.25">
      <c r="A122">
        <f>APSL!Z122</f>
        <v>0.27686449839416849</v>
      </c>
      <c r="B122" s="4">
        <f>Planck!E122</f>
        <v>140.94582975278163</v>
      </c>
      <c r="C122" s="1">
        <v>0.223</v>
      </c>
      <c r="D122" s="1">
        <v>0.20699999999999999</v>
      </c>
      <c r="E122" s="1">
        <v>0.19800000000000001</v>
      </c>
      <c r="F122" s="1">
        <v>0.37</v>
      </c>
      <c r="G122" s="1">
        <v>0.41299999999999998</v>
      </c>
      <c r="H122" s="1">
        <v>0.45</v>
      </c>
      <c r="I122" s="1">
        <v>0.32400000000000001</v>
      </c>
      <c r="J122" s="1">
        <v>0.29899999999999999</v>
      </c>
      <c r="K122" s="1">
        <v>4.8999999999999998E-3</v>
      </c>
      <c r="L122" s="1">
        <v>0.32300000000000001</v>
      </c>
      <c r="M122" s="1">
        <v>0.27200000000000002</v>
      </c>
    </row>
    <row r="123" spans="1:13" x14ac:dyDescent="0.25">
      <c r="A123">
        <f>APSL!Z123</f>
        <v>0.29058671671443359</v>
      </c>
      <c r="B123" s="4">
        <f>Planck!E123</f>
        <v>140.19930778291035</v>
      </c>
      <c r="C123" s="1">
        <v>0.2235</v>
      </c>
      <c r="D123" s="1">
        <v>0.21060000000000001</v>
      </c>
      <c r="E123" s="1">
        <v>0.20280000000000001</v>
      </c>
      <c r="F123" s="1">
        <v>0.373</v>
      </c>
      <c r="G123" s="1">
        <v>0.41220000000000001</v>
      </c>
      <c r="H123" s="1">
        <v>0.44619999999999999</v>
      </c>
      <c r="I123" s="1">
        <v>0.3211</v>
      </c>
      <c r="J123" s="1">
        <v>0.2969</v>
      </c>
      <c r="K123" s="1">
        <v>3.777173E-3</v>
      </c>
      <c r="L123" s="1">
        <v>0.33840209999999998</v>
      </c>
      <c r="M123" s="1">
        <v>0.25881710000000002</v>
      </c>
    </row>
    <row r="124" spans="1:13" x14ac:dyDescent="0.25">
      <c r="A124">
        <f>APSL!Z124</f>
        <v>0.30518130657277742</v>
      </c>
      <c r="B124" s="4">
        <f>Planck!E124</f>
        <v>139.45278581303899</v>
      </c>
      <c r="C124" s="1">
        <v>0.224</v>
      </c>
      <c r="D124" s="1">
        <v>0.2142</v>
      </c>
      <c r="E124" s="1">
        <v>0.20760000000000001</v>
      </c>
      <c r="F124" s="1">
        <v>0.37590000000000001</v>
      </c>
      <c r="G124" s="1">
        <v>0.41149999999999998</v>
      </c>
      <c r="H124" s="1">
        <v>0.44230000000000003</v>
      </c>
      <c r="I124" s="1">
        <v>0.31840000000000002</v>
      </c>
      <c r="J124" s="1">
        <v>0.29470000000000002</v>
      </c>
      <c r="K124" s="1">
        <v>2.94532E-3</v>
      </c>
      <c r="L124" s="1">
        <v>0.3546858</v>
      </c>
      <c r="M124" s="1">
        <v>0.2464838</v>
      </c>
    </row>
    <row r="125" spans="1:13" x14ac:dyDescent="0.25">
      <c r="A125">
        <f>APSL!Z125</f>
        <v>0.32049678214810207</v>
      </c>
      <c r="B125" s="4">
        <f>Planck!E125</f>
        <v>138.70626384316762</v>
      </c>
      <c r="C125" s="1">
        <v>0.22439999999999999</v>
      </c>
      <c r="D125" s="1">
        <v>0.21779999999999999</v>
      </c>
      <c r="E125" s="1">
        <v>0.2122</v>
      </c>
      <c r="F125" s="1">
        <v>0.37859999999999999</v>
      </c>
      <c r="G125" s="1">
        <v>0.41070000000000001</v>
      </c>
      <c r="H125" s="1">
        <v>0.43840000000000001</v>
      </c>
      <c r="I125" s="1">
        <v>0.31580000000000003</v>
      </c>
      <c r="J125" s="1">
        <v>0.29260000000000003</v>
      </c>
      <c r="K125" s="1">
        <v>2.4248799999999999E-3</v>
      </c>
      <c r="L125" s="1">
        <v>0.37169859999999999</v>
      </c>
      <c r="M125" s="1">
        <v>0.2347718</v>
      </c>
    </row>
    <row r="126" spans="1:13" x14ac:dyDescent="0.25">
      <c r="A126">
        <f>APSL!Z126</f>
        <v>0.33636751097063577</v>
      </c>
      <c r="B126" s="4">
        <f>Planck!E126</f>
        <v>137.95974187329634</v>
      </c>
      <c r="C126" s="1">
        <v>0.22470000000000001</v>
      </c>
      <c r="D126" s="1">
        <v>0.22140000000000001</v>
      </c>
      <c r="E126" s="1">
        <v>0.2167</v>
      </c>
      <c r="F126" s="1">
        <v>0.38100000000000001</v>
      </c>
      <c r="G126" s="1">
        <v>0.40989999999999999</v>
      </c>
      <c r="H126" s="1">
        <v>0.43469999999999998</v>
      </c>
      <c r="I126" s="1">
        <v>0.31330000000000002</v>
      </c>
      <c r="J126" s="1">
        <v>0.29070000000000001</v>
      </c>
      <c r="K126" s="1">
        <v>2.2362929999999999E-3</v>
      </c>
      <c r="L126" s="1">
        <v>0.38928750000000001</v>
      </c>
      <c r="M126" s="1">
        <v>0.22345329999999999</v>
      </c>
    </row>
    <row r="127" spans="1:13" x14ac:dyDescent="0.25">
      <c r="A127">
        <f>APSL!Z127</f>
        <v>0.35261572070858893</v>
      </c>
      <c r="B127" s="4">
        <f>Planck!E127</f>
        <v>137.21321990342497</v>
      </c>
      <c r="C127" s="1">
        <v>0.22500000000000001</v>
      </c>
      <c r="D127" s="1">
        <v>0.22500000000000001</v>
      </c>
      <c r="E127" s="1">
        <v>0.221</v>
      </c>
      <c r="F127" s="1">
        <v>0.38300000000000001</v>
      </c>
      <c r="G127" s="1">
        <v>0.40899999999999997</v>
      </c>
      <c r="H127" s="1">
        <v>0.43099999999999999</v>
      </c>
      <c r="I127" s="1">
        <v>0.311</v>
      </c>
      <c r="J127" s="1">
        <v>0.28899999999999998</v>
      </c>
      <c r="K127" s="1">
        <v>2.3999999999999998E-3</v>
      </c>
      <c r="L127" s="1">
        <v>0.4073</v>
      </c>
      <c r="M127" s="1">
        <v>0.21229999999999999</v>
      </c>
    </row>
    <row r="128" spans="1:13" x14ac:dyDescent="0.25">
      <c r="A128">
        <f>APSL!Z128</f>
        <v>0.36905397139896146</v>
      </c>
      <c r="B128" s="4">
        <f>Planck!E128</f>
        <v>136.46669793355369</v>
      </c>
      <c r="C128" s="1">
        <v>0.2253</v>
      </c>
      <c r="D128" s="1">
        <v>0.2286</v>
      </c>
      <c r="E128" s="1">
        <v>0.22520000000000001</v>
      </c>
      <c r="F128" s="1">
        <v>0.38469999999999999</v>
      </c>
      <c r="G128" s="1">
        <v>0.40799999999999997</v>
      </c>
      <c r="H128" s="1">
        <v>0.42749999999999999</v>
      </c>
      <c r="I128" s="1">
        <v>0.30880000000000002</v>
      </c>
      <c r="J128" s="1">
        <v>0.28760000000000002</v>
      </c>
      <c r="K128" s="1">
        <v>2.92552E-3</v>
      </c>
      <c r="L128" s="1">
        <v>0.42562990000000001</v>
      </c>
      <c r="M128" s="1">
        <v>0.20116919999999999</v>
      </c>
    </row>
    <row r="129" spans="1:13" x14ac:dyDescent="0.25">
      <c r="A129">
        <f>APSL!Z129</f>
        <v>0.38548803365680812</v>
      </c>
      <c r="B129" s="4">
        <f>Planck!E129</f>
        <v>135.72017596368232</v>
      </c>
      <c r="C129" s="1">
        <v>0.22550000000000001</v>
      </c>
      <c r="D129" s="1">
        <v>0.23219999999999999</v>
      </c>
      <c r="E129" s="1">
        <v>0.2293</v>
      </c>
      <c r="F129" s="1">
        <v>0.38629999999999998</v>
      </c>
      <c r="G129" s="1">
        <v>0.40679999999999999</v>
      </c>
      <c r="H129" s="1">
        <v>0.42420000000000002</v>
      </c>
      <c r="I129" s="1">
        <v>0.30680000000000002</v>
      </c>
      <c r="J129" s="1">
        <v>0.28639999999999999</v>
      </c>
      <c r="K129" s="1">
        <v>3.8365600000000001E-3</v>
      </c>
      <c r="L129" s="1">
        <v>0.44430960000000003</v>
      </c>
      <c r="M129" s="1">
        <v>0.1901196</v>
      </c>
    </row>
    <row r="130" spans="1:13" x14ac:dyDescent="0.25">
      <c r="A130">
        <f>APSL!Z130</f>
        <v>0.40172009680674603</v>
      </c>
      <c r="B130" s="4">
        <f>Planck!E130</f>
        <v>134.97365399381096</v>
      </c>
      <c r="C130" s="1">
        <v>0.2258</v>
      </c>
      <c r="D130" s="1">
        <v>0.23580000000000001</v>
      </c>
      <c r="E130" s="1">
        <v>0.23319999999999999</v>
      </c>
      <c r="F130" s="1">
        <v>0.38769999999999999</v>
      </c>
      <c r="G130" s="1">
        <v>0.40560000000000002</v>
      </c>
      <c r="H130" s="1">
        <v>0.42080000000000001</v>
      </c>
      <c r="I130" s="1">
        <v>0.3049</v>
      </c>
      <c r="J130" s="1">
        <v>0.2853</v>
      </c>
      <c r="K130" s="1">
        <v>5.17484E-3</v>
      </c>
      <c r="L130" s="1">
        <v>0.46339439999999998</v>
      </c>
      <c r="M130" s="1">
        <v>0.17922540000000001</v>
      </c>
    </row>
    <row r="131" spans="1:13" x14ac:dyDescent="0.25">
      <c r="A131">
        <f>APSL!Z131</f>
        <v>0.41755221697122663</v>
      </c>
      <c r="B131" s="4">
        <f>Planck!E131</f>
        <v>134.22713202393967</v>
      </c>
      <c r="C131" s="1">
        <v>0.22589999999999999</v>
      </c>
      <c r="D131" s="1">
        <v>0.23910000000000001</v>
      </c>
      <c r="E131" s="1">
        <v>0.23710000000000001</v>
      </c>
      <c r="F131" s="1">
        <v>0.38890000000000002</v>
      </c>
      <c r="G131" s="1">
        <v>0.40429999999999999</v>
      </c>
      <c r="H131" s="1">
        <v>0.41749999999999998</v>
      </c>
      <c r="I131" s="1">
        <v>0.30299999999999999</v>
      </c>
      <c r="J131" s="1">
        <v>0.28420000000000001</v>
      </c>
      <c r="K131" s="1">
        <v>6.9820799999999999E-3</v>
      </c>
      <c r="L131" s="1">
        <v>0.48293950000000002</v>
      </c>
      <c r="M131" s="1">
        <v>0.16856080000000001</v>
      </c>
    </row>
    <row r="132" spans="1:13" x14ac:dyDescent="0.25">
      <c r="A132">
        <f>APSL!Z132</f>
        <v>0.43278990460563738</v>
      </c>
      <c r="B132" s="4">
        <f>Planck!E132</f>
        <v>133.48061005406831</v>
      </c>
      <c r="C132" s="1">
        <v>0.22600000000000001</v>
      </c>
      <c r="D132" s="1">
        <v>0.24199999999999999</v>
      </c>
      <c r="E132" s="1">
        <v>0.24099999999999999</v>
      </c>
      <c r="F132" s="1">
        <v>0.39</v>
      </c>
      <c r="G132" s="1">
        <v>0.40300000000000002</v>
      </c>
      <c r="H132" s="1">
        <v>0.41399999999999998</v>
      </c>
      <c r="I132" s="1">
        <v>0.30099999999999999</v>
      </c>
      <c r="J132" s="1">
        <v>0.28299999999999997</v>
      </c>
      <c r="K132" s="1">
        <v>9.2999999999999992E-3</v>
      </c>
      <c r="L132" s="1">
        <v>0.503</v>
      </c>
      <c r="M132" s="1">
        <v>0.15820000000000001</v>
      </c>
    </row>
    <row r="133" spans="1:13" x14ac:dyDescent="0.25">
      <c r="A133">
        <f>APSL!Z133</f>
        <v>0.44724574431080838</v>
      </c>
      <c r="B133" s="4">
        <f>Planck!E133</f>
        <v>132.25632866022059</v>
      </c>
      <c r="C133" s="1">
        <v>0.22600000000000001</v>
      </c>
      <c r="D133" s="1">
        <v>0.24460000000000001</v>
      </c>
      <c r="E133" s="1">
        <v>0.24490000000000001</v>
      </c>
      <c r="F133" s="1">
        <v>0.39100000000000001</v>
      </c>
      <c r="G133" s="1">
        <v>0.4017</v>
      </c>
      <c r="H133" s="1">
        <v>0.4103</v>
      </c>
      <c r="I133" s="1">
        <v>0.29899999999999999</v>
      </c>
      <c r="J133" s="1">
        <v>0.28170000000000001</v>
      </c>
      <c r="K133" s="1">
        <v>1.2149490000000001E-2</v>
      </c>
      <c r="L133" s="1">
        <v>0.52356930000000002</v>
      </c>
      <c r="M133" s="1">
        <v>0.1481383</v>
      </c>
    </row>
    <row r="134" spans="1:13" x14ac:dyDescent="0.25">
      <c r="A134">
        <f>APSL!Z134</f>
        <v>0.46074293730655169</v>
      </c>
      <c r="B134" s="4">
        <f>Planck!E134</f>
        <v>131.03204726637279</v>
      </c>
      <c r="C134" s="1">
        <v>0.22600000000000001</v>
      </c>
      <c r="D134" s="1">
        <v>0.247</v>
      </c>
      <c r="E134" s="1">
        <v>0.2487</v>
      </c>
      <c r="F134" s="1">
        <v>0.39200000000000002</v>
      </c>
      <c r="G134" s="1">
        <v>0.40029999999999999</v>
      </c>
      <c r="H134" s="1">
        <v>0.40649999999999997</v>
      </c>
      <c r="I134" s="1">
        <v>0.2969</v>
      </c>
      <c r="J134" s="1">
        <v>0.2802</v>
      </c>
      <c r="K134" s="1">
        <v>1.553588E-2</v>
      </c>
      <c r="L134" s="1">
        <v>0.544512</v>
      </c>
      <c r="M134" s="1">
        <v>0.13837579999999999</v>
      </c>
    </row>
    <row r="135" spans="1:13" x14ac:dyDescent="0.25">
      <c r="A135">
        <f>APSL!Z135</f>
        <v>0.47311865883302984</v>
      </c>
      <c r="B135" s="4">
        <f>Planck!E135</f>
        <v>129.80776587252504</v>
      </c>
      <c r="C135" s="1">
        <v>0.22600000000000001</v>
      </c>
      <c r="D135" s="1">
        <v>0.2492</v>
      </c>
      <c r="E135" s="1">
        <v>0.2525</v>
      </c>
      <c r="F135" s="1">
        <v>0.39290000000000003</v>
      </c>
      <c r="G135" s="1">
        <v>0.39889999999999998</v>
      </c>
      <c r="H135" s="1">
        <v>0.40260000000000001</v>
      </c>
      <c r="I135" s="1">
        <v>0.29480000000000001</v>
      </c>
      <c r="J135" s="1">
        <v>0.27879999999999999</v>
      </c>
      <c r="K135" s="1">
        <v>1.9477520000000002E-2</v>
      </c>
      <c r="L135" s="1">
        <v>0.56569000000000003</v>
      </c>
      <c r="M135" s="1">
        <v>0.1289942</v>
      </c>
    </row>
    <row r="136" spans="1:13" x14ac:dyDescent="0.25">
      <c r="A136">
        <f>APSL!Z136</f>
        <v>0.48422712886308061</v>
      </c>
      <c r="B136" s="4">
        <f>Planck!E136</f>
        <v>128.58348447867729</v>
      </c>
      <c r="C136" s="1">
        <v>0.22600000000000001</v>
      </c>
      <c r="D136" s="1">
        <v>0.25119999999999998</v>
      </c>
      <c r="E136" s="1">
        <v>0.25629999999999997</v>
      </c>
      <c r="F136" s="1">
        <v>0.39350000000000002</v>
      </c>
      <c r="G136" s="1">
        <v>0.39739999999999998</v>
      </c>
      <c r="H136" s="1">
        <v>0.39879999999999999</v>
      </c>
      <c r="I136" s="1">
        <v>0.29289999999999999</v>
      </c>
      <c r="J136" s="1">
        <v>0.27729999999999999</v>
      </c>
      <c r="K136" s="1">
        <v>2.399277E-2</v>
      </c>
      <c r="L136" s="1">
        <v>0.58696530000000002</v>
      </c>
      <c r="M136" s="1">
        <v>0.1200751</v>
      </c>
    </row>
    <row r="137" spans="1:13" x14ac:dyDescent="0.25">
      <c r="A137">
        <f>APSL!Z137</f>
        <v>0.49394230455481491</v>
      </c>
      <c r="B137" s="4">
        <f>Planck!E137</f>
        <v>127.35920308482953</v>
      </c>
      <c r="C137" s="1">
        <v>0.22600000000000001</v>
      </c>
      <c r="D137" s="1">
        <v>0.253</v>
      </c>
      <c r="E137" s="1">
        <v>0.26</v>
      </c>
      <c r="F137" s="1">
        <v>0.39400000000000002</v>
      </c>
      <c r="G137" s="1">
        <v>0.39600000000000002</v>
      </c>
      <c r="H137" s="1">
        <v>0.39500000000000002</v>
      </c>
      <c r="I137" s="1">
        <v>0.29099999999999998</v>
      </c>
      <c r="J137" s="1">
        <v>0.27600000000000002</v>
      </c>
      <c r="K137" s="1">
        <v>2.9100000000000001E-2</v>
      </c>
      <c r="L137" s="1">
        <v>0.60819999999999996</v>
      </c>
      <c r="M137" s="1">
        <v>0.11169999999999999</v>
      </c>
    </row>
    <row r="138" spans="1:13" x14ac:dyDescent="0.25">
      <c r="A138">
        <f>APSL!Z138</f>
        <v>0.50216011636046265</v>
      </c>
      <c r="B138" s="4">
        <f>Planck!E138</f>
        <v>126.13492169098174</v>
      </c>
      <c r="C138" s="1">
        <v>0.22589999999999999</v>
      </c>
      <c r="D138" s="1">
        <v>0.25469999999999998</v>
      </c>
      <c r="E138" s="1">
        <v>0.2636</v>
      </c>
      <c r="F138" s="1">
        <v>0.39429999999999998</v>
      </c>
      <c r="G138" s="1">
        <v>0.39460000000000001</v>
      </c>
      <c r="H138" s="1">
        <v>0.39140000000000003</v>
      </c>
      <c r="I138" s="1">
        <v>0.2893</v>
      </c>
      <c r="J138" s="1">
        <v>0.27479999999999999</v>
      </c>
      <c r="K138" s="1">
        <v>3.4814850000000001E-2</v>
      </c>
      <c r="L138" s="1">
        <v>0.62934559999999995</v>
      </c>
      <c r="M138" s="1">
        <v>0.10390480000000001</v>
      </c>
    </row>
    <row r="139" spans="1:13" x14ac:dyDescent="0.25">
      <c r="A139">
        <f>APSL!Z139</f>
        <v>0.5088001859894995</v>
      </c>
      <c r="B139" s="4">
        <f>Planck!E139</f>
        <v>124.91064029713397</v>
      </c>
      <c r="C139" s="1">
        <v>0.22559999999999999</v>
      </c>
      <c r="D139" s="1">
        <v>0.25619999999999998</v>
      </c>
      <c r="E139" s="1">
        <v>0.26700000000000002</v>
      </c>
      <c r="F139" s="1">
        <v>0.39460000000000001</v>
      </c>
      <c r="G139" s="1">
        <v>0.39319999999999999</v>
      </c>
      <c r="H139" s="1">
        <v>0.38779999999999998</v>
      </c>
      <c r="I139" s="1">
        <v>0.2878</v>
      </c>
      <c r="J139" s="1">
        <v>0.27360000000000001</v>
      </c>
      <c r="K139" s="1">
        <v>4.1120160000000003E-2</v>
      </c>
      <c r="L139" s="1">
        <v>0.65030679999999996</v>
      </c>
      <c r="M139" s="1">
        <v>9.666748E-2</v>
      </c>
    </row>
    <row r="140" spans="1:13" x14ac:dyDescent="0.25">
      <c r="A140">
        <f>APSL!Z140</f>
        <v>0.51380698273940262</v>
      </c>
      <c r="B140" s="4">
        <f>Planck!E140</f>
        <v>123.68635890328626</v>
      </c>
      <c r="C140" s="1">
        <v>0.22539999999999999</v>
      </c>
      <c r="D140" s="1">
        <v>0.2576</v>
      </c>
      <c r="E140" s="1">
        <v>0.27050000000000002</v>
      </c>
      <c r="F140" s="1">
        <v>0.39479999999999998</v>
      </c>
      <c r="G140" s="1">
        <v>0.39190000000000003</v>
      </c>
      <c r="H140" s="1">
        <v>0.38419999999999999</v>
      </c>
      <c r="I140" s="1">
        <v>0.28620000000000001</v>
      </c>
      <c r="J140" s="1">
        <v>0.27250000000000002</v>
      </c>
      <c r="K140" s="1">
        <v>4.798504E-2</v>
      </c>
      <c r="L140" s="1">
        <v>0.6708752</v>
      </c>
      <c r="M140" s="1">
        <v>8.9982720000000002E-2</v>
      </c>
    </row>
    <row r="141" spans="1:13" x14ac:dyDescent="0.25">
      <c r="A141">
        <f>APSL!Z141</f>
        <v>0.5171503942204817</v>
      </c>
      <c r="B141" s="4">
        <f>Planck!E141</f>
        <v>122.46207750943846</v>
      </c>
      <c r="C141" s="1">
        <v>0.22509999999999999</v>
      </c>
      <c r="D141" s="1">
        <v>0.25890000000000002</v>
      </c>
      <c r="E141" s="1">
        <v>0.27410000000000001</v>
      </c>
      <c r="F141" s="1">
        <v>0.39489999999999997</v>
      </c>
      <c r="G141" s="1">
        <v>0.39050000000000001</v>
      </c>
      <c r="H141" s="1">
        <v>0.38059999999999999</v>
      </c>
      <c r="I141" s="1">
        <v>0.28470000000000001</v>
      </c>
      <c r="J141" s="1">
        <v>0.27129999999999999</v>
      </c>
      <c r="K141" s="1">
        <v>5.5378610000000002E-2</v>
      </c>
      <c r="L141" s="1">
        <v>0.69084239999999997</v>
      </c>
      <c r="M141" s="1">
        <v>8.3845310000000006E-2</v>
      </c>
    </row>
    <row r="142" spans="1:13" x14ac:dyDescent="0.25">
      <c r="A142">
        <f>APSL!Z142</f>
        <v>0.51882570734952727</v>
      </c>
      <c r="B142" s="4">
        <f>Planck!E142</f>
        <v>121.2377961155907</v>
      </c>
      <c r="C142" s="1">
        <v>0.22500000000000001</v>
      </c>
      <c r="D142" s="1">
        <v>0.26</v>
      </c>
      <c r="E142" s="1">
        <v>0.27800000000000002</v>
      </c>
      <c r="F142" s="1">
        <v>0.39500000000000002</v>
      </c>
      <c r="G142" s="1">
        <v>0.38900000000000001</v>
      </c>
      <c r="H142" s="1">
        <v>0.377</v>
      </c>
      <c r="I142" s="1">
        <v>0.28299999999999997</v>
      </c>
      <c r="J142" s="1">
        <v>0.27</v>
      </c>
      <c r="K142" s="1">
        <v>6.3270000000000007E-2</v>
      </c>
      <c r="L142" s="1">
        <v>0.71</v>
      </c>
      <c r="M142" s="1">
        <v>7.8249990000000005E-2</v>
      </c>
    </row>
    <row r="143" spans="1:13" x14ac:dyDescent="0.25">
      <c r="A143">
        <f>APSL!Z143</f>
        <v>0.51885301482641411</v>
      </c>
      <c r="B143" s="4">
        <f>Planck!E143</f>
        <v>121.03772905038258</v>
      </c>
      <c r="C143" s="1">
        <v>0.22500000000000001</v>
      </c>
      <c r="D143" s="1">
        <v>0.26100000000000001</v>
      </c>
      <c r="E143" s="1">
        <v>0.28220000000000001</v>
      </c>
      <c r="F143" s="1">
        <v>0.39479999999999998</v>
      </c>
      <c r="G143" s="1">
        <v>0.38750000000000001</v>
      </c>
      <c r="H143" s="1">
        <v>0.37319999999999998</v>
      </c>
      <c r="I143" s="1">
        <v>0.28110000000000002</v>
      </c>
      <c r="J143" s="1">
        <v>0.26850000000000002</v>
      </c>
      <c r="K143" s="1">
        <v>7.1635009999999999E-2</v>
      </c>
      <c r="L143" s="1">
        <v>0.72818519999999998</v>
      </c>
      <c r="M143" s="1">
        <v>7.3208990000000002E-2</v>
      </c>
    </row>
    <row r="144" spans="1:13" x14ac:dyDescent="0.25">
      <c r="A144">
        <f>APSL!Z144</f>
        <v>0.51727608035486994</v>
      </c>
      <c r="B144" s="4">
        <f>Planck!E144</f>
        <v>120.83766198517449</v>
      </c>
      <c r="C144" s="1">
        <v>0.22500000000000001</v>
      </c>
      <c r="D144" s="1">
        <v>0.26179999999999998</v>
      </c>
      <c r="E144" s="1">
        <v>0.28660000000000002</v>
      </c>
      <c r="F144" s="1">
        <v>0.39429999999999998</v>
      </c>
      <c r="G144" s="1">
        <v>0.38590000000000002</v>
      </c>
      <c r="H144" s="1">
        <v>0.36940000000000001</v>
      </c>
      <c r="I144" s="1">
        <v>0.27910000000000001</v>
      </c>
      <c r="J144" s="1">
        <v>0.26690000000000003</v>
      </c>
      <c r="K144" s="1">
        <v>8.0462240000000004E-2</v>
      </c>
      <c r="L144" s="1">
        <v>0.7454636</v>
      </c>
      <c r="M144" s="1">
        <v>6.8678160000000002E-2</v>
      </c>
    </row>
    <row r="145" spans="1:13" x14ac:dyDescent="0.25">
      <c r="A145">
        <f>APSL!Z145</f>
        <v>0.51416071193735158</v>
      </c>
      <c r="B145" s="4">
        <f>Planck!E145</f>
        <v>120.6375949199664</v>
      </c>
      <c r="C145" s="1">
        <v>0.22500000000000001</v>
      </c>
      <c r="D145" s="1">
        <v>0.2626</v>
      </c>
      <c r="E145" s="1">
        <v>0.2913</v>
      </c>
      <c r="F145" s="1">
        <v>0.39369999999999999</v>
      </c>
      <c r="G145" s="1">
        <v>0.38429999999999997</v>
      </c>
      <c r="H145" s="1">
        <v>0.36549999999999999</v>
      </c>
      <c r="I145" s="1">
        <v>0.27689999999999998</v>
      </c>
      <c r="J145" s="1">
        <v>0.2651</v>
      </c>
      <c r="K145" s="1">
        <v>8.9739959999999994E-2</v>
      </c>
      <c r="L145" s="1">
        <v>0.76196940000000002</v>
      </c>
      <c r="M145" s="1">
        <v>6.4567840000000001E-2</v>
      </c>
    </row>
    <row r="146" spans="1:13" x14ac:dyDescent="0.25">
      <c r="A146">
        <f>APSL!Z146</f>
        <v>0.50959270610462293</v>
      </c>
      <c r="B146" s="4">
        <f>Planck!E146</f>
        <v>120.4375278547583</v>
      </c>
      <c r="C146" s="1">
        <v>0.22500000000000001</v>
      </c>
      <c r="D146" s="1">
        <v>0.26329999999999998</v>
      </c>
      <c r="E146" s="1">
        <v>0.2964</v>
      </c>
      <c r="F146" s="1">
        <v>0.39279999999999998</v>
      </c>
      <c r="G146" s="1">
        <v>0.38269999999999998</v>
      </c>
      <c r="H146" s="1">
        <v>0.36170000000000002</v>
      </c>
      <c r="I146" s="1">
        <v>0.27489999999999998</v>
      </c>
      <c r="J146" s="1">
        <v>0.26350000000000001</v>
      </c>
      <c r="K146" s="1">
        <v>9.9456450000000002E-2</v>
      </c>
      <c r="L146" s="1">
        <v>0.77783679999999999</v>
      </c>
      <c r="M146" s="1">
        <v>6.0788349999999998E-2</v>
      </c>
    </row>
    <row r="147" spans="1:13" x14ac:dyDescent="0.25">
      <c r="A147">
        <f>APSL!Z147</f>
        <v>0.50367543652028546</v>
      </c>
      <c r="B147" s="4">
        <f>Planck!E147</f>
        <v>120.23746078955021</v>
      </c>
      <c r="C147" s="1">
        <v>0.22500000000000001</v>
      </c>
      <c r="D147" s="1">
        <v>0.26400000000000001</v>
      </c>
      <c r="E147" s="1">
        <v>0.30199999999999999</v>
      </c>
      <c r="F147" s="1">
        <v>0.39200000000000002</v>
      </c>
      <c r="G147" s="1">
        <v>0.38100000000000001</v>
      </c>
      <c r="H147" s="1">
        <v>0.35799999999999998</v>
      </c>
      <c r="I147" s="1">
        <v>0.27300000000000002</v>
      </c>
      <c r="J147" s="1">
        <v>0.26200000000000001</v>
      </c>
      <c r="K147" s="1">
        <v>0.1096</v>
      </c>
      <c r="L147" s="1">
        <v>0.79320000000000002</v>
      </c>
      <c r="M147" s="1">
        <v>5.7250009999999997E-2</v>
      </c>
    </row>
    <row r="148" spans="1:13" x14ac:dyDescent="0.25">
      <c r="A148">
        <f>APSL!Z148</f>
        <v>0.49652716777387129</v>
      </c>
      <c r="B148" s="4">
        <f>Planck!E148</f>
        <v>120.03739372434212</v>
      </c>
      <c r="C148" s="1">
        <v>0.22509999999999999</v>
      </c>
      <c r="D148" s="1">
        <v>0.26469999999999999</v>
      </c>
      <c r="E148" s="1">
        <v>0.3085</v>
      </c>
      <c r="F148" s="1">
        <v>0.39100000000000001</v>
      </c>
      <c r="G148" s="1">
        <v>0.37930000000000003</v>
      </c>
      <c r="H148" s="1">
        <v>0.35449999999999998</v>
      </c>
      <c r="I148" s="1">
        <v>0.2712</v>
      </c>
      <c r="J148" s="1">
        <v>0.26069999999999999</v>
      </c>
      <c r="K148" s="1">
        <v>0.12016739999999999</v>
      </c>
      <c r="L148" s="1">
        <v>0.80811040000000001</v>
      </c>
      <c r="M148" s="1">
        <v>5.3904349999999997E-2</v>
      </c>
    </row>
    <row r="149" spans="1:13" x14ac:dyDescent="0.25">
      <c r="A149">
        <f>APSL!Z149</f>
        <v>0.48827817924744898</v>
      </c>
      <c r="B149" s="4">
        <f>Planck!E149</f>
        <v>119.83732665913402</v>
      </c>
      <c r="C149" s="1">
        <v>0.22550000000000001</v>
      </c>
      <c r="D149" s="1">
        <v>0.26529999999999998</v>
      </c>
      <c r="E149" s="1">
        <v>0.316</v>
      </c>
      <c r="F149" s="1">
        <v>0.3896</v>
      </c>
      <c r="G149" s="1">
        <v>0.3775</v>
      </c>
      <c r="H149" s="1">
        <v>0.35099999999999998</v>
      </c>
      <c r="I149" s="1">
        <v>0.26950000000000002</v>
      </c>
      <c r="J149" s="1">
        <v>0.25940000000000002</v>
      </c>
      <c r="K149" s="1">
        <v>0.13111449999999999</v>
      </c>
      <c r="L149" s="1">
        <v>0.82249620000000001</v>
      </c>
      <c r="M149" s="1">
        <v>5.0746640000000003E-2</v>
      </c>
    </row>
    <row r="150" spans="1:13" x14ac:dyDescent="0.25">
      <c r="A150">
        <f>APSL!Z150</f>
        <v>0.47906778476677625</v>
      </c>
      <c r="B150" s="4">
        <f>Planck!E150</f>
        <v>119.63725959392593</v>
      </c>
      <c r="C150" s="1">
        <v>0.22600000000000001</v>
      </c>
      <c r="D150" s="1">
        <v>0.26590000000000003</v>
      </c>
      <c r="E150" s="1">
        <v>0.32390000000000002</v>
      </c>
      <c r="F150" s="1">
        <v>0.3881</v>
      </c>
      <c r="G150" s="1">
        <v>0.37569999999999998</v>
      </c>
      <c r="H150" s="1">
        <v>0.34760000000000002</v>
      </c>
      <c r="I150" s="1">
        <v>0.26779999999999998</v>
      </c>
      <c r="J150" s="1">
        <v>0.25819999999999999</v>
      </c>
      <c r="K150" s="1">
        <v>0.14236789999999999</v>
      </c>
      <c r="L150" s="1">
        <v>0.83630680000000002</v>
      </c>
      <c r="M150" s="1">
        <v>4.7752759999999998E-2</v>
      </c>
    </row>
    <row r="151" spans="1:13" x14ac:dyDescent="0.25">
      <c r="A151">
        <f>APSL!Z151</f>
        <v>0.46904133152384442</v>
      </c>
      <c r="B151" s="4">
        <f>Planck!E151</f>
        <v>119.43719252871784</v>
      </c>
      <c r="C151" s="1">
        <v>0.22650000000000001</v>
      </c>
      <c r="D151" s="1">
        <v>0.26650000000000001</v>
      </c>
      <c r="E151" s="1">
        <v>0.33179999999999998</v>
      </c>
      <c r="F151" s="1">
        <v>0.38650000000000001</v>
      </c>
      <c r="G151" s="1">
        <v>0.37380000000000002</v>
      </c>
      <c r="H151" s="1">
        <v>0.34429999999999999</v>
      </c>
      <c r="I151" s="1">
        <v>0.26629999999999998</v>
      </c>
      <c r="J151" s="1">
        <v>0.2571</v>
      </c>
      <c r="K151" s="1">
        <v>0.1538542</v>
      </c>
      <c r="L151" s="1">
        <v>0.84949160000000001</v>
      </c>
      <c r="M151" s="1">
        <v>4.4898590000000002E-2</v>
      </c>
    </row>
    <row r="152" spans="1:13" x14ac:dyDescent="0.25">
      <c r="A152">
        <f>APSL!Z152</f>
        <v>0.45834725679588284</v>
      </c>
      <c r="B152" s="4">
        <f>Planck!E152</f>
        <v>119.23712546350977</v>
      </c>
      <c r="C152" s="1">
        <v>0.22700000000000001</v>
      </c>
      <c r="D152" s="1">
        <v>0.26700000000000002</v>
      </c>
      <c r="E152" s="1">
        <v>0.33900000000000002</v>
      </c>
      <c r="F152" s="1">
        <v>0.38500000000000001</v>
      </c>
      <c r="G152" s="1">
        <v>0.372</v>
      </c>
      <c r="H152" s="1">
        <v>0.34100000000000003</v>
      </c>
      <c r="I152" s="1">
        <v>0.26500000000000001</v>
      </c>
      <c r="J152" s="1">
        <v>0.25600000000000001</v>
      </c>
      <c r="K152" s="1">
        <v>0.16550000000000001</v>
      </c>
      <c r="L152" s="1">
        <v>0.86199999999999999</v>
      </c>
      <c r="M152" s="1">
        <v>4.2160000000000003E-2</v>
      </c>
    </row>
    <row r="153" spans="1:13" x14ac:dyDescent="0.25">
      <c r="A153">
        <f>APSL!Z153</f>
        <v>0.44713427369205172</v>
      </c>
      <c r="B153" s="4">
        <f>Planck!E153</f>
        <v>118.56411547105975</v>
      </c>
      <c r="C153" s="1">
        <v>0.22750000000000001</v>
      </c>
      <c r="D153" s="1">
        <v>0.26740000000000003</v>
      </c>
      <c r="E153" s="1">
        <v>0.34570000000000001</v>
      </c>
      <c r="F153" s="1">
        <v>0.38350000000000001</v>
      </c>
      <c r="G153" s="1">
        <v>0.37019999999999997</v>
      </c>
      <c r="H153" s="1">
        <v>0.3377</v>
      </c>
      <c r="I153" s="1">
        <v>0.26379999999999998</v>
      </c>
      <c r="J153" s="1">
        <v>0.25480000000000003</v>
      </c>
      <c r="K153" s="1">
        <v>0.1772571</v>
      </c>
      <c r="L153" s="1">
        <v>0.8738108</v>
      </c>
      <c r="M153" s="1">
        <v>3.9507279999999999E-2</v>
      </c>
    </row>
    <row r="154" spans="1:13" x14ac:dyDescent="0.25">
      <c r="A154">
        <f>APSL!Z154</f>
        <v>0.43554874800428034</v>
      </c>
      <c r="B154" s="4">
        <f>Planck!E154</f>
        <v>117.89110547860973</v>
      </c>
      <c r="C154" s="1">
        <v>0.22800000000000001</v>
      </c>
      <c r="D154" s="1">
        <v>0.26779999999999998</v>
      </c>
      <c r="E154" s="1">
        <v>0.3523</v>
      </c>
      <c r="F154" s="1">
        <v>0.38200000000000001</v>
      </c>
      <c r="G154" s="1">
        <v>0.36840000000000001</v>
      </c>
      <c r="H154" s="1">
        <v>0.33450000000000002</v>
      </c>
      <c r="I154" s="1">
        <v>0.26269999999999999</v>
      </c>
      <c r="J154" s="1">
        <v>0.25359999999999999</v>
      </c>
      <c r="K154" s="1">
        <v>0.18914</v>
      </c>
      <c r="L154" s="1">
        <v>0.88496240000000004</v>
      </c>
      <c r="M154" s="1">
        <v>3.6935639999999999E-2</v>
      </c>
    </row>
    <row r="155" spans="1:13" x14ac:dyDescent="0.25">
      <c r="A155">
        <f>APSL!Z155</f>
        <v>0.42373231773151826</v>
      </c>
      <c r="B155" s="4">
        <f>Planck!E155</f>
        <v>117.2180954861597</v>
      </c>
      <c r="C155" s="1">
        <v>0.2286</v>
      </c>
      <c r="D155" s="1">
        <v>0.26819999999999999</v>
      </c>
      <c r="E155" s="1">
        <v>0.35859999999999997</v>
      </c>
      <c r="F155" s="1">
        <v>0.38040000000000002</v>
      </c>
      <c r="G155" s="1">
        <v>0.36670000000000003</v>
      </c>
      <c r="H155" s="1">
        <v>0.33139999999999997</v>
      </c>
      <c r="I155" s="1">
        <v>0.26169999999999999</v>
      </c>
      <c r="J155" s="1">
        <v>0.2525</v>
      </c>
      <c r="K155" s="1">
        <v>0.2011694</v>
      </c>
      <c r="L155" s="1">
        <v>0.8954936</v>
      </c>
      <c r="M155" s="1">
        <v>3.445836E-2</v>
      </c>
    </row>
    <row r="156" spans="1:13" x14ac:dyDescent="0.25">
      <c r="A156">
        <f>APSL!Z156</f>
        <v>0.41181979550575376</v>
      </c>
      <c r="B156" s="4">
        <f>Planck!E156</f>
        <v>116.54508549370968</v>
      </c>
      <c r="C156" s="1">
        <v>0.2293</v>
      </c>
      <c r="D156" s="1">
        <v>0.26860000000000001</v>
      </c>
      <c r="E156" s="1">
        <v>0.36459999999999998</v>
      </c>
      <c r="F156" s="1">
        <v>0.37869999999999998</v>
      </c>
      <c r="G156" s="1">
        <v>0.3649</v>
      </c>
      <c r="H156" s="1">
        <v>0.32819999999999999</v>
      </c>
      <c r="I156" s="1">
        <v>0.26079999999999998</v>
      </c>
      <c r="J156" s="1">
        <v>0.25159999999999999</v>
      </c>
      <c r="K156" s="1">
        <v>0.21336579999999999</v>
      </c>
      <c r="L156" s="1">
        <v>0.9054432</v>
      </c>
      <c r="M156" s="1">
        <v>3.2088720000000001E-2</v>
      </c>
    </row>
    <row r="157" spans="1:13" x14ac:dyDescent="0.25">
      <c r="A157">
        <f>APSL!Z157</f>
        <v>0.3999373824774301</v>
      </c>
      <c r="B157" s="4">
        <f>Planck!E157</f>
        <v>115.87207550125959</v>
      </c>
      <c r="C157" s="1">
        <v>0.23</v>
      </c>
      <c r="D157" s="1">
        <v>0.26900000000000002</v>
      </c>
      <c r="E157" s="1">
        <v>0.37</v>
      </c>
      <c r="F157" s="1">
        <v>0.377</v>
      </c>
      <c r="G157" s="1">
        <v>0.36299999999999999</v>
      </c>
      <c r="H157" s="1">
        <v>0.32500000000000001</v>
      </c>
      <c r="I157" s="1">
        <v>0.26</v>
      </c>
      <c r="J157" s="1">
        <v>0.251</v>
      </c>
      <c r="K157" s="1">
        <v>0.2257499</v>
      </c>
      <c r="L157" s="1">
        <v>0.9148501</v>
      </c>
      <c r="M157" s="1">
        <v>2.9839999999999998E-2</v>
      </c>
    </row>
    <row r="158" spans="1:13" x14ac:dyDescent="0.25">
      <c r="A158">
        <f>APSL!Z158</f>
        <v>0.38820121068484986</v>
      </c>
      <c r="B158" s="4">
        <f>Planck!E158</f>
        <v>115.19906550880957</v>
      </c>
      <c r="C158" s="1">
        <v>0.23089999999999999</v>
      </c>
      <c r="D158" s="1">
        <v>0.26950000000000002</v>
      </c>
      <c r="E158" s="1">
        <v>0.37519999999999998</v>
      </c>
      <c r="F158" s="1">
        <v>0.37519999999999998</v>
      </c>
      <c r="G158" s="1">
        <v>0.36109999999999998</v>
      </c>
      <c r="H158" s="1">
        <v>0.32179999999999997</v>
      </c>
      <c r="I158" s="1">
        <v>0.25919999999999999</v>
      </c>
      <c r="J158" s="1">
        <v>0.25069999999999998</v>
      </c>
      <c r="K158" s="1">
        <v>0.2383209</v>
      </c>
      <c r="L158" s="1">
        <v>0.92373479999999997</v>
      </c>
      <c r="M158" s="1">
        <v>2.771181E-2</v>
      </c>
    </row>
    <row r="159" spans="1:13" x14ac:dyDescent="0.25">
      <c r="A159">
        <f>APSL!Z159</f>
        <v>0.3767162199504912</v>
      </c>
      <c r="B159" s="4">
        <f>Planck!E159</f>
        <v>114.52605551635955</v>
      </c>
      <c r="C159" s="1">
        <v>0.23200000000000001</v>
      </c>
      <c r="D159" s="1">
        <v>0.27010000000000001</v>
      </c>
      <c r="E159" s="1">
        <v>0.38040000000000002</v>
      </c>
      <c r="F159" s="1">
        <v>0.37330000000000002</v>
      </c>
      <c r="G159" s="1">
        <v>0.35909999999999997</v>
      </c>
      <c r="H159" s="1">
        <v>0.31859999999999999</v>
      </c>
      <c r="I159" s="1">
        <v>0.25840000000000002</v>
      </c>
      <c r="J159" s="1">
        <v>0.25040000000000001</v>
      </c>
      <c r="K159" s="1">
        <v>0.25106679999999998</v>
      </c>
      <c r="L159" s="1">
        <v>0.93209240000000004</v>
      </c>
      <c r="M159" s="1">
        <v>2.5694439999999999E-2</v>
      </c>
    </row>
    <row r="160" spans="1:13" x14ac:dyDescent="0.25">
      <c r="A160">
        <f>APSL!Z160</f>
        <v>0.36557536526395729</v>
      </c>
      <c r="B160" s="4">
        <f>Planck!E160</f>
        <v>113.85304552390953</v>
      </c>
      <c r="C160" s="1">
        <v>0.23319999999999999</v>
      </c>
      <c r="D160" s="1">
        <v>0.2707</v>
      </c>
      <c r="E160" s="1">
        <v>0.38519999999999999</v>
      </c>
      <c r="F160" s="1">
        <v>0.37130000000000002</v>
      </c>
      <c r="G160" s="1">
        <v>0.35709999999999997</v>
      </c>
      <c r="H160" s="1">
        <v>0.31540000000000001</v>
      </c>
      <c r="I160" s="1">
        <v>0.25769999999999998</v>
      </c>
      <c r="J160" s="1">
        <v>0.25019999999999998</v>
      </c>
      <c r="K160" s="1">
        <v>0.26399220000000001</v>
      </c>
      <c r="L160" s="1">
        <v>0.93992260000000005</v>
      </c>
      <c r="M160" s="1">
        <v>2.3787160000000002E-2</v>
      </c>
    </row>
    <row r="161" spans="1:13" x14ac:dyDescent="0.25">
      <c r="A161">
        <f>APSL!Z161</f>
        <v>0.35485914169895255</v>
      </c>
      <c r="B161" s="4">
        <f>Planck!E161</f>
        <v>113.18003553145951</v>
      </c>
      <c r="C161" s="1">
        <v>0.2346</v>
      </c>
      <c r="D161" s="1">
        <v>0.27129999999999999</v>
      </c>
      <c r="E161" s="1">
        <v>0.38919999999999999</v>
      </c>
      <c r="F161" s="1">
        <v>0.36919999999999997</v>
      </c>
      <c r="G161" s="1">
        <v>0.35510000000000003</v>
      </c>
      <c r="H161" s="1">
        <v>0.31219999999999998</v>
      </c>
      <c r="I161" s="1">
        <v>0.25719999999999998</v>
      </c>
      <c r="J161" s="1">
        <v>0.25009999999999999</v>
      </c>
      <c r="K161" s="1">
        <v>0.27710170000000001</v>
      </c>
      <c r="L161" s="1">
        <v>0.94722519999999999</v>
      </c>
      <c r="M161" s="1">
        <v>2.1989249999999998E-2</v>
      </c>
    </row>
    <row r="162" spans="1:13" x14ac:dyDescent="0.25">
      <c r="A162">
        <f>APSL!Z162</f>
        <v>0.3446354063645779</v>
      </c>
      <c r="B162" s="4">
        <f>Planck!E162</f>
        <v>112.5070255390094</v>
      </c>
      <c r="C162" s="1">
        <v>0.23599999999999999</v>
      </c>
      <c r="D162" s="1">
        <v>0.27200000000000002</v>
      </c>
      <c r="E162" s="1">
        <v>0.39200000000000002</v>
      </c>
      <c r="F162" s="1">
        <v>0.36699999999999999</v>
      </c>
      <c r="G162" s="1">
        <v>0.35299999999999998</v>
      </c>
      <c r="H162" s="1">
        <v>0.309</v>
      </c>
      <c r="I162" s="1">
        <v>0.25700000000000001</v>
      </c>
      <c r="J162" s="1">
        <v>0.25</v>
      </c>
      <c r="K162" s="1">
        <v>0.29039999999999999</v>
      </c>
      <c r="L162" s="1">
        <v>0.95399999999999996</v>
      </c>
      <c r="M162" s="1">
        <v>2.0299999999999999E-2</v>
      </c>
    </row>
    <row r="163" spans="1:13" x14ac:dyDescent="0.25">
      <c r="A163">
        <f>APSL!Z163</f>
        <v>0.33495947082634048</v>
      </c>
      <c r="B163" s="4">
        <f>Planck!E163</f>
        <v>112.02154043566658</v>
      </c>
      <c r="C163" s="1">
        <v>0.23749999999999999</v>
      </c>
      <c r="D163" s="1">
        <v>0.2727</v>
      </c>
      <c r="E163" s="1">
        <v>0.39400000000000002</v>
      </c>
      <c r="F163" s="1">
        <v>0.36459999999999998</v>
      </c>
      <c r="G163" s="1">
        <v>0.35089999999999999</v>
      </c>
      <c r="H163" s="1">
        <v>0.30580000000000002</v>
      </c>
      <c r="I163" s="1">
        <v>0.25700000000000001</v>
      </c>
      <c r="J163" s="1">
        <v>0.25009999999999999</v>
      </c>
      <c r="K163" s="1">
        <v>0.30389119999999997</v>
      </c>
      <c r="L163" s="1">
        <v>0.96025609999999995</v>
      </c>
      <c r="M163" s="1">
        <v>1.871805E-2</v>
      </c>
    </row>
    <row r="164" spans="1:13" x14ac:dyDescent="0.25">
      <c r="A164">
        <f>APSL!Z164</f>
        <v>0.32587443289359863</v>
      </c>
      <c r="B164" s="4">
        <f>Planck!E164</f>
        <v>111.53605533232378</v>
      </c>
      <c r="C164" s="1">
        <v>0.23930000000000001</v>
      </c>
      <c r="D164" s="1">
        <v>0.27339999999999998</v>
      </c>
      <c r="E164" s="1">
        <v>0.39579999999999999</v>
      </c>
      <c r="F164" s="1">
        <v>0.36199999999999999</v>
      </c>
      <c r="G164" s="1">
        <v>0.34870000000000001</v>
      </c>
      <c r="H164" s="1">
        <v>0.30249999999999999</v>
      </c>
      <c r="I164" s="1">
        <v>0.25700000000000001</v>
      </c>
      <c r="J164" s="1">
        <v>0.25019999999999998</v>
      </c>
      <c r="K164" s="1">
        <v>0.31757259999999998</v>
      </c>
      <c r="L164" s="1">
        <v>0.96600739999999996</v>
      </c>
      <c r="M164" s="1">
        <v>1.724036E-2</v>
      </c>
    </row>
    <row r="165" spans="1:13" x14ac:dyDescent="0.25">
      <c r="A165">
        <f>APSL!Z165</f>
        <v>0.31741171363605575</v>
      </c>
      <c r="B165" s="4">
        <f>Planck!E165</f>
        <v>111.05057022898102</v>
      </c>
      <c r="C165" s="1">
        <v>0.24110000000000001</v>
      </c>
      <c r="D165" s="1">
        <v>0.2742</v>
      </c>
      <c r="E165" s="1">
        <v>0.39729999999999999</v>
      </c>
      <c r="F165" s="1">
        <v>0.3594</v>
      </c>
      <c r="G165" s="1">
        <v>0.34649999999999997</v>
      </c>
      <c r="H165" s="1">
        <v>0.29920000000000002</v>
      </c>
      <c r="I165" s="1">
        <v>0.25700000000000001</v>
      </c>
      <c r="J165" s="1">
        <v>0.25040000000000001</v>
      </c>
      <c r="K165" s="1">
        <v>0.33143840000000002</v>
      </c>
      <c r="L165" s="1">
        <v>0.97126060000000003</v>
      </c>
      <c r="M165" s="1">
        <v>1.5863639999999998E-2</v>
      </c>
    </row>
    <row r="166" spans="1:13" x14ac:dyDescent="0.25">
      <c r="A166">
        <f>APSL!Z166</f>
        <v>0.30959176388442194</v>
      </c>
      <c r="B166" s="4">
        <f>Planck!E166</f>
        <v>110.56508512563822</v>
      </c>
      <c r="C166" s="1">
        <v>0.24299999999999999</v>
      </c>
      <c r="D166" s="1">
        <v>0.27510000000000001</v>
      </c>
      <c r="E166" s="1">
        <v>0.39839999999999998</v>
      </c>
      <c r="F166" s="1">
        <v>0.35670000000000002</v>
      </c>
      <c r="G166" s="1">
        <v>0.34420000000000001</v>
      </c>
      <c r="H166" s="1">
        <v>0.29609999999999997</v>
      </c>
      <c r="I166" s="1">
        <v>0.25700000000000001</v>
      </c>
      <c r="J166" s="1">
        <v>0.25069999999999998</v>
      </c>
      <c r="K166" s="1">
        <v>0.34548279999999998</v>
      </c>
      <c r="L166" s="1">
        <v>0.97602250000000002</v>
      </c>
      <c r="M166" s="1">
        <v>1.458461E-2</v>
      </c>
    </row>
    <row r="167" spans="1:13" x14ac:dyDescent="0.25">
      <c r="A167">
        <f>APSL!Z167</f>
        <v>0.30242490416609574</v>
      </c>
      <c r="B167" s="4">
        <f>Planck!E167</f>
        <v>110.07960002229541</v>
      </c>
      <c r="C167" s="1">
        <v>0.245</v>
      </c>
      <c r="D167" s="1">
        <v>0.27600000000000002</v>
      </c>
      <c r="E167" s="1">
        <v>0.39900000000000002</v>
      </c>
      <c r="F167" s="1">
        <v>0.35399999999999998</v>
      </c>
      <c r="G167" s="1">
        <v>0.34200000000000003</v>
      </c>
      <c r="H167" s="1">
        <v>0.29299999999999998</v>
      </c>
      <c r="I167" s="1">
        <v>0.25700000000000001</v>
      </c>
      <c r="J167" s="1">
        <v>0.251</v>
      </c>
      <c r="K167" s="1">
        <v>0.35970000000000002</v>
      </c>
      <c r="L167" s="1">
        <v>0.98029999999999995</v>
      </c>
      <c r="M167" s="1">
        <v>1.34E-2</v>
      </c>
    </row>
    <row r="168" spans="1:13" x14ac:dyDescent="0.25">
      <c r="A168">
        <f>APSL!Z168</f>
        <v>0.2959122628682046</v>
      </c>
      <c r="B168" s="4">
        <f>Planck!E168</f>
        <v>109.59411491895261</v>
      </c>
      <c r="C168" s="1">
        <v>0.2472</v>
      </c>
      <c r="D168" s="1">
        <v>0.27700000000000002</v>
      </c>
      <c r="E168" s="1">
        <v>0.39929999999999999</v>
      </c>
      <c r="F168" s="1">
        <v>0.35139999999999999</v>
      </c>
      <c r="G168" s="1">
        <v>0.33979999999999999</v>
      </c>
      <c r="H168" s="1">
        <v>0.29010000000000002</v>
      </c>
      <c r="I168" s="1">
        <v>0.25719999999999998</v>
      </c>
      <c r="J168" s="1">
        <v>0.25140000000000001</v>
      </c>
      <c r="K168" s="1">
        <v>0.37408390000000002</v>
      </c>
      <c r="L168" s="1">
        <v>0.98409239999999998</v>
      </c>
      <c r="M168" s="1">
        <v>1.2307230000000001E-2</v>
      </c>
    </row>
    <row r="169" spans="1:13" x14ac:dyDescent="0.25">
      <c r="A169">
        <f>APSL!Z169</f>
        <v>0.29004677922744893</v>
      </c>
      <c r="B169" s="4">
        <f>Planck!E169</f>
        <v>109.10862981560983</v>
      </c>
      <c r="C169" s="1">
        <v>0.24959999999999999</v>
      </c>
      <c r="D169" s="1">
        <v>0.2782</v>
      </c>
      <c r="E169" s="1">
        <v>0.39960000000000001</v>
      </c>
      <c r="F169" s="1">
        <v>0.3488</v>
      </c>
      <c r="G169" s="1">
        <v>0.33760000000000001</v>
      </c>
      <c r="H169" s="1">
        <v>0.2873</v>
      </c>
      <c r="I169" s="1">
        <v>0.2576</v>
      </c>
      <c r="J169" s="1">
        <v>0.25190000000000001</v>
      </c>
      <c r="K169" s="1">
        <v>0.38863959999999997</v>
      </c>
      <c r="L169" s="1">
        <v>0.98741820000000002</v>
      </c>
      <c r="M169" s="1">
        <v>1.130188E-2</v>
      </c>
    </row>
    <row r="170" spans="1:13" x14ac:dyDescent="0.25">
      <c r="A170">
        <f>APSL!Z170</f>
        <v>0.28481424032687291</v>
      </c>
      <c r="B170" s="4">
        <f>Planck!E170</f>
        <v>108.62314471226701</v>
      </c>
      <c r="C170" s="1">
        <v>0.252</v>
      </c>
      <c r="D170" s="1">
        <v>0.27939999999999998</v>
      </c>
      <c r="E170" s="1">
        <v>0.39979999999999999</v>
      </c>
      <c r="F170" s="1">
        <v>0.3463</v>
      </c>
      <c r="G170" s="1">
        <v>0.33539999999999998</v>
      </c>
      <c r="H170" s="1">
        <v>0.28449999999999998</v>
      </c>
      <c r="I170" s="1">
        <v>0.2581</v>
      </c>
      <c r="J170" s="1">
        <v>0.25259999999999999</v>
      </c>
      <c r="K170" s="1">
        <v>0.40337840000000003</v>
      </c>
      <c r="L170" s="1">
        <v>0.99031279999999999</v>
      </c>
      <c r="M170" s="1">
        <v>1.0377920000000001E-2</v>
      </c>
    </row>
    <row r="171" spans="1:13" x14ac:dyDescent="0.25">
      <c r="A171">
        <f>APSL!Z171</f>
        <v>0.28019432443971642</v>
      </c>
      <c r="B171" s="4">
        <f>Planck!E171</f>
        <v>108.13765960892421</v>
      </c>
      <c r="C171" s="1">
        <v>0.25419999999999998</v>
      </c>
      <c r="D171" s="1">
        <v>0.28070000000000001</v>
      </c>
      <c r="E171" s="1">
        <v>0.4</v>
      </c>
      <c r="F171" s="1">
        <v>0.34370000000000001</v>
      </c>
      <c r="G171" s="1">
        <v>0.3332</v>
      </c>
      <c r="H171" s="1">
        <v>0.28179999999999999</v>
      </c>
      <c r="I171" s="1">
        <v>0.2586</v>
      </c>
      <c r="J171" s="1">
        <v>0.25330000000000003</v>
      </c>
      <c r="K171" s="1">
        <v>0.4183115</v>
      </c>
      <c r="L171" s="1">
        <v>0.99281160000000002</v>
      </c>
      <c r="M171" s="1">
        <v>9.5293059999999995E-3</v>
      </c>
    </row>
    <row r="172" spans="1:13" x14ac:dyDescent="0.25">
      <c r="A172">
        <f>APSL!Z172</f>
        <v>0.27616162661187132</v>
      </c>
      <c r="B172" s="4">
        <f>Planck!E172</f>
        <v>107.65217450558148</v>
      </c>
      <c r="C172" s="1">
        <v>0.25600000000000001</v>
      </c>
      <c r="D172" s="1">
        <v>0.28199999999999997</v>
      </c>
      <c r="E172" s="1">
        <v>0.4</v>
      </c>
      <c r="F172" s="1">
        <v>0.34100000000000003</v>
      </c>
      <c r="G172" s="1">
        <v>0.33100000000000002</v>
      </c>
      <c r="H172" s="1">
        <v>0.27900000000000003</v>
      </c>
      <c r="I172" s="1">
        <v>0.25900000000000001</v>
      </c>
      <c r="J172" s="1">
        <v>0.254</v>
      </c>
      <c r="K172" s="1">
        <v>0.4334499</v>
      </c>
      <c r="L172" s="1">
        <v>0.99495009999999995</v>
      </c>
      <c r="M172" s="1">
        <v>8.7499989999999996E-3</v>
      </c>
    </row>
    <row r="173" spans="1:13" x14ac:dyDescent="0.25">
      <c r="A173">
        <f>APSL!Z173</f>
        <v>0.27268664614212385</v>
      </c>
      <c r="B173" s="4">
        <f>Planck!E173</f>
        <v>106.88695705502334</v>
      </c>
      <c r="C173" s="1">
        <v>0.25740000000000002</v>
      </c>
      <c r="D173" s="1">
        <v>0.2833</v>
      </c>
      <c r="E173" s="1">
        <v>0.39960000000000001</v>
      </c>
      <c r="F173" s="1">
        <v>0.33829999999999999</v>
      </c>
      <c r="G173" s="1">
        <v>0.32879999999999998</v>
      </c>
      <c r="H173" s="1">
        <v>0.2762</v>
      </c>
      <c r="I173" s="1">
        <v>0.25929999999999997</v>
      </c>
      <c r="J173" s="1">
        <v>0.25469999999999998</v>
      </c>
      <c r="K173" s="1">
        <v>0.44879530000000001</v>
      </c>
      <c r="L173" s="1">
        <v>0.99671080000000001</v>
      </c>
      <c r="M173" s="1">
        <v>8.0351999999999993E-3</v>
      </c>
    </row>
    <row r="174" spans="1:13" x14ac:dyDescent="0.25">
      <c r="A174">
        <f>APSL!Z174</f>
        <v>0.26973671944648414</v>
      </c>
      <c r="B174" s="4">
        <f>Planck!E174</f>
        <v>106.1217396044652</v>
      </c>
      <c r="C174" s="1">
        <v>0.25850000000000001</v>
      </c>
      <c r="D174" s="1">
        <v>0.28460000000000002</v>
      </c>
      <c r="E174" s="1">
        <v>0.39839999999999998</v>
      </c>
      <c r="F174" s="1">
        <v>0.33550000000000002</v>
      </c>
      <c r="G174" s="1">
        <v>0.3266</v>
      </c>
      <c r="H174" s="1">
        <v>0.27329999999999999</v>
      </c>
      <c r="I174" s="1">
        <v>0.25950000000000001</v>
      </c>
      <c r="J174" s="1">
        <v>0.25540000000000002</v>
      </c>
      <c r="K174" s="1">
        <v>0.46433600000000003</v>
      </c>
      <c r="L174" s="1">
        <v>0.99809829999999999</v>
      </c>
      <c r="M174" s="1">
        <v>7.3816000000000003E-3</v>
      </c>
    </row>
    <row r="175" spans="1:13" x14ac:dyDescent="0.25">
      <c r="A175">
        <f>APSL!Z175</f>
        <v>0.26727688554429319</v>
      </c>
      <c r="B175" s="4">
        <f>Planck!E175</f>
        <v>105.35652215390704</v>
      </c>
      <c r="C175" s="1">
        <v>0.2596</v>
      </c>
      <c r="D175" s="1">
        <v>0.28599999999999998</v>
      </c>
      <c r="E175" s="1">
        <v>0.39679999999999999</v>
      </c>
      <c r="F175" s="1">
        <v>0.3327</v>
      </c>
      <c r="G175" s="1">
        <v>0.32450000000000001</v>
      </c>
      <c r="H175" s="1">
        <v>0.27039999999999997</v>
      </c>
      <c r="I175" s="1">
        <v>0.25979999999999998</v>
      </c>
      <c r="J175" s="1">
        <v>0.25619999999999998</v>
      </c>
      <c r="K175" s="1">
        <v>0.48006399999999999</v>
      </c>
      <c r="L175" s="1">
        <v>0.999112</v>
      </c>
      <c r="M175" s="1">
        <v>6.7853999999999996E-3</v>
      </c>
    </row>
    <row r="176" spans="1:13" x14ac:dyDescent="0.25">
      <c r="A176">
        <f>APSL!Z176</f>
        <v>0.26527067496804047</v>
      </c>
      <c r="B176" s="4">
        <f>Planck!E176</f>
        <v>104.5913047033489</v>
      </c>
      <c r="C176" s="1">
        <v>0.26069999999999999</v>
      </c>
      <c r="D176" s="1">
        <v>0.28739999999999999</v>
      </c>
      <c r="E176" s="1">
        <v>0.39489999999999997</v>
      </c>
      <c r="F176" s="1">
        <v>0.32990000000000003</v>
      </c>
      <c r="G176" s="1">
        <v>0.32229999999999998</v>
      </c>
      <c r="H176" s="1">
        <v>0.26769999999999999</v>
      </c>
      <c r="I176" s="1">
        <v>0.25990000000000002</v>
      </c>
      <c r="J176" s="1">
        <v>0.2571</v>
      </c>
      <c r="K176" s="1">
        <v>0.4959713</v>
      </c>
      <c r="L176" s="1">
        <v>0.99974819999999998</v>
      </c>
      <c r="M176" s="1">
        <v>6.2427999999999997E-3</v>
      </c>
    </row>
    <row r="177" spans="1:13" x14ac:dyDescent="0.25">
      <c r="A177">
        <f>APSL!Z177</f>
        <v>0.26368081618883249</v>
      </c>
      <c r="B177" s="4">
        <f>Planck!E177</f>
        <v>103.82608725279074</v>
      </c>
      <c r="C177" s="1">
        <v>0.26200000000000001</v>
      </c>
      <c r="D177" s="1">
        <v>0.28899999999999998</v>
      </c>
      <c r="E177" s="1">
        <v>0.39300000000000002</v>
      </c>
      <c r="F177" s="1">
        <v>0.32700000000000001</v>
      </c>
      <c r="G177" s="1">
        <v>0.32</v>
      </c>
      <c r="H177" s="1">
        <v>0.26500000000000001</v>
      </c>
      <c r="I177" s="1">
        <v>0.26</v>
      </c>
      <c r="J177" s="1">
        <v>0.25800000000000001</v>
      </c>
      <c r="K177" s="1">
        <v>0.51205009999999995</v>
      </c>
      <c r="L177" s="1">
        <v>1</v>
      </c>
      <c r="M177" s="1">
        <v>5.7499990000000004E-3</v>
      </c>
    </row>
    <row r="178" spans="1:13" x14ac:dyDescent="0.25">
      <c r="A178">
        <f>APSL!Z178</f>
        <v>0.26246985660197208</v>
      </c>
      <c r="B178" s="4">
        <f>Planck!E178</f>
        <v>103.06086980223262</v>
      </c>
      <c r="C178" s="1">
        <v>0.26369999999999999</v>
      </c>
      <c r="D178" s="1">
        <v>0.2908</v>
      </c>
      <c r="E178" s="1">
        <v>0.39090000000000003</v>
      </c>
      <c r="F178" s="1">
        <v>0.3241</v>
      </c>
      <c r="G178" s="1">
        <v>0.31769999999999998</v>
      </c>
      <c r="H178" s="1">
        <v>0.26250000000000001</v>
      </c>
      <c r="I178" s="1">
        <v>0.26</v>
      </c>
      <c r="J178" s="1">
        <v>0.2591</v>
      </c>
      <c r="K178" s="1">
        <v>0.52829590000000004</v>
      </c>
      <c r="L178" s="1">
        <v>0.99985670000000004</v>
      </c>
      <c r="M178" s="1">
        <v>5.3036000000000003E-3</v>
      </c>
    </row>
    <row r="179" spans="1:13" x14ac:dyDescent="0.25">
      <c r="A179">
        <f>APSL!Z179</f>
        <v>0.26160069769128896</v>
      </c>
      <c r="B179" s="4">
        <f>Planck!E179</f>
        <v>102.29565235167448</v>
      </c>
      <c r="C179" s="1">
        <v>0.2656</v>
      </c>
      <c r="D179" s="1">
        <v>0.29270000000000002</v>
      </c>
      <c r="E179" s="1">
        <v>0.38850000000000001</v>
      </c>
      <c r="F179" s="1">
        <v>0.3211</v>
      </c>
      <c r="G179" s="1">
        <v>0.31530000000000002</v>
      </c>
      <c r="H179" s="1">
        <v>0.2601</v>
      </c>
      <c r="I179" s="1">
        <v>0.26</v>
      </c>
      <c r="J179" s="1">
        <v>0.26029999999999998</v>
      </c>
      <c r="K179" s="1">
        <v>0.54469160000000005</v>
      </c>
      <c r="L179" s="1">
        <v>0.99930459999999999</v>
      </c>
      <c r="M179" s="1">
        <v>4.8998000000000002E-3</v>
      </c>
    </row>
    <row r="180" spans="1:13" x14ac:dyDescent="0.25">
      <c r="A180">
        <f>APSL!Z180</f>
        <v>0.26103704616602663</v>
      </c>
      <c r="B180" s="4">
        <f>Planck!E180</f>
        <v>101.53043490111631</v>
      </c>
      <c r="C180" s="1">
        <v>0.26769999999999999</v>
      </c>
      <c r="D180" s="1">
        <v>0.29480000000000001</v>
      </c>
      <c r="E180" s="1">
        <v>0.38569999999999999</v>
      </c>
      <c r="F180" s="1">
        <v>0.31809999999999999</v>
      </c>
      <c r="G180" s="1">
        <v>0.31290000000000001</v>
      </c>
      <c r="H180" s="1">
        <v>0.25769999999999998</v>
      </c>
      <c r="I180" s="1">
        <v>0.26</v>
      </c>
      <c r="J180" s="1">
        <v>0.2616</v>
      </c>
      <c r="K180" s="1">
        <v>0.56120939999999997</v>
      </c>
      <c r="L180" s="1">
        <v>0.99832549999999998</v>
      </c>
      <c r="M180" s="1">
        <v>4.5342000000000004E-3</v>
      </c>
    </row>
    <row r="181" spans="1:13" x14ac:dyDescent="0.25">
      <c r="A181">
        <f>APSL!Z181</f>
        <v>0.26074378463713144</v>
      </c>
      <c r="B181" s="4">
        <f>Planck!E181</f>
        <v>100.76521745055814</v>
      </c>
      <c r="C181" s="1">
        <v>0.26989999999999997</v>
      </c>
      <c r="D181" s="1">
        <v>0.2969</v>
      </c>
      <c r="E181" s="1">
        <v>0.38279999999999997</v>
      </c>
      <c r="F181" s="1">
        <v>0.31509999999999999</v>
      </c>
      <c r="G181" s="1">
        <v>0.31040000000000001</v>
      </c>
      <c r="H181" s="1">
        <v>0.25540000000000002</v>
      </c>
      <c r="I181" s="1">
        <v>0.26</v>
      </c>
      <c r="J181" s="1">
        <v>0.26279999999999998</v>
      </c>
      <c r="K181" s="1">
        <v>0.57782149999999999</v>
      </c>
      <c r="L181" s="1">
        <v>0.99689870000000003</v>
      </c>
      <c r="M181" s="1">
        <v>4.2024000000000002E-3</v>
      </c>
    </row>
    <row r="182" spans="1:13" x14ac:dyDescent="0.25">
      <c r="A182">
        <f>APSL!Z182</f>
        <v>0.2606872667822267</v>
      </c>
      <c r="B182" s="4">
        <f>Planck!E182</f>
        <v>100</v>
      </c>
      <c r="C182" s="1">
        <v>0.27200000000000002</v>
      </c>
      <c r="D182" s="1">
        <v>0.29899999999999999</v>
      </c>
      <c r="E182" s="1">
        <v>0.38</v>
      </c>
      <c r="F182" s="1">
        <v>0.312</v>
      </c>
      <c r="G182" s="1">
        <v>0.308</v>
      </c>
      <c r="H182" s="1">
        <v>0.253</v>
      </c>
      <c r="I182" s="1">
        <v>0.26</v>
      </c>
      <c r="J182" s="1">
        <v>0.26400000000000001</v>
      </c>
      <c r="K182" s="1">
        <v>0.59450000000000003</v>
      </c>
      <c r="L182" s="1">
        <v>0.995</v>
      </c>
      <c r="M182" s="1">
        <v>3.8999999999999998E-3</v>
      </c>
    </row>
    <row r="183" spans="1:13" x14ac:dyDescent="0.25">
      <c r="A183">
        <f>APSL!Z183</f>
        <v>0.26083554296349298</v>
      </c>
      <c r="B183" s="4">
        <f>Planck!E183</f>
        <v>99.325551763185743</v>
      </c>
      <c r="C183" s="1">
        <v>0.27410000000000001</v>
      </c>
      <c r="D183" s="1">
        <v>0.30099999999999999</v>
      </c>
      <c r="E183" s="1">
        <v>0.37719999999999998</v>
      </c>
      <c r="F183" s="1">
        <v>0.30890000000000001</v>
      </c>
      <c r="G183" s="1">
        <v>0.30559999999999998</v>
      </c>
      <c r="H183" s="1">
        <v>0.2505</v>
      </c>
      <c r="I183" s="1">
        <v>0.25990000000000002</v>
      </c>
      <c r="J183" s="1">
        <v>0.2651</v>
      </c>
      <c r="K183" s="1">
        <v>0.61122089999999996</v>
      </c>
      <c r="L183" s="1">
        <v>0.9926005</v>
      </c>
      <c r="M183" s="1">
        <v>3.6232E-3</v>
      </c>
    </row>
    <row r="184" spans="1:13" x14ac:dyDescent="0.25">
      <c r="A184">
        <f>APSL!Z184</f>
        <v>0.26115852294191672</v>
      </c>
      <c r="B184" s="4">
        <f>Planck!E184</f>
        <v>98.651103526371472</v>
      </c>
      <c r="C184" s="1">
        <v>0.2762</v>
      </c>
      <c r="D184" s="1">
        <v>0.3029</v>
      </c>
      <c r="E184" s="1">
        <v>0.37419999999999998</v>
      </c>
      <c r="F184" s="1">
        <v>0.30570000000000003</v>
      </c>
      <c r="G184" s="1">
        <v>0.30320000000000003</v>
      </c>
      <c r="H184" s="1">
        <v>0.24790000000000001</v>
      </c>
      <c r="I184" s="1">
        <v>0.25950000000000001</v>
      </c>
      <c r="J184" s="1">
        <v>0.26619999999999999</v>
      </c>
      <c r="K184" s="1">
        <v>0.62797579999999997</v>
      </c>
      <c r="L184" s="1">
        <v>0.98974260000000003</v>
      </c>
      <c r="M184" s="1">
        <v>3.3706000000000001E-3</v>
      </c>
    </row>
    <row r="185" spans="1:13" x14ac:dyDescent="0.25">
      <c r="A185">
        <f>APSL!Z185</f>
        <v>0.26162808271254884</v>
      </c>
      <c r="B185" s="4">
        <f>Planck!E185</f>
        <v>97.976655289557215</v>
      </c>
      <c r="C185" s="1">
        <v>0.27829999999999999</v>
      </c>
      <c r="D185" s="1">
        <v>0.30480000000000002</v>
      </c>
      <c r="E185" s="1">
        <v>0.37119999999999997</v>
      </c>
      <c r="F185" s="1">
        <v>0.3024</v>
      </c>
      <c r="G185" s="1">
        <v>0.30080000000000001</v>
      </c>
      <c r="H185" s="1">
        <v>0.24529999999999999</v>
      </c>
      <c r="I185" s="1">
        <v>0.25900000000000001</v>
      </c>
      <c r="J185" s="1">
        <v>0.26719999999999999</v>
      </c>
      <c r="K185" s="1">
        <v>0.64476020000000001</v>
      </c>
      <c r="L185" s="1">
        <v>0.9864444</v>
      </c>
      <c r="M185" s="1">
        <v>3.1413999999999999E-3</v>
      </c>
    </row>
    <row r="186" spans="1:13" x14ac:dyDescent="0.25">
      <c r="A186">
        <f>APSL!Z186</f>
        <v>0.26221812260961419</v>
      </c>
      <c r="B186" s="4">
        <f>Planck!E186</f>
        <v>97.302207052742972</v>
      </c>
      <c r="C186" s="1">
        <v>0.28060000000000002</v>
      </c>
      <c r="D186" s="1">
        <v>0.30680000000000002</v>
      </c>
      <c r="E186" s="1">
        <v>0.36809999999999998</v>
      </c>
      <c r="F186" s="1">
        <v>0.29920000000000002</v>
      </c>
      <c r="G186" s="1">
        <v>0.2984</v>
      </c>
      <c r="H186" s="1">
        <v>0.24299999999999999</v>
      </c>
      <c r="I186" s="1">
        <v>0.25850000000000001</v>
      </c>
      <c r="J186" s="1">
        <v>0.26819999999999999</v>
      </c>
      <c r="K186" s="1">
        <v>0.66156970000000004</v>
      </c>
      <c r="L186" s="1">
        <v>0.98272409999999999</v>
      </c>
      <c r="M186" s="1">
        <v>2.9348E-3</v>
      </c>
    </row>
    <row r="187" spans="1:13" x14ac:dyDescent="0.25">
      <c r="A187">
        <f>APSL!Z187</f>
        <v>0.26290458373979297</v>
      </c>
      <c r="B187" s="4">
        <f>Planck!E187</f>
        <v>96.627758815928715</v>
      </c>
      <c r="C187" s="1">
        <v>0.28299999999999997</v>
      </c>
      <c r="D187" s="1">
        <v>0.309</v>
      </c>
      <c r="E187" s="1">
        <v>0.36499999999999999</v>
      </c>
      <c r="F187" s="1">
        <v>0.29599999999999999</v>
      </c>
      <c r="G187" s="1">
        <v>0.29599999999999999</v>
      </c>
      <c r="H187" s="1">
        <v>0.24099999999999999</v>
      </c>
      <c r="I187" s="1">
        <v>0.25800000000000001</v>
      </c>
      <c r="J187" s="1">
        <v>0.26900000000000002</v>
      </c>
      <c r="K187" s="1">
        <v>0.6784</v>
      </c>
      <c r="L187" s="1">
        <v>0.97860000000000003</v>
      </c>
      <c r="M187" s="1">
        <v>2.7499989999999999E-3</v>
      </c>
    </row>
    <row r="188" spans="1:13" x14ac:dyDescent="0.25">
      <c r="A188">
        <f>APSL!Z188</f>
        <v>0.26366542953847316</v>
      </c>
      <c r="B188" s="4">
        <f>Planck!E188</f>
        <v>95.953310579114444</v>
      </c>
      <c r="C188" s="1">
        <v>0.28560000000000002</v>
      </c>
      <c r="D188" s="1">
        <v>0.3115</v>
      </c>
      <c r="E188" s="1">
        <v>0.3619</v>
      </c>
      <c r="F188" s="1">
        <v>0.2928</v>
      </c>
      <c r="G188" s="1">
        <v>0.29360000000000003</v>
      </c>
      <c r="H188" s="1">
        <v>0.2394</v>
      </c>
      <c r="I188" s="1">
        <v>0.2576</v>
      </c>
      <c r="J188" s="1">
        <v>0.2697</v>
      </c>
      <c r="K188" s="1">
        <v>0.69523919999999995</v>
      </c>
      <c r="L188" s="1">
        <v>0.9740837</v>
      </c>
      <c r="M188" s="1">
        <v>2.5852000000000002E-3</v>
      </c>
    </row>
    <row r="189" spans="1:13" x14ac:dyDescent="0.25">
      <c r="A189">
        <f>APSL!Z189</f>
        <v>0.26448059884695679</v>
      </c>
      <c r="B189" s="4">
        <f>Planck!E189</f>
        <v>95.278862342300187</v>
      </c>
      <c r="C189" s="1">
        <v>0.28849999999999998</v>
      </c>
      <c r="D189" s="1">
        <v>0.31430000000000002</v>
      </c>
      <c r="E189" s="1">
        <v>0.35870000000000002</v>
      </c>
      <c r="F189" s="1">
        <v>0.28960000000000002</v>
      </c>
      <c r="G189" s="1">
        <v>0.29120000000000001</v>
      </c>
      <c r="H189" s="1">
        <v>0.2379</v>
      </c>
      <c r="I189" s="1">
        <v>0.25719999999999998</v>
      </c>
      <c r="J189" s="1">
        <v>0.27039999999999997</v>
      </c>
      <c r="K189" s="1">
        <v>0.71205859999999999</v>
      </c>
      <c r="L189" s="1">
        <v>0.96917120000000001</v>
      </c>
      <c r="M189" s="1">
        <v>2.4386E-3</v>
      </c>
    </row>
    <row r="190" spans="1:13" x14ac:dyDescent="0.25">
      <c r="A190">
        <f>APSL!Z190</f>
        <v>0.26533193641510516</v>
      </c>
      <c r="B190" s="4">
        <f>Planck!E190</f>
        <v>94.604414105485944</v>
      </c>
      <c r="C190" s="1">
        <v>0.29149999999999998</v>
      </c>
      <c r="D190" s="1">
        <v>0.31719999999999998</v>
      </c>
      <c r="E190" s="1">
        <v>0.35549999999999998</v>
      </c>
      <c r="F190" s="1">
        <v>0.28649999999999998</v>
      </c>
      <c r="G190" s="1">
        <v>0.28889999999999999</v>
      </c>
      <c r="H190" s="1">
        <v>0.2366</v>
      </c>
      <c r="I190" s="1">
        <v>0.25679999999999997</v>
      </c>
      <c r="J190" s="1">
        <v>0.27100000000000002</v>
      </c>
      <c r="K190" s="1">
        <v>0.72882840000000004</v>
      </c>
      <c r="L190" s="1">
        <v>0.96385679999999996</v>
      </c>
      <c r="M190" s="1">
        <v>2.3094000000000001E-3</v>
      </c>
    </row>
    <row r="191" spans="1:13" x14ac:dyDescent="0.25">
      <c r="A191">
        <f>APSL!Z191</f>
        <v>0.266203106176574</v>
      </c>
      <c r="B191" s="4">
        <f>Planck!E191</f>
        <v>93.929965868671658</v>
      </c>
      <c r="C191" s="1">
        <v>0.29470000000000002</v>
      </c>
      <c r="D191" s="1">
        <v>0.31979999999999997</v>
      </c>
      <c r="E191" s="1">
        <v>0.3523</v>
      </c>
      <c r="F191" s="1">
        <v>0.2833</v>
      </c>
      <c r="G191" s="1">
        <v>0.28649999999999998</v>
      </c>
      <c r="H191" s="1">
        <v>0.23530000000000001</v>
      </c>
      <c r="I191" s="1">
        <v>0.25640000000000002</v>
      </c>
      <c r="J191" s="1">
        <v>0.27150000000000002</v>
      </c>
      <c r="K191" s="1">
        <v>0.74551880000000004</v>
      </c>
      <c r="L191" s="1">
        <v>0.95813490000000001</v>
      </c>
      <c r="M191" s="1">
        <v>2.1968000000000001E-3</v>
      </c>
    </row>
    <row r="192" spans="1:13" x14ac:dyDescent="0.25">
      <c r="A192">
        <f>APSL!Z192</f>
        <v>0.26707949205115494</v>
      </c>
      <c r="B192" s="4">
        <f>Planck!E192</f>
        <v>93.255517631857415</v>
      </c>
      <c r="C192" s="1">
        <v>0.29799999999999999</v>
      </c>
      <c r="D192" s="1">
        <v>0.32200000000000001</v>
      </c>
      <c r="E192" s="1">
        <v>0.34899999999999998</v>
      </c>
      <c r="F192" s="1">
        <v>0.28000000000000003</v>
      </c>
      <c r="G192" s="1">
        <v>0.28399999999999997</v>
      </c>
      <c r="H192" s="1">
        <v>0.23400000000000001</v>
      </c>
      <c r="I192" s="1">
        <v>0.25600000000000001</v>
      </c>
      <c r="J192" s="1">
        <v>0.27200000000000002</v>
      </c>
      <c r="K192" s="1">
        <v>0.7621</v>
      </c>
      <c r="L192" s="1">
        <v>0.95199999999999996</v>
      </c>
      <c r="M192" s="1">
        <v>2.0999999999999999E-3</v>
      </c>
    </row>
    <row r="193" spans="1:13" x14ac:dyDescent="0.25">
      <c r="A193">
        <f>APSL!Z193</f>
        <v>0.2679480904249717</v>
      </c>
      <c r="B193" s="4">
        <f>Planck!E193</f>
        <v>92.84030018129927</v>
      </c>
      <c r="C193" s="1">
        <v>0.30159999999999998</v>
      </c>
      <c r="D193" s="1">
        <v>0.32369999999999999</v>
      </c>
      <c r="E193" s="1">
        <v>0.34570000000000001</v>
      </c>
      <c r="F193" s="1">
        <v>0.27660000000000001</v>
      </c>
      <c r="G193" s="1">
        <v>0.28139999999999998</v>
      </c>
      <c r="H193" s="1">
        <v>0.23250000000000001</v>
      </c>
      <c r="I193" s="1">
        <v>0.2555</v>
      </c>
      <c r="J193" s="1">
        <v>0.27239999999999998</v>
      </c>
      <c r="K193" s="1">
        <v>0.77854319999999999</v>
      </c>
      <c r="L193" s="1">
        <v>0.94545040000000002</v>
      </c>
      <c r="M193" s="1">
        <v>2.0177329999999999E-3</v>
      </c>
    </row>
    <row r="194" spans="1:13" x14ac:dyDescent="0.25">
      <c r="A194">
        <f>APSL!Z194</f>
        <v>0.26879739786408058</v>
      </c>
      <c r="B194" s="4">
        <f>Planck!E194</f>
        <v>92.42508273074111</v>
      </c>
      <c r="C194" s="1">
        <v>0.30549999999999999</v>
      </c>
      <c r="D194" s="1">
        <v>0.32519999999999999</v>
      </c>
      <c r="E194" s="1">
        <v>0.34229999999999999</v>
      </c>
      <c r="F194" s="1">
        <v>0.2732</v>
      </c>
      <c r="G194" s="1">
        <v>0.27879999999999999</v>
      </c>
      <c r="H194" s="1">
        <v>0.23080000000000001</v>
      </c>
      <c r="I194" s="1">
        <v>0.255</v>
      </c>
      <c r="J194" s="1">
        <v>0.27279999999999999</v>
      </c>
      <c r="K194" s="1">
        <v>0.79482560000000002</v>
      </c>
      <c r="L194" s="1">
        <v>0.93849919999999998</v>
      </c>
      <c r="M194" s="1">
        <v>1.9482E-3</v>
      </c>
    </row>
    <row r="195" spans="1:13" x14ac:dyDescent="0.25">
      <c r="A195">
        <f>APSL!Z195</f>
        <v>0.26961729704592452</v>
      </c>
      <c r="B195" s="4">
        <f>Planck!E195</f>
        <v>92.009865280182964</v>
      </c>
      <c r="C195" s="1">
        <v>0.3095</v>
      </c>
      <c r="D195" s="1">
        <v>0.32650000000000001</v>
      </c>
      <c r="E195" s="1">
        <v>0.33879999999999999</v>
      </c>
      <c r="F195" s="1">
        <v>0.26979999999999998</v>
      </c>
      <c r="G195" s="1">
        <v>0.27610000000000001</v>
      </c>
      <c r="H195" s="1">
        <v>0.22919999999999999</v>
      </c>
      <c r="I195" s="1">
        <v>0.2545</v>
      </c>
      <c r="J195" s="1">
        <v>0.27310000000000001</v>
      </c>
      <c r="K195" s="1">
        <v>0.81092640000000005</v>
      </c>
      <c r="L195" s="1">
        <v>0.93116279999999996</v>
      </c>
      <c r="M195" s="1">
        <v>1.8898000000000001E-3</v>
      </c>
    </row>
    <row r="196" spans="1:13" x14ac:dyDescent="0.25">
      <c r="A196">
        <f>APSL!Z196</f>
        <v>0.27039894335770592</v>
      </c>
      <c r="B196" s="4">
        <f>Planck!E196</f>
        <v>91.594647829624833</v>
      </c>
      <c r="C196" s="1">
        <v>0.31369999999999998</v>
      </c>
      <c r="D196" s="1">
        <v>0.32769999999999999</v>
      </c>
      <c r="E196" s="1">
        <v>0.33539999999999998</v>
      </c>
      <c r="F196" s="1">
        <v>0.26640000000000003</v>
      </c>
      <c r="G196" s="1">
        <v>0.27350000000000002</v>
      </c>
      <c r="H196" s="1">
        <v>0.22789999999999999</v>
      </c>
      <c r="I196" s="1">
        <v>0.25409999999999999</v>
      </c>
      <c r="J196" s="1">
        <v>0.27350000000000002</v>
      </c>
      <c r="K196" s="1">
        <v>0.82682480000000003</v>
      </c>
      <c r="L196" s="1">
        <v>0.92345759999999999</v>
      </c>
      <c r="M196" s="1">
        <v>1.8409329999999999E-3</v>
      </c>
    </row>
    <row r="197" spans="1:13" x14ac:dyDescent="0.25">
      <c r="A197">
        <f>APSL!Z197</f>
        <v>0.27113465411917725</v>
      </c>
      <c r="B197" s="4">
        <f>Planck!E197</f>
        <v>91.179430379066687</v>
      </c>
      <c r="C197" s="1">
        <v>0.318</v>
      </c>
      <c r="D197" s="1">
        <v>0.32900000000000001</v>
      </c>
      <c r="E197" s="1">
        <v>0.33200000000000002</v>
      </c>
      <c r="F197" s="1">
        <v>0.26300000000000001</v>
      </c>
      <c r="G197" s="1">
        <v>0.27100000000000002</v>
      </c>
      <c r="H197" s="1">
        <v>0.22700000000000001</v>
      </c>
      <c r="I197" s="1">
        <v>0.254</v>
      </c>
      <c r="J197" s="1">
        <v>0.27400000000000002</v>
      </c>
      <c r="K197" s="1">
        <v>0.84250000000000003</v>
      </c>
      <c r="L197" s="1">
        <v>0.91539999999999999</v>
      </c>
      <c r="M197" s="1">
        <v>1.8E-3</v>
      </c>
    </row>
    <row r="198" spans="1:13" x14ac:dyDescent="0.25">
      <c r="A198">
        <f>APSL!Z198</f>
        <v>0.27181780194469246</v>
      </c>
      <c r="B198" s="4">
        <f>Planck!E198</f>
        <v>90.764212928508556</v>
      </c>
      <c r="C198" s="1">
        <v>0.32229999999999998</v>
      </c>
      <c r="D198" s="1">
        <v>0.33029999999999998</v>
      </c>
      <c r="E198" s="1">
        <v>0.3286</v>
      </c>
      <c r="F198" s="1">
        <v>0.25979999999999998</v>
      </c>
      <c r="G198" s="1">
        <v>0.26869999999999999</v>
      </c>
      <c r="H198" s="1">
        <v>0.22650000000000001</v>
      </c>
      <c r="I198" s="1">
        <v>0.254</v>
      </c>
      <c r="J198" s="1">
        <v>0.27460000000000001</v>
      </c>
      <c r="K198" s="1">
        <v>0.85793249999999999</v>
      </c>
      <c r="L198" s="1">
        <v>0.90700639999999999</v>
      </c>
      <c r="M198" s="1">
        <v>1.766267E-3</v>
      </c>
    </row>
    <row r="199" spans="1:13" x14ac:dyDescent="0.25">
      <c r="A199">
        <f>APSL!Z199</f>
        <v>0.27244271336805692</v>
      </c>
      <c r="B199" s="4">
        <f>Planck!E199</f>
        <v>90.348995477950396</v>
      </c>
      <c r="C199" s="1">
        <v>0.32679999999999998</v>
      </c>
      <c r="D199" s="1">
        <v>0.33160000000000001</v>
      </c>
      <c r="E199" s="1">
        <v>0.32519999999999999</v>
      </c>
      <c r="F199" s="1">
        <v>0.25659999999999999</v>
      </c>
      <c r="G199" s="1">
        <v>0.2666</v>
      </c>
      <c r="H199" s="1">
        <v>0.2261</v>
      </c>
      <c r="I199" s="1">
        <v>0.254</v>
      </c>
      <c r="J199" s="1">
        <v>0.27529999999999999</v>
      </c>
      <c r="K199" s="1">
        <v>0.87308160000000001</v>
      </c>
      <c r="L199" s="1">
        <v>0.8982772</v>
      </c>
      <c r="M199" s="1">
        <v>1.7378000000000001E-3</v>
      </c>
    </row>
    <row r="200" spans="1:13" x14ac:dyDescent="0.25">
      <c r="A200">
        <f>APSL!Z200</f>
        <v>0.27300457351416468</v>
      </c>
      <c r="B200" s="4">
        <f>Planck!E200</f>
        <v>89.933778027392236</v>
      </c>
      <c r="C200" s="1">
        <v>0.33139999999999997</v>
      </c>
      <c r="D200" s="1">
        <v>0.33279999999999998</v>
      </c>
      <c r="E200" s="1">
        <v>0.32169999999999999</v>
      </c>
      <c r="F200" s="1">
        <v>0.2535</v>
      </c>
      <c r="G200" s="1">
        <v>0.26440000000000002</v>
      </c>
      <c r="H200" s="1">
        <v>0.2258</v>
      </c>
      <c r="I200" s="1">
        <v>0.254</v>
      </c>
      <c r="J200" s="1">
        <v>0.2762</v>
      </c>
      <c r="K200" s="1">
        <v>0.88789439999999997</v>
      </c>
      <c r="L200" s="1">
        <v>0.88920480000000002</v>
      </c>
      <c r="M200" s="1">
        <v>1.7112E-3</v>
      </c>
    </row>
    <row r="201" spans="1:13" x14ac:dyDescent="0.25">
      <c r="A201">
        <f>APSL!Z201</f>
        <v>0.27349933731225023</v>
      </c>
      <c r="B201" s="4">
        <f>Planck!E201</f>
        <v>89.518560576834076</v>
      </c>
      <c r="C201" s="1">
        <v>0.3362</v>
      </c>
      <c r="D201" s="1">
        <v>0.33400000000000002</v>
      </c>
      <c r="E201" s="1">
        <v>0.31830000000000003</v>
      </c>
      <c r="F201" s="1">
        <v>0.25030000000000002</v>
      </c>
      <c r="G201" s="1">
        <v>0.26229999999999998</v>
      </c>
      <c r="H201" s="1">
        <v>0.22539999999999999</v>
      </c>
      <c r="I201" s="1">
        <v>0.254</v>
      </c>
      <c r="J201" s="1">
        <v>0.27710000000000001</v>
      </c>
      <c r="K201" s="1">
        <v>0.90231810000000001</v>
      </c>
      <c r="L201" s="1">
        <v>0.87978160000000005</v>
      </c>
      <c r="M201" s="1">
        <v>1.6830669999999999E-3</v>
      </c>
    </row>
    <row r="202" spans="1:13" x14ac:dyDescent="0.25">
      <c r="A202">
        <f>APSL!Z202</f>
        <v>0.27392364750425691</v>
      </c>
      <c r="B202" s="4">
        <f>Planck!E202</f>
        <v>89.103343126275959</v>
      </c>
      <c r="C202" s="1">
        <v>0.34100000000000003</v>
      </c>
      <c r="D202" s="1">
        <v>0.33500000000000002</v>
      </c>
      <c r="E202" s="1">
        <v>0.315</v>
      </c>
      <c r="F202" s="1">
        <v>0.247</v>
      </c>
      <c r="G202" s="1">
        <v>0.26</v>
      </c>
      <c r="H202" s="1">
        <v>0.22500000000000001</v>
      </c>
      <c r="I202" s="1">
        <v>0.254</v>
      </c>
      <c r="J202" s="1">
        <v>0.27800000000000002</v>
      </c>
      <c r="K202" s="1">
        <v>0.9163</v>
      </c>
      <c r="L202" s="1">
        <v>0.87</v>
      </c>
      <c r="M202" s="1">
        <v>1.6500009999999999E-3</v>
      </c>
    </row>
    <row r="203" spans="1:13" x14ac:dyDescent="0.25">
      <c r="A203">
        <f>APSL!Z203</f>
        <v>0.2742747595048084</v>
      </c>
      <c r="B203" s="4">
        <f>Planck!E203</f>
        <v>88.521002791140901</v>
      </c>
      <c r="C203" s="1">
        <v>0.34599999999999997</v>
      </c>
      <c r="D203" s="1">
        <v>0.33589999999999998</v>
      </c>
      <c r="E203" s="1">
        <v>0.31169999999999998</v>
      </c>
      <c r="F203" s="1">
        <v>0.24349999999999999</v>
      </c>
      <c r="G203" s="1">
        <v>0.2576</v>
      </c>
      <c r="H203" s="1">
        <v>0.22439999999999999</v>
      </c>
      <c r="I203" s="1">
        <v>0.25430000000000003</v>
      </c>
      <c r="J203" s="1">
        <v>0.27900000000000003</v>
      </c>
      <c r="K203" s="1">
        <v>0.9297995</v>
      </c>
      <c r="L203" s="1">
        <v>0.85986130000000005</v>
      </c>
      <c r="M203" s="1">
        <v>1.6101329999999999E-3</v>
      </c>
    </row>
    <row r="204" spans="1:13" x14ac:dyDescent="0.25">
      <c r="A204">
        <f>APSL!Z204</f>
        <v>0.27455047301249058</v>
      </c>
      <c r="B204" s="4">
        <f>Planck!E204</f>
        <v>87.938662456005787</v>
      </c>
      <c r="C204" s="1">
        <v>0.3513</v>
      </c>
      <c r="D204" s="1">
        <v>0.33679999999999999</v>
      </c>
      <c r="E204" s="1">
        <v>0.30840000000000001</v>
      </c>
      <c r="F204" s="1">
        <v>0.23980000000000001</v>
      </c>
      <c r="G204" s="1">
        <v>0.255</v>
      </c>
      <c r="H204" s="1">
        <v>0.22370000000000001</v>
      </c>
      <c r="I204" s="1">
        <v>0.25509999999999999</v>
      </c>
      <c r="J204" s="1">
        <v>0.28010000000000002</v>
      </c>
      <c r="K204" s="1">
        <v>0.94279840000000004</v>
      </c>
      <c r="L204" s="1">
        <v>0.84939200000000004</v>
      </c>
      <c r="M204" s="1">
        <v>1.5644000000000001E-3</v>
      </c>
    </row>
    <row r="205" spans="1:13" x14ac:dyDescent="0.25">
      <c r="A205">
        <f>APSL!Z205</f>
        <v>0.27474907015119449</v>
      </c>
      <c r="B205" s="4">
        <f>Planck!E205</f>
        <v>87.356322120870672</v>
      </c>
      <c r="C205" s="1">
        <v>0.35670000000000002</v>
      </c>
      <c r="D205" s="1">
        <v>0.3377</v>
      </c>
      <c r="E205" s="1">
        <v>0.30520000000000003</v>
      </c>
      <c r="F205" s="1">
        <v>0.2361</v>
      </c>
      <c r="G205" s="1">
        <v>0.25240000000000001</v>
      </c>
      <c r="H205" s="1">
        <v>0.223</v>
      </c>
      <c r="I205" s="1">
        <v>0.25629999999999997</v>
      </c>
      <c r="J205" s="1">
        <v>0.28120000000000001</v>
      </c>
      <c r="K205" s="1">
        <v>0.95527759999999995</v>
      </c>
      <c r="L205" s="1">
        <v>0.83862199999999998</v>
      </c>
      <c r="M205" s="1">
        <v>1.5135999999999999E-3</v>
      </c>
    </row>
    <row r="206" spans="1:13" x14ac:dyDescent="0.25">
      <c r="A206">
        <f>APSL!Z206</f>
        <v>0.27486925983060984</v>
      </c>
      <c r="B206" s="4">
        <f>Planck!E206</f>
        <v>86.773981785735614</v>
      </c>
      <c r="C206" s="1">
        <v>0.36199999999999999</v>
      </c>
      <c r="D206" s="1">
        <v>0.33839999999999998</v>
      </c>
      <c r="E206" s="1">
        <v>0.30199999999999999</v>
      </c>
      <c r="F206" s="1">
        <v>0.2324</v>
      </c>
      <c r="G206" s="1">
        <v>0.24979999999999999</v>
      </c>
      <c r="H206" s="1">
        <v>0.22239999999999999</v>
      </c>
      <c r="I206" s="1">
        <v>0.2576</v>
      </c>
      <c r="J206" s="1">
        <v>0.28249999999999997</v>
      </c>
      <c r="K206" s="1">
        <v>0.96721789999999996</v>
      </c>
      <c r="L206" s="1">
        <v>0.82758129999999996</v>
      </c>
      <c r="M206" s="1">
        <v>1.4585329999999999E-3</v>
      </c>
    </row>
    <row r="207" spans="1:13" x14ac:dyDescent="0.25">
      <c r="A207">
        <f>APSL!Z207</f>
        <v>0.27491012795216085</v>
      </c>
      <c r="B207" s="4">
        <f>Planck!E207</f>
        <v>86.1916414506005</v>
      </c>
      <c r="C207" s="1">
        <v>0.36699999999999999</v>
      </c>
      <c r="D207" s="1">
        <v>0.33900000000000002</v>
      </c>
      <c r="E207" s="1">
        <v>0.29899999999999999</v>
      </c>
      <c r="F207" s="1">
        <v>0.22900000000000001</v>
      </c>
      <c r="G207" s="1">
        <v>0.247</v>
      </c>
      <c r="H207" s="1">
        <v>0.222</v>
      </c>
      <c r="I207" s="1">
        <v>0.25900000000000001</v>
      </c>
      <c r="J207" s="1">
        <v>0.28399999999999997</v>
      </c>
      <c r="K207" s="1">
        <v>0.97860000000000003</v>
      </c>
      <c r="L207" s="1">
        <v>0.81630000000000003</v>
      </c>
      <c r="M207" s="1">
        <v>1.4E-3</v>
      </c>
    </row>
    <row r="208" spans="1:13" x14ac:dyDescent="0.25">
      <c r="A208">
        <f>APSL!Z208</f>
        <v>0.27487109304647928</v>
      </c>
      <c r="B208" s="4">
        <f>Planck!E208</f>
        <v>85.609301115465442</v>
      </c>
      <c r="C208" s="1">
        <v>0.37190000000000001</v>
      </c>
      <c r="D208" s="1">
        <v>0.33950000000000002</v>
      </c>
      <c r="E208" s="1">
        <v>0.29609999999999997</v>
      </c>
      <c r="F208" s="1">
        <v>0.2258</v>
      </c>
      <c r="G208" s="1">
        <v>0.24410000000000001</v>
      </c>
      <c r="H208" s="1">
        <v>0.22170000000000001</v>
      </c>
      <c r="I208" s="1">
        <v>0.2606</v>
      </c>
      <c r="J208" s="1">
        <v>0.28570000000000001</v>
      </c>
      <c r="K208" s="1">
        <v>0.98938559999999998</v>
      </c>
      <c r="L208" s="1">
        <v>0.80479469999999997</v>
      </c>
      <c r="M208" s="1">
        <v>1.3366669999999999E-3</v>
      </c>
    </row>
    <row r="209" spans="1:13" x14ac:dyDescent="0.25">
      <c r="A209">
        <f>APSL!Z209</f>
        <v>0.27475186690694681</v>
      </c>
      <c r="B209" s="4">
        <f>Planck!E209</f>
        <v>85.026960780330327</v>
      </c>
      <c r="C209" s="1">
        <v>0.37659999999999999</v>
      </c>
      <c r="D209" s="1">
        <v>0.34010000000000001</v>
      </c>
      <c r="E209" s="1">
        <v>0.29320000000000002</v>
      </c>
      <c r="F209" s="1">
        <v>0.22289999999999999</v>
      </c>
      <c r="G209" s="1">
        <v>0.24099999999999999</v>
      </c>
      <c r="H209" s="1">
        <v>0.2215</v>
      </c>
      <c r="I209" s="1">
        <v>0.26269999999999999</v>
      </c>
      <c r="J209" s="1">
        <v>0.28760000000000002</v>
      </c>
      <c r="K209" s="1">
        <v>0.99954880000000002</v>
      </c>
      <c r="L209" s="1">
        <v>0.79308199999999995</v>
      </c>
      <c r="M209" s="1">
        <v>1.2700000000000001E-3</v>
      </c>
    </row>
    <row r="210" spans="1:13" x14ac:dyDescent="0.25">
      <c r="A210">
        <f>APSL!Z210</f>
        <v>0.27455241977732309</v>
      </c>
      <c r="B210" s="4">
        <f>Planck!E210</f>
        <v>84.444620445195213</v>
      </c>
      <c r="C210" s="1">
        <v>0.38129999999999997</v>
      </c>
      <c r="D210" s="1">
        <v>0.34060000000000001</v>
      </c>
      <c r="E210" s="1">
        <v>0.29039999999999999</v>
      </c>
      <c r="F210" s="1">
        <v>0.21990000000000001</v>
      </c>
      <c r="G210" s="1">
        <v>0.2379</v>
      </c>
      <c r="H210" s="1">
        <v>0.22140000000000001</v>
      </c>
      <c r="I210" s="1">
        <v>0.26500000000000001</v>
      </c>
      <c r="J210" s="1">
        <v>0.2898</v>
      </c>
      <c r="K210" s="1">
        <v>1.0090892</v>
      </c>
      <c r="L210" s="1">
        <v>0.781192</v>
      </c>
      <c r="M210" s="1">
        <v>1.2049999999999999E-3</v>
      </c>
    </row>
    <row r="211" spans="1:13" x14ac:dyDescent="0.25">
      <c r="A211">
        <f>APSL!Z211</f>
        <v>0.2742729496567638</v>
      </c>
      <c r="B211" s="4">
        <f>Planck!E211</f>
        <v>83.862280110060155</v>
      </c>
      <c r="C211" s="1">
        <v>0.38569999999999999</v>
      </c>
      <c r="D211" s="1">
        <v>0.34089999999999998</v>
      </c>
      <c r="E211" s="1">
        <v>0.28770000000000001</v>
      </c>
      <c r="F211" s="1">
        <v>0.217</v>
      </c>
      <c r="G211" s="1">
        <v>0.23480000000000001</v>
      </c>
      <c r="H211" s="1">
        <v>0.22120000000000001</v>
      </c>
      <c r="I211" s="1">
        <v>0.26750000000000002</v>
      </c>
      <c r="J211" s="1">
        <v>0.2923</v>
      </c>
      <c r="K211" s="1">
        <v>1.0180064</v>
      </c>
      <c r="L211" s="1">
        <v>0.76915469999999997</v>
      </c>
      <c r="M211" s="1">
        <v>1.1466670000000001E-3</v>
      </c>
    </row>
    <row r="212" spans="1:13" x14ac:dyDescent="0.25">
      <c r="A212">
        <f>APSL!Z212</f>
        <v>0.27391385529980428</v>
      </c>
      <c r="B212" s="4">
        <f>Planck!E212</f>
        <v>83.279939774924998</v>
      </c>
      <c r="C212" s="1">
        <v>0.39</v>
      </c>
      <c r="D212" s="1">
        <v>0.34100000000000003</v>
      </c>
      <c r="E212" s="1">
        <v>0.28499999999999998</v>
      </c>
      <c r="F212" s="1">
        <v>0.214</v>
      </c>
      <c r="G212" s="1">
        <v>0.23200000000000001</v>
      </c>
      <c r="H212" s="1">
        <v>0.221</v>
      </c>
      <c r="I212" s="1">
        <v>0.27</v>
      </c>
      <c r="J212" s="1">
        <v>0.29499999999999998</v>
      </c>
      <c r="K212" s="1">
        <v>1.0263</v>
      </c>
      <c r="L212" s="1">
        <v>0.75700000000000001</v>
      </c>
      <c r="M212" s="1">
        <v>1.1000000000000001E-3</v>
      </c>
    </row>
    <row r="213" spans="1:13" x14ac:dyDescent="0.25">
      <c r="A213">
        <f>APSL!Z213</f>
        <v>0.27347571250973035</v>
      </c>
      <c r="B213" s="4">
        <f>Planck!E213</f>
        <v>83.034388233068725</v>
      </c>
      <c r="C213" s="1">
        <v>0.39410000000000001</v>
      </c>
      <c r="D213" s="1">
        <v>0.34100000000000003</v>
      </c>
      <c r="E213" s="1">
        <v>0.28220000000000001</v>
      </c>
      <c r="F213" s="1">
        <v>0.21079999999999999</v>
      </c>
      <c r="G213" s="1">
        <v>0.22939999999999999</v>
      </c>
      <c r="H213" s="1">
        <v>0.2208</v>
      </c>
      <c r="I213" s="1">
        <v>0.27250000000000002</v>
      </c>
      <c r="J213" s="1">
        <v>0.29820000000000002</v>
      </c>
      <c r="K213" s="1">
        <v>1.0339826999999999</v>
      </c>
      <c r="L213" s="1">
        <v>0.74475409999999997</v>
      </c>
      <c r="M213" s="1">
        <v>1.0688E-3</v>
      </c>
    </row>
    <row r="214" spans="1:13" x14ac:dyDescent="0.25">
      <c r="A214">
        <f>APSL!Z214</f>
        <v>0.27295925334909971</v>
      </c>
      <c r="B214" s="4">
        <f>Planck!E214</f>
        <v>82.788836691212424</v>
      </c>
      <c r="C214" s="1">
        <v>0.39810000000000001</v>
      </c>
      <c r="D214" s="1">
        <v>0.34100000000000003</v>
      </c>
      <c r="E214" s="1">
        <v>0.27939999999999998</v>
      </c>
      <c r="F214" s="1">
        <v>0.20749999999999999</v>
      </c>
      <c r="G214" s="1">
        <v>0.22689999999999999</v>
      </c>
      <c r="H214" s="1">
        <v>0.2205</v>
      </c>
      <c r="I214" s="1">
        <v>0.2752</v>
      </c>
      <c r="J214" s="1">
        <v>0.30199999999999999</v>
      </c>
      <c r="K214" s="1">
        <v>1.040986</v>
      </c>
      <c r="L214" s="1">
        <v>0.73242240000000003</v>
      </c>
      <c r="M214" s="1">
        <v>1.0494E-3</v>
      </c>
    </row>
    <row r="215" spans="1:13" x14ac:dyDescent="0.25">
      <c r="A215">
        <f>APSL!Z215</f>
        <v>0.27236534791934153</v>
      </c>
      <c r="B215" s="4">
        <f>Planck!E215</f>
        <v>82.543285149356166</v>
      </c>
      <c r="C215" s="1">
        <v>0.40189999999999998</v>
      </c>
      <c r="D215" s="1">
        <v>0.34100000000000003</v>
      </c>
      <c r="E215" s="1">
        <v>0.2767</v>
      </c>
      <c r="F215" s="1">
        <v>0.20419999999999999</v>
      </c>
      <c r="G215" s="1">
        <v>0.22450000000000001</v>
      </c>
      <c r="H215" s="1">
        <v>0.2203</v>
      </c>
      <c r="I215" s="1">
        <v>0.27800000000000002</v>
      </c>
      <c r="J215" s="1">
        <v>0.30630000000000002</v>
      </c>
      <c r="K215" s="1">
        <v>1.047188</v>
      </c>
      <c r="L215" s="1">
        <v>0.72000359999999997</v>
      </c>
      <c r="M215" s="1">
        <v>1.0356E-3</v>
      </c>
    </row>
    <row r="216" spans="1:13" x14ac:dyDescent="0.25">
      <c r="A216">
        <f>APSL!Z216</f>
        <v>0.27169498839096112</v>
      </c>
      <c r="B216" s="4">
        <f>Planck!E216</f>
        <v>82.297733607499893</v>
      </c>
      <c r="C216" s="1">
        <v>0.40550000000000003</v>
      </c>
      <c r="D216" s="1">
        <v>0.34100000000000003</v>
      </c>
      <c r="E216" s="1">
        <v>0.2742</v>
      </c>
      <c r="F216" s="1">
        <v>0.20100000000000001</v>
      </c>
      <c r="G216" s="1">
        <v>0.22220000000000001</v>
      </c>
      <c r="H216" s="1">
        <v>0.22009999999999999</v>
      </c>
      <c r="I216" s="1">
        <v>0.28089999999999998</v>
      </c>
      <c r="J216" s="1">
        <v>0.311</v>
      </c>
      <c r="K216" s="1">
        <v>1.0524667000000001</v>
      </c>
      <c r="L216" s="1">
        <v>0.70749649999999997</v>
      </c>
      <c r="M216" s="1">
        <v>1.0212000000000001E-3</v>
      </c>
    </row>
    <row r="217" spans="1:13" x14ac:dyDescent="0.25">
      <c r="A217">
        <f>APSL!Z217</f>
        <v>0.27094927499582716</v>
      </c>
      <c r="B217" s="4">
        <f>Planck!E217</f>
        <v>82.052182065643564</v>
      </c>
      <c r="C217" s="1">
        <v>0.40899999999999997</v>
      </c>
      <c r="D217" s="1">
        <v>0.34100000000000003</v>
      </c>
      <c r="E217" s="1">
        <v>0.27200000000000002</v>
      </c>
      <c r="F217" s="1">
        <v>0.19800000000000001</v>
      </c>
      <c r="G217" s="1">
        <v>0.22</v>
      </c>
      <c r="H217" s="1">
        <v>0.22</v>
      </c>
      <c r="I217" s="1">
        <v>0.28399999999999997</v>
      </c>
      <c r="J217" s="1">
        <v>0.316</v>
      </c>
      <c r="K217" s="1">
        <v>1.0567</v>
      </c>
      <c r="L217" s="1">
        <v>0.69489999999999996</v>
      </c>
      <c r="M217" s="1">
        <v>1E-3</v>
      </c>
    </row>
    <row r="218" spans="1:13" x14ac:dyDescent="0.25">
      <c r="A218">
        <f>APSL!Z218</f>
        <v>0.2701294037224739</v>
      </c>
      <c r="B218" s="4">
        <f>Planck!E218</f>
        <v>81.806630523787305</v>
      </c>
      <c r="C218" s="1">
        <v>0.4123</v>
      </c>
      <c r="D218" s="1">
        <v>0.34110000000000001</v>
      </c>
      <c r="E218" s="1">
        <v>0.27010000000000001</v>
      </c>
      <c r="F218" s="1">
        <v>0.19520000000000001</v>
      </c>
      <c r="G218" s="1">
        <v>0.21790000000000001</v>
      </c>
      <c r="H218" s="1">
        <v>0.22</v>
      </c>
      <c r="I218" s="1">
        <v>0.2873</v>
      </c>
      <c r="J218" s="1">
        <v>0.32150000000000001</v>
      </c>
      <c r="K218" s="1">
        <v>1.0597943999999999</v>
      </c>
      <c r="L218" s="1">
        <v>0.68221920000000003</v>
      </c>
      <c r="M218" s="1">
        <v>9.6864E-4</v>
      </c>
    </row>
    <row r="219" spans="1:13" x14ac:dyDescent="0.25">
      <c r="A219">
        <f>APSL!Z219</f>
        <v>0.26923665548370312</v>
      </c>
      <c r="B219" s="4">
        <f>Planck!E219</f>
        <v>81.56107898193099</v>
      </c>
      <c r="C219" s="1">
        <v>0.41549999999999998</v>
      </c>
      <c r="D219" s="1">
        <v>0.34139999999999998</v>
      </c>
      <c r="E219" s="1">
        <v>0.26850000000000002</v>
      </c>
      <c r="F219" s="1">
        <v>0.19239999999999999</v>
      </c>
      <c r="G219" s="1">
        <v>0.21590000000000001</v>
      </c>
      <c r="H219" s="1">
        <v>0.22</v>
      </c>
      <c r="I219" s="1">
        <v>0.29070000000000001</v>
      </c>
      <c r="J219" s="1">
        <v>0.32769999999999999</v>
      </c>
      <c r="K219" s="1">
        <v>1.0617992000000001</v>
      </c>
      <c r="L219" s="1">
        <v>0.66947159999999994</v>
      </c>
      <c r="M219" s="1">
        <v>9.2991999999999999E-4</v>
      </c>
    </row>
    <row r="220" spans="1:13" x14ac:dyDescent="0.25">
      <c r="A220">
        <f>APSL!Z220</f>
        <v>0.26827238655255431</v>
      </c>
      <c r="B220" s="4">
        <f>Planck!E220</f>
        <v>81.315527440074717</v>
      </c>
      <c r="C220" s="1">
        <v>0.41849999999999998</v>
      </c>
      <c r="D220" s="1">
        <v>0.34160000000000001</v>
      </c>
      <c r="E220" s="1">
        <v>0.26690000000000003</v>
      </c>
      <c r="F220" s="1">
        <v>0.1898</v>
      </c>
      <c r="G220" s="1">
        <v>0.21390000000000001</v>
      </c>
      <c r="H220" s="1">
        <v>0.22</v>
      </c>
      <c r="I220" s="1">
        <v>0.29430000000000001</v>
      </c>
      <c r="J220" s="1">
        <v>0.33429999999999999</v>
      </c>
      <c r="K220" s="1">
        <v>1.0628067999999999</v>
      </c>
      <c r="L220" s="1">
        <v>0.65667439999999999</v>
      </c>
      <c r="M220" s="1">
        <v>8.8688000000000005E-4</v>
      </c>
    </row>
    <row r="221" spans="1:13" x14ac:dyDescent="0.25">
      <c r="A221">
        <f>APSL!Z221</f>
        <v>0.26723802008766484</v>
      </c>
      <c r="B221" s="4">
        <f>Planck!E221</f>
        <v>81.069975898218445</v>
      </c>
      <c r="C221" s="1">
        <v>0.4214</v>
      </c>
      <c r="D221" s="1">
        <v>0.34189999999999998</v>
      </c>
      <c r="E221" s="1">
        <v>0.26550000000000001</v>
      </c>
      <c r="F221" s="1">
        <v>0.18729999999999999</v>
      </c>
      <c r="G221" s="1">
        <v>0.21199999999999999</v>
      </c>
      <c r="H221" s="1">
        <v>0.22</v>
      </c>
      <c r="I221" s="1">
        <v>0.29809999999999998</v>
      </c>
      <c r="J221" s="1">
        <v>0.34110000000000001</v>
      </c>
      <c r="K221" s="1">
        <v>1.0629096</v>
      </c>
      <c r="L221" s="1">
        <v>0.64384479999999999</v>
      </c>
      <c r="M221" s="1">
        <v>8.4256000000000001E-4</v>
      </c>
    </row>
    <row r="222" spans="1:13" x14ac:dyDescent="0.25">
      <c r="A222">
        <f>APSL!Z222</f>
        <v>0.26613503859196508</v>
      </c>
      <c r="B222" s="4">
        <f>Planck!E222</f>
        <v>80.824424356362158</v>
      </c>
      <c r="C222" s="1">
        <v>0.42399999999999999</v>
      </c>
      <c r="D222" s="1">
        <v>0.34200000000000003</v>
      </c>
      <c r="E222" s="1">
        <v>0.26400000000000001</v>
      </c>
      <c r="F222" s="1">
        <v>0.185</v>
      </c>
      <c r="G222" s="1">
        <v>0.21</v>
      </c>
      <c r="H222" s="1">
        <v>0.22</v>
      </c>
      <c r="I222" s="1">
        <v>0.30199999999999999</v>
      </c>
      <c r="J222" s="1">
        <v>0.34799999999999998</v>
      </c>
      <c r="K222" s="1">
        <v>1.0622</v>
      </c>
      <c r="L222" s="1">
        <v>0.63100000000000001</v>
      </c>
      <c r="M222" s="1">
        <v>8.0000000000000004E-4</v>
      </c>
    </row>
    <row r="223" spans="1:13" x14ac:dyDescent="0.25">
      <c r="A223">
        <f>APSL!Z223</f>
        <v>0.26496497716949596</v>
      </c>
      <c r="B223" s="4">
        <f>Planck!E223</f>
        <v>80.572284184791584</v>
      </c>
      <c r="C223" s="1">
        <v>0.42649999999999999</v>
      </c>
      <c r="D223" s="1">
        <v>0.34200000000000003</v>
      </c>
      <c r="E223" s="1">
        <v>0.26250000000000001</v>
      </c>
      <c r="F223" s="1">
        <v>0.18279999999999999</v>
      </c>
      <c r="G223" s="1">
        <v>0.2079</v>
      </c>
      <c r="H223" s="1">
        <v>0.22</v>
      </c>
      <c r="I223" s="1">
        <v>0.30620000000000003</v>
      </c>
      <c r="J223" s="1">
        <v>0.35470000000000002</v>
      </c>
      <c r="K223" s="1">
        <v>1.0607352000000001</v>
      </c>
      <c r="L223" s="1">
        <v>0.61815549999999997</v>
      </c>
      <c r="M223" s="1">
        <v>7.6095999999999998E-4</v>
      </c>
    </row>
    <row r="224" spans="1:13" x14ac:dyDescent="0.25">
      <c r="A224">
        <f>APSL!Z224</f>
        <v>0.26372941746388828</v>
      </c>
      <c r="B224" s="4">
        <f>Planck!E224</f>
        <v>80.320144013221025</v>
      </c>
      <c r="C224" s="1">
        <v>0.4289</v>
      </c>
      <c r="D224" s="1">
        <v>0.34200000000000003</v>
      </c>
      <c r="E224" s="1">
        <v>0.26100000000000001</v>
      </c>
      <c r="F224" s="1">
        <v>0.18060000000000001</v>
      </c>
      <c r="G224" s="1">
        <v>0.20580000000000001</v>
      </c>
      <c r="H224" s="1">
        <v>0.22</v>
      </c>
      <c r="I224" s="1">
        <v>0.31059999999999999</v>
      </c>
      <c r="J224" s="1">
        <v>0.36149999999999999</v>
      </c>
      <c r="K224" s="1">
        <v>1.0584435999999999</v>
      </c>
      <c r="L224" s="1">
        <v>0.60531440000000003</v>
      </c>
      <c r="M224" s="1">
        <v>7.2367999999999998E-4</v>
      </c>
    </row>
    <row r="225" spans="1:13" x14ac:dyDescent="0.25">
      <c r="A225">
        <f>APSL!Z225</f>
        <v>0.26242998217876135</v>
      </c>
      <c r="B225" s="4">
        <f>Planck!E225</f>
        <v>80.068003841650452</v>
      </c>
      <c r="C225" s="1">
        <v>0.43109999999999998</v>
      </c>
      <c r="D225" s="1">
        <v>0.34200000000000003</v>
      </c>
      <c r="E225" s="1">
        <v>0.2596</v>
      </c>
      <c r="F225" s="1">
        <v>0.17849999999999999</v>
      </c>
      <c r="G225" s="1">
        <v>0.2036</v>
      </c>
      <c r="H225" s="1">
        <v>0.22</v>
      </c>
      <c r="I225" s="1">
        <v>0.31509999999999999</v>
      </c>
      <c r="J225" s="1">
        <v>0.36859999999999998</v>
      </c>
      <c r="K225" s="1">
        <v>1.0552244</v>
      </c>
      <c r="L225" s="1">
        <v>0.59247559999999999</v>
      </c>
      <c r="M225" s="1">
        <v>6.8592000000000002E-4</v>
      </c>
    </row>
    <row r="226" spans="1:13" x14ac:dyDescent="0.25">
      <c r="A226">
        <f>APSL!Z226</f>
        <v>0.2610683300950869</v>
      </c>
      <c r="B226" s="4">
        <f>Planck!E226</f>
        <v>79.815863670079878</v>
      </c>
      <c r="C226" s="1">
        <v>0.43319999999999997</v>
      </c>
      <c r="D226" s="1">
        <v>0.34200000000000003</v>
      </c>
      <c r="E226" s="1">
        <v>0.25819999999999999</v>
      </c>
      <c r="F226" s="1">
        <v>0.17660000000000001</v>
      </c>
      <c r="G226" s="1">
        <v>0.20169999999999999</v>
      </c>
      <c r="H226" s="1">
        <v>0.22</v>
      </c>
      <c r="I226" s="1">
        <v>0.31969999999999998</v>
      </c>
      <c r="J226" s="1">
        <v>0.376</v>
      </c>
      <c r="K226" s="1">
        <v>1.0509767999999999</v>
      </c>
      <c r="L226" s="1">
        <v>0.57963790000000004</v>
      </c>
      <c r="M226" s="1">
        <v>6.4543999999999995E-4</v>
      </c>
    </row>
    <row r="227" spans="1:13" x14ac:dyDescent="0.25">
      <c r="A227">
        <f>APSL!Z227</f>
        <v>0.25964615151353659</v>
      </c>
      <c r="B227" s="4">
        <f>Planck!E227</f>
        <v>79.563723498509333</v>
      </c>
      <c r="C227" s="1">
        <v>0.435</v>
      </c>
      <c r="D227" s="1">
        <v>0.34200000000000003</v>
      </c>
      <c r="E227" s="1">
        <v>0.25700000000000001</v>
      </c>
      <c r="F227" s="1">
        <v>0.17499999999999999</v>
      </c>
      <c r="G227" s="1">
        <v>0.2</v>
      </c>
      <c r="H227" s="1">
        <v>0.22</v>
      </c>
      <c r="I227" s="1">
        <v>0.32400000000000001</v>
      </c>
      <c r="J227" s="1">
        <v>0.38400000000000001</v>
      </c>
      <c r="K227" s="1">
        <v>1.0456000000000001</v>
      </c>
      <c r="L227" s="1">
        <v>0.56679999999999997</v>
      </c>
      <c r="M227" s="1">
        <v>5.9999999999999995E-4</v>
      </c>
    </row>
    <row r="228" spans="1:13" x14ac:dyDescent="0.25">
      <c r="A228">
        <f>APSL!Z228</f>
        <v>0.25816516406113865</v>
      </c>
      <c r="B228" s="4">
        <f>Planck!E228</f>
        <v>79.311583326938745</v>
      </c>
      <c r="C228" s="1">
        <v>0.43659999999999999</v>
      </c>
      <c r="D228" s="1">
        <v>0.34200000000000003</v>
      </c>
      <c r="E228" s="1">
        <v>0.25590000000000002</v>
      </c>
      <c r="F228" s="1">
        <v>0.1736</v>
      </c>
      <c r="G228" s="1">
        <v>0.1986</v>
      </c>
      <c r="H228" s="1">
        <v>0.22</v>
      </c>
      <c r="I228" s="1">
        <v>0.32819999999999999</v>
      </c>
      <c r="J228" s="1">
        <v>0.39300000000000002</v>
      </c>
      <c r="K228" s="1">
        <v>1.0390368999999999</v>
      </c>
      <c r="L228" s="1">
        <v>0.55396109999999998</v>
      </c>
      <c r="M228" s="1">
        <v>5.4786699999999995E-4</v>
      </c>
    </row>
    <row r="229" spans="1:13" x14ac:dyDescent="0.25">
      <c r="A229">
        <f>APSL!Z229</f>
        <v>0.25662710881134898</v>
      </c>
      <c r="B229" s="4">
        <f>Planck!E229</f>
        <v>79.059443155368214</v>
      </c>
      <c r="C229" s="1">
        <v>0.43809999999999999</v>
      </c>
      <c r="D229" s="1">
        <v>0.34200000000000003</v>
      </c>
      <c r="E229" s="1">
        <v>0.25490000000000002</v>
      </c>
      <c r="F229" s="1">
        <v>0.17230000000000001</v>
      </c>
      <c r="G229" s="1">
        <v>0.1973</v>
      </c>
      <c r="H229" s="1">
        <v>0.22</v>
      </c>
      <c r="I229" s="1">
        <v>0.3322</v>
      </c>
      <c r="J229" s="1">
        <v>0.40289999999999998</v>
      </c>
      <c r="K229" s="1">
        <v>1.0313608000000001</v>
      </c>
      <c r="L229" s="1">
        <v>0.54113719999999998</v>
      </c>
      <c r="M229" s="1">
        <v>4.9160000000000002E-4</v>
      </c>
    </row>
    <row r="230" spans="1:13" x14ac:dyDescent="0.25">
      <c r="A230">
        <f>APSL!Z230</f>
        <v>0.25503374667505835</v>
      </c>
      <c r="B230" s="4">
        <f>Planck!E230</f>
        <v>78.807302983797655</v>
      </c>
      <c r="C230" s="1">
        <v>0.43940000000000001</v>
      </c>
      <c r="D230" s="1">
        <v>0.34200000000000003</v>
      </c>
      <c r="E230" s="1">
        <v>0.25390000000000001</v>
      </c>
      <c r="F230" s="1">
        <v>0.17119999999999999</v>
      </c>
      <c r="G230" s="1">
        <v>0.19620000000000001</v>
      </c>
      <c r="H230" s="1">
        <v>0.22</v>
      </c>
      <c r="I230" s="1">
        <v>0.3362</v>
      </c>
      <c r="J230" s="1">
        <v>0.41339999999999999</v>
      </c>
      <c r="K230" s="1">
        <v>1.0226662</v>
      </c>
      <c r="L230" s="1">
        <v>0.52835279999999996</v>
      </c>
      <c r="M230" s="1">
        <v>4.3540000000000001E-4</v>
      </c>
    </row>
    <row r="231" spans="1:13" x14ac:dyDescent="0.25">
      <c r="A231">
        <f>APSL!Z231</f>
        <v>0.25338685502723962</v>
      </c>
      <c r="B231" s="4">
        <f>Planck!E231</f>
        <v>78.555162812227081</v>
      </c>
      <c r="C231" s="1">
        <v>0.44069999999999998</v>
      </c>
      <c r="D231" s="1">
        <v>0.34200000000000003</v>
      </c>
      <c r="E231" s="1">
        <v>0.253</v>
      </c>
      <c r="F231" s="1">
        <v>0.1701</v>
      </c>
      <c r="G231" s="1">
        <v>0.1951</v>
      </c>
      <c r="H231" s="1">
        <v>0.22</v>
      </c>
      <c r="I231" s="1">
        <v>0.3402</v>
      </c>
      <c r="J231" s="1">
        <v>0.4239</v>
      </c>
      <c r="K231" s="1">
        <v>1.0130477</v>
      </c>
      <c r="L231" s="1">
        <v>0.51563230000000004</v>
      </c>
      <c r="M231" s="1">
        <v>3.8346700000000002E-4</v>
      </c>
    </row>
    <row r="232" spans="1:13" x14ac:dyDescent="0.25">
      <c r="A232">
        <f>APSL!Z232</f>
        <v>0.25168822454004708</v>
      </c>
      <c r="B232" s="4">
        <f>Planck!E232</f>
        <v>78.303022640656479</v>
      </c>
      <c r="C232" s="1">
        <v>0.442</v>
      </c>
      <c r="D232" s="1">
        <v>0.34200000000000003</v>
      </c>
      <c r="E232" s="1">
        <v>0.252</v>
      </c>
      <c r="F232" s="1">
        <v>0.16900000000000001</v>
      </c>
      <c r="G232" s="1">
        <v>0.19400000000000001</v>
      </c>
      <c r="H232" s="1">
        <v>0.22</v>
      </c>
      <c r="I232" s="1">
        <v>0.34399999999999997</v>
      </c>
      <c r="J232" s="1">
        <v>0.434</v>
      </c>
      <c r="K232" s="1">
        <v>1.0025999999999999</v>
      </c>
      <c r="L232" s="1">
        <v>0.503</v>
      </c>
      <c r="M232" s="1">
        <v>3.4000000000000002E-4</v>
      </c>
    </row>
    <row r="233" spans="1:13" x14ac:dyDescent="0.25">
      <c r="A233">
        <f>APSL!Z233</f>
        <v>0.24993965619833566</v>
      </c>
      <c r="B233" s="4">
        <f>Planck!E233</f>
        <v>77.87757128192375</v>
      </c>
      <c r="C233" s="1">
        <v>0.44340000000000002</v>
      </c>
      <c r="D233" s="1">
        <v>0.34189999999999998</v>
      </c>
      <c r="E233" s="1">
        <v>0.251</v>
      </c>
      <c r="F233" s="1">
        <v>0.16789999999999999</v>
      </c>
      <c r="G233" s="1">
        <v>0.19289999999999999</v>
      </c>
      <c r="H233" s="1">
        <v>0.22</v>
      </c>
      <c r="I233" s="1">
        <v>0.3478</v>
      </c>
      <c r="J233" s="1">
        <v>0.44379999999999997</v>
      </c>
      <c r="K233" s="1">
        <v>0.99136749999999996</v>
      </c>
      <c r="L233" s="1">
        <v>0.49046879999999998</v>
      </c>
      <c r="M233" s="1">
        <v>3.0725300000000001E-4</v>
      </c>
    </row>
    <row r="234" spans="1:13" x14ac:dyDescent="0.25">
      <c r="A234">
        <f>APSL!Z234</f>
        <v>0.24814295847789011</v>
      </c>
      <c r="B234" s="4">
        <f>Planck!E234</f>
        <v>77.45211992319102</v>
      </c>
      <c r="C234" s="1">
        <v>0.44479999999999997</v>
      </c>
      <c r="D234" s="1">
        <v>0.34160000000000001</v>
      </c>
      <c r="E234" s="1">
        <v>0.25</v>
      </c>
      <c r="F234" s="1">
        <v>0.16689999999999999</v>
      </c>
      <c r="G234" s="1">
        <v>0.19189999999999999</v>
      </c>
      <c r="H234" s="1">
        <v>0.22</v>
      </c>
      <c r="I234" s="1">
        <v>0.35149999999999998</v>
      </c>
      <c r="J234" s="1">
        <v>0.45340000000000003</v>
      </c>
      <c r="K234" s="1">
        <v>0.97933139999999996</v>
      </c>
      <c r="L234" s="1">
        <v>0.47803040000000002</v>
      </c>
      <c r="M234" s="1">
        <v>2.8316000000000002E-4</v>
      </c>
    </row>
    <row r="235" spans="1:13" x14ac:dyDescent="0.25">
      <c r="A235">
        <f>APSL!Z235</f>
        <v>0.24629994467027</v>
      </c>
      <c r="B235" s="4">
        <f>Planck!E235</f>
        <v>77.026668564458276</v>
      </c>
      <c r="C235" s="1">
        <v>0.4461</v>
      </c>
      <c r="D235" s="1">
        <v>0.34139999999999998</v>
      </c>
      <c r="E235" s="1">
        <v>0.24909999999999999</v>
      </c>
      <c r="F235" s="1">
        <v>0.16589999999999999</v>
      </c>
      <c r="G235" s="1">
        <v>0.19089999999999999</v>
      </c>
      <c r="H235" s="1">
        <v>0.22</v>
      </c>
      <c r="I235" s="1">
        <v>0.35510000000000003</v>
      </c>
      <c r="J235" s="1">
        <v>0.46300000000000002</v>
      </c>
      <c r="K235" s="1">
        <v>0.96649160000000001</v>
      </c>
      <c r="L235" s="1">
        <v>0.46567760000000002</v>
      </c>
      <c r="M235" s="1">
        <v>2.6543999999999998E-4</v>
      </c>
    </row>
    <row r="236" spans="1:13" x14ac:dyDescent="0.25">
      <c r="A236">
        <f>APSL!Z236</f>
        <v>0.24441243034116772</v>
      </c>
      <c r="B236" s="4">
        <f>Planck!E236</f>
        <v>76.601217205725547</v>
      </c>
      <c r="C236" s="1">
        <v>0.44719999999999999</v>
      </c>
      <c r="D236" s="1">
        <v>0.34110000000000001</v>
      </c>
      <c r="E236" s="1">
        <v>0.24809999999999999</v>
      </c>
      <c r="F236" s="1">
        <v>0.16489999999999999</v>
      </c>
      <c r="G236" s="1">
        <v>0.18990000000000001</v>
      </c>
      <c r="H236" s="1">
        <v>0.22</v>
      </c>
      <c r="I236" s="1">
        <v>0.35859999999999997</v>
      </c>
      <c r="J236" s="1">
        <v>0.47260000000000002</v>
      </c>
      <c r="K236" s="1">
        <v>0.95284789999999997</v>
      </c>
      <c r="L236" s="1">
        <v>0.45340320000000001</v>
      </c>
      <c r="M236" s="1">
        <v>2.5181299999999998E-4</v>
      </c>
    </row>
    <row r="237" spans="1:13" x14ac:dyDescent="0.25">
      <c r="A237">
        <f>APSL!Z237</f>
        <v>0.24248223091164736</v>
      </c>
      <c r="B237" s="4">
        <f>Planck!E237</f>
        <v>76.175765846992817</v>
      </c>
      <c r="C237" s="1">
        <v>0.44800000000000001</v>
      </c>
      <c r="D237" s="1">
        <v>0.34100000000000003</v>
      </c>
      <c r="E237" s="1">
        <v>0.247</v>
      </c>
      <c r="F237" s="1">
        <v>0.16400000000000001</v>
      </c>
      <c r="G237" s="1">
        <v>0.189</v>
      </c>
      <c r="H237" s="1">
        <v>0.22</v>
      </c>
      <c r="I237" s="1">
        <v>0.36199999999999999</v>
      </c>
      <c r="J237" s="1">
        <v>0.48199999999999998</v>
      </c>
      <c r="K237" s="1">
        <v>0.93840000000000001</v>
      </c>
      <c r="L237" s="1">
        <v>0.44119999999999998</v>
      </c>
      <c r="M237" s="1">
        <v>2.4000000000000001E-4</v>
      </c>
    </row>
    <row r="238" spans="1:13" x14ac:dyDescent="0.25">
      <c r="A238">
        <f>APSL!Z238</f>
        <v>0.2405111593536533</v>
      </c>
      <c r="B238" s="4">
        <f>Planck!E238</f>
        <v>75.750314488260088</v>
      </c>
      <c r="C238" s="1">
        <v>0.44850000000000001</v>
      </c>
      <c r="D238" s="1">
        <v>0.34100000000000003</v>
      </c>
      <c r="E238" s="1">
        <v>0.24590000000000001</v>
      </c>
      <c r="F238" s="1">
        <v>0.16309999999999999</v>
      </c>
      <c r="G238" s="1">
        <v>0.18809999999999999</v>
      </c>
      <c r="H238" s="1">
        <v>0.22020000000000001</v>
      </c>
      <c r="I238" s="1">
        <v>0.36520000000000002</v>
      </c>
      <c r="J238" s="1">
        <v>0.4914</v>
      </c>
      <c r="K238" s="1">
        <v>0.92319399999999996</v>
      </c>
      <c r="L238" s="1">
        <v>0.42908000000000002</v>
      </c>
      <c r="M238" s="1">
        <v>2.29547E-4</v>
      </c>
    </row>
    <row r="239" spans="1:13" x14ac:dyDescent="0.25">
      <c r="A239">
        <f>APSL!Z239</f>
        <v>0.23850102399282203</v>
      </c>
      <c r="B239" s="4">
        <f>Planck!E239</f>
        <v>75.324863129527373</v>
      </c>
      <c r="C239" s="1">
        <v>0.44900000000000001</v>
      </c>
      <c r="D239" s="1">
        <v>0.34100000000000003</v>
      </c>
      <c r="E239" s="1">
        <v>0.2447</v>
      </c>
      <c r="F239" s="1">
        <v>0.1623</v>
      </c>
      <c r="G239" s="1">
        <v>0.18720000000000001</v>
      </c>
      <c r="H239" s="1">
        <v>0.22070000000000001</v>
      </c>
      <c r="I239" s="1">
        <v>0.36840000000000001</v>
      </c>
      <c r="J239" s="1">
        <v>0.50080000000000002</v>
      </c>
      <c r="K239" s="1">
        <v>0.90724400000000005</v>
      </c>
      <c r="L239" s="1">
        <v>0.41703600000000002</v>
      </c>
      <c r="M239" s="1">
        <v>2.2064E-4</v>
      </c>
    </row>
    <row r="240" spans="1:13" x14ac:dyDescent="0.25">
      <c r="A240">
        <f>APSL!Z240</f>
        <v>0.23645362641295942</v>
      </c>
      <c r="B240" s="4">
        <f>Planck!E240</f>
        <v>74.899411770794629</v>
      </c>
      <c r="C240" s="1">
        <v>0.44940000000000002</v>
      </c>
      <c r="D240" s="1">
        <v>0.34100000000000003</v>
      </c>
      <c r="E240" s="1">
        <v>0.24349999999999999</v>
      </c>
      <c r="F240" s="1">
        <v>0.16159999999999999</v>
      </c>
      <c r="G240" s="1">
        <v>0.18640000000000001</v>
      </c>
      <c r="H240" s="1">
        <v>0.2215</v>
      </c>
      <c r="I240" s="1">
        <v>0.37140000000000001</v>
      </c>
      <c r="J240" s="1">
        <v>0.51019999999999999</v>
      </c>
      <c r="K240" s="1">
        <v>0.89050200000000002</v>
      </c>
      <c r="L240" s="1">
        <v>0.405032</v>
      </c>
      <c r="M240" s="1">
        <v>2.1196E-4</v>
      </c>
    </row>
    <row r="241" spans="1:13" x14ac:dyDescent="0.25">
      <c r="A241">
        <f>APSL!Z241</f>
        <v>0.23437075945760649</v>
      </c>
      <c r="B241" s="4">
        <f>Planck!E241</f>
        <v>74.473960412061885</v>
      </c>
      <c r="C241" s="1">
        <v>0.44969999999999999</v>
      </c>
      <c r="D241" s="1">
        <v>0.34100000000000003</v>
      </c>
      <c r="E241" s="1">
        <v>0.2422</v>
      </c>
      <c r="F241" s="1">
        <v>0.1608</v>
      </c>
      <c r="G241" s="1">
        <v>0.18559999999999999</v>
      </c>
      <c r="H241" s="1">
        <v>0.22220000000000001</v>
      </c>
      <c r="I241" s="1">
        <v>0.37430000000000002</v>
      </c>
      <c r="J241" s="1">
        <v>0.51919999999999999</v>
      </c>
      <c r="K241" s="1">
        <v>0.87292000000000003</v>
      </c>
      <c r="L241" s="1">
        <v>0.39303199999999999</v>
      </c>
      <c r="M241" s="1">
        <v>2.0218699999999999E-4</v>
      </c>
    </row>
    <row r="242" spans="1:13" x14ac:dyDescent="0.25">
      <c r="A242">
        <f>APSL!Z242</f>
        <v>0.23225420532496066</v>
      </c>
      <c r="B242" s="4">
        <f>Planck!E242</f>
        <v>74.04850905332917</v>
      </c>
      <c r="C242" s="1">
        <v>0.45</v>
      </c>
      <c r="D242" s="1">
        <v>0.34100000000000003</v>
      </c>
      <c r="E242" s="1">
        <v>0.24099999999999999</v>
      </c>
      <c r="F242" s="1">
        <v>0.16</v>
      </c>
      <c r="G242" s="1">
        <v>0.185</v>
      </c>
      <c r="H242" s="1">
        <v>0.223</v>
      </c>
      <c r="I242" s="1">
        <v>0.377</v>
      </c>
      <c r="J242" s="1">
        <v>0.52800000000000002</v>
      </c>
      <c r="K242" s="1">
        <v>0.85444989999999998</v>
      </c>
      <c r="L242" s="1">
        <v>0.38100000000000001</v>
      </c>
      <c r="M242" s="1">
        <v>1.9000000000000001E-4</v>
      </c>
    </row>
    <row r="243" spans="1:13" x14ac:dyDescent="0.25">
      <c r="A243">
        <f>APSL!Z243</f>
        <v>0.23010573375308152</v>
      </c>
      <c r="B243" s="4">
        <f>Planck!E243</f>
        <v>73.457305141151565</v>
      </c>
      <c r="C243" s="1">
        <v>0.45029999999999998</v>
      </c>
      <c r="D243" s="1">
        <v>0.34079999999999999</v>
      </c>
      <c r="E243" s="1">
        <v>0.23980000000000001</v>
      </c>
      <c r="F243" s="1">
        <v>0.15920000000000001</v>
      </c>
      <c r="G243" s="1">
        <v>0.1845</v>
      </c>
      <c r="H243" s="1">
        <v>0.22370000000000001</v>
      </c>
      <c r="I243" s="1">
        <v>0.37959999999999999</v>
      </c>
      <c r="J243" s="1">
        <v>0.53639999999999999</v>
      </c>
      <c r="K243" s="1">
        <v>0.83508400000000005</v>
      </c>
      <c r="L243" s="1">
        <v>0.36891839999999998</v>
      </c>
      <c r="M243" s="1">
        <v>1.7421299999999999E-4</v>
      </c>
    </row>
    <row r="244" spans="1:13" x14ac:dyDescent="0.25">
      <c r="A244">
        <f>APSL!Z244</f>
        <v>0.2279271002928184</v>
      </c>
      <c r="B244" s="4">
        <f>Planck!E244</f>
        <v>72.86610122897396</v>
      </c>
      <c r="C244" s="1">
        <v>0.45050000000000001</v>
      </c>
      <c r="D244" s="1">
        <v>0.34029999999999999</v>
      </c>
      <c r="E244" s="1">
        <v>0.23860000000000001</v>
      </c>
      <c r="F244" s="1">
        <v>0.1583</v>
      </c>
      <c r="G244" s="1">
        <v>0.18410000000000001</v>
      </c>
      <c r="H244" s="1">
        <v>0.22439999999999999</v>
      </c>
      <c r="I244" s="1">
        <v>0.38200000000000001</v>
      </c>
      <c r="J244" s="1">
        <v>0.54459999999999997</v>
      </c>
      <c r="K244" s="1">
        <v>0.81494599999999995</v>
      </c>
      <c r="L244" s="1">
        <v>0.35682720000000001</v>
      </c>
      <c r="M244" s="1">
        <v>1.5563999999999999E-4</v>
      </c>
    </row>
    <row r="245" spans="1:13" x14ac:dyDescent="0.25">
      <c r="A245">
        <f>APSL!Z245</f>
        <v>0.22572004466629159</v>
      </c>
      <c r="B245" s="4">
        <f>Planck!E245</f>
        <v>72.27489731679637</v>
      </c>
      <c r="C245" s="1">
        <v>0.45079999999999998</v>
      </c>
      <c r="D245" s="1">
        <v>0.3397</v>
      </c>
      <c r="E245" s="1">
        <v>0.2374</v>
      </c>
      <c r="F245" s="1">
        <v>0.15740000000000001</v>
      </c>
      <c r="G245" s="1">
        <v>0.18379999999999999</v>
      </c>
      <c r="H245" s="1">
        <v>0.22520000000000001</v>
      </c>
      <c r="I245" s="1">
        <v>0.38440000000000002</v>
      </c>
      <c r="J245" s="1">
        <v>0.55259999999999998</v>
      </c>
      <c r="K245" s="1">
        <v>0.79418599999999995</v>
      </c>
      <c r="L245" s="1">
        <v>0.34477679999999999</v>
      </c>
      <c r="M245" s="1">
        <v>1.3595999999999999E-4</v>
      </c>
    </row>
    <row r="246" spans="1:13" x14ac:dyDescent="0.25">
      <c r="A246">
        <f>APSL!Z246</f>
        <v>0.22348628920904506</v>
      </c>
      <c r="B246" s="4">
        <f>Planck!E246</f>
        <v>71.683693404618751</v>
      </c>
      <c r="C246" s="1">
        <v>0.45090000000000002</v>
      </c>
      <c r="D246" s="1">
        <v>0.3392</v>
      </c>
      <c r="E246" s="1">
        <v>0.23619999999999999</v>
      </c>
      <c r="F246" s="1">
        <v>0.15659999999999999</v>
      </c>
      <c r="G246" s="1">
        <v>0.18340000000000001</v>
      </c>
      <c r="H246" s="1">
        <v>0.2261</v>
      </c>
      <c r="I246" s="1">
        <v>0.38669999999999999</v>
      </c>
      <c r="J246" s="1">
        <v>0.56040000000000001</v>
      </c>
      <c r="K246" s="1">
        <v>0.77295400000000003</v>
      </c>
      <c r="L246" s="1">
        <v>0.33281759999999999</v>
      </c>
      <c r="M246" s="1">
        <v>1.16853E-4</v>
      </c>
    </row>
    <row r="247" spans="1:13" x14ac:dyDescent="0.25">
      <c r="A247">
        <f>APSL!Z247</f>
        <v>0.22122753739420353</v>
      </c>
      <c r="B247" s="4">
        <f>Planck!E247</f>
        <v>71.092489492441146</v>
      </c>
      <c r="C247" s="1">
        <v>0.45100000000000001</v>
      </c>
      <c r="D247" s="1">
        <v>0.33900000000000002</v>
      </c>
      <c r="E247" s="1">
        <v>0.23499999999999999</v>
      </c>
      <c r="F247" s="1">
        <v>0.156</v>
      </c>
      <c r="G247" s="1">
        <v>0.183</v>
      </c>
      <c r="H247" s="1">
        <v>0.22700000000000001</v>
      </c>
      <c r="I247" s="1">
        <v>0.38900000000000001</v>
      </c>
      <c r="J247" s="1">
        <v>0.56799999999999995</v>
      </c>
      <c r="K247" s="1">
        <v>0.75139999999999996</v>
      </c>
      <c r="L247" s="1">
        <v>0.32100000000000001</v>
      </c>
      <c r="M247" s="1">
        <v>1E-4</v>
      </c>
    </row>
    <row r="248" spans="1:13" x14ac:dyDescent="0.25">
      <c r="A248">
        <f>APSL!Z248</f>
        <v>0.21894547243711182</v>
      </c>
      <c r="B248" s="4">
        <f>Planck!E248</f>
        <v>70.501285580263541</v>
      </c>
      <c r="C248" s="1">
        <v>0.45100000000000001</v>
      </c>
      <c r="D248" s="1">
        <v>0.33900000000000002</v>
      </c>
      <c r="E248" s="1">
        <v>0.23380000000000001</v>
      </c>
      <c r="F248" s="1">
        <v>0.1555</v>
      </c>
      <c r="G248" s="1">
        <v>0.1825</v>
      </c>
      <c r="H248" s="1">
        <v>0.22800000000000001</v>
      </c>
      <c r="I248" s="1">
        <v>0.39129999999999998</v>
      </c>
      <c r="J248" s="1">
        <v>0.57569999999999999</v>
      </c>
      <c r="K248" s="1">
        <v>0.7295836</v>
      </c>
      <c r="L248" s="1">
        <v>0.3093381</v>
      </c>
      <c r="M248" s="2">
        <v>8.6133300000000004E-5</v>
      </c>
    </row>
    <row r="249" spans="1:13" x14ac:dyDescent="0.25">
      <c r="A249">
        <f>APSL!Z249</f>
        <v>0.21664175597903218</v>
      </c>
      <c r="B249" s="4">
        <f>Planck!E249</f>
        <v>69.910081668085951</v>
      </c>
      <c r="C249" s="1">
        <v>0.45100000000000001</v>
      </c>
      <c r="D249" s="1">
        <v>0.33900000000000002</v>
      </c>
      <c r="E249" s="1">
        <v>0.23250000000000001</v>
      </c>
      <c r="F249" s="1">
        <v>0.15509999999999999</v>
      </c>
      <c r="G249" s="1">
        <v>0.18190000000000001</v>
      </c>
      <c r="H249" s="1">
        <v>0.22919999999999999</v>
      </c>
      <c r="I249" s="1">
        <v>0.39350000000000002</v>
      </c>
      <c r="J249" s="1">
        <v>0.58330000000000004</v>
      </c>
      <c r="K249" s="1">
        <v>0.70758880000000002</v>
      </c>
      <c r="L249" s="1">
        <v>0.29785040000000002</v>
      </c>
      <c r="M249" s="1">
        <v>7.4599999999999997E-5</v>
      </c>
    </row>
    <row r="250" spans="1:13" x14ac:dyDescent="0.25">
      <c r="A250">
        <f>APSL!Z250</f>
        <v>0.21431802684853338</v>
      </c>
      <c r="B250" s="4">
        <f>Planck!E250</f>
        <v>69.318877755908332</v>
      </c>
      <c r="C250" s="1">
        <v>0.45100000000000001</v>
      </c>
      <c r="D250" s="1">
        <v>0.33900000000000002</v>
      </c>
      <c r="E250" s="1">
        <v>0.23130000000000001</v>
      </c>
      <c r="F250" s="1">
        <v>0.1547</v>
      </c>
      <c r="G250" s="1">
        <v>0.18129999999999999</v>
      </c>
      <c r="H250" s="1">
        <v>0.23050000000000001</v>
      </c>
      <c r="I250" s="1">
        <v>0.3957</v>
      </c>
      <c r="J250" s="1">
        <v>0.5907</v>
      </c>
      <c r="K250" s="1">
        <v>0.68560220000000005</v>
      </c>
      <c r="L250" s="1">
        <v>0.2865936</v>
      </c>
      <c r="M250" s="1">
        <v>6.4999999999999994E-5</v>
      </c>
    </row>
    <row r="251" spans="1:13" x14ac:dyDescent="0.25">
      <c r="A251">
        <f>APSL!Z251</f>
        <v>0.21197589989923069</v>
      </c>
      <c r="B251" s="4">
        <f>Planck!E251</f>
        <v>68.727673843730727</v>
      </c>
      <c r="C251" s="1">
        <v>0.45100000000000001</v>
      </c>
      <c r="D251" s="1">
        <v>0.33900000000000002</v>
      </c>
      <c r="E251" s="1">
        <v>0.2301</v>
      </c>
      <c r="F251" s="1">
        <v>0.15440000000000001</v>
      </c>
      <c r="G251" s="1">
        <v>0.18060000000000001</v>
      </c>
      <c r="H251" s="1">
        <v>0.23180000000000001</v>
      </c>
      <c r="I251" s="1">
        <v>0.39789999999999998</v>
      </c>
      <c r="J251" s="1">
        <v>0.59770000000000001</v>
      </c>
      <c r="K251" s="1">
        <v>0.66381040000000002</v>
      </c>
      <c r="L251" s="1">
        <v>0.27562449999999999</v>
      </c>
      <c r="M251" s="2">
        <v>5.6933299999999999E-5</v>
      </c>
    </row>
    <row r="252" spans="1:13" x14ac:dyDescent="0.25">
      <c r="A252">
        <f>APSL!Z252</f>
        <v>0.20961696492254148</v>
      </c>
      <c r="B252" s="4">
        <f>Planck!E252</f>
        <v>68.136469931553052</v>
      </c>
      <c r="C252" s="1">
        <v>0.45100000000000001</v>
      </c>
      <c r="D252" s="1">
        <v>0.33900000000000002</v>
      </c>
      <c r="E252" s="1">
        <v>0.22900000000000001</v>
      </c>
      <c r="F252" s="1">
        <v>0.154</v>
      </c>
      <c r="G252" s="1">
        <v>0.18</v>
      </c>
      <c r="H252" s="1">
        <v>0.23300000000000001</v>
      </c>
      <c r="I252" s="1">
        <v>0.4</v>
      </c>
      <c r="J252" s="1">
        <v>0.60399999999999998</v>
      </c>
      <c r="K252" s="1">
        <v>0.64239999999999997</v>
      </c>
      <c r="L252" s="1">
        <v>0.26500000000000001</v>
      </c>
      <c r="M252" s="2">
        <v>5.0000000000000002E-5</v>
      </c>
    </row>
    <row r="253" spans="1:13" x14ac:dyDescent="0.25">
      <c r="A253">
        <f>APSL!Z253</f>
        <v>0.20724278563410573</v>
      </c>
      <c r="B253" s="4">
        <f>Planck!E253</f>
        <v>68.02205586336089</v>
      </c>
      <c r="C253" s="1">
        <v>0.45100000000000001</v>
      </c>
      <c r="D253" s="1">
        <v>0.33889999999999998</v>
      </c>
      <c r="E253" s="1">
        <v>0.22789999999999999</v>
      </c>
      <c r="F253" s="1">
        <v>0.15359999999999999</v>
      </c>
      <c r="G253" s="1">
        <v>0.1794</v>
      </c>
      <c r="H253" s="1">
        <v>0.23419999999999999</v>
      </c>
      <c r="I253" s="1">
        <v>0.40210000000000001</v>
      </c>
      <c r="J253" s="1">
        <v>0.60970000000000002</v>
      </c>
      <c r="K253" s="1">
        <v>0.62151489999999998</v>
      </c>
      <c r="L253" s="1">
        <v>0.25476320000000002</v>
      </c>
      <c r="M253" s="1">
        <v>4.4159999999999997E-5</v>
      </c>
    </row>
    <row r="254" spans="1:13" x14ac:dyDescent="0.25">
      <c r="A254">
        <f>APSL!Z254</f>
        <v>0.20485489873249543</v>
      </c>
      <c r="B254" s="4">
        <f>Planck!E254</f>
        <v>67.907641795168729</v>
      </c>
      <c r="C254" s="1">
        <v>0.45100000000000001</v>
      </c>
      <c r="D254" s="1">
        <v>0.33860000000000001</v>
      </c>
      <c r="E254" s="1">
        <v>0.22689999999999999</v>
      </c>
      <c r="F254" s="1">
        <v>0.15310000000000001</v>
      </c>
      <c r="G254" s="1">
        <v>0.1787</v>
      </c>
      <c r="H254" s="1">
        <v>0.23549999999999999</v>
      </c>
      <c r="I254" s="1">
        <v>0.40410000000000001</v>
      </c>
      <c r="J254" s="1">
        <v>0.61499999999999999</v>
      </c>
      <c r="K254" s="1">
        <v>0.60111380000000003</v>
      </c>
      <c r="L254" s="1">
        <v>0.24488960000000001</v>
      </c>
      <c r="M254" s="1">
        <v>3.9480000000000001E-5</v>
      </c>
    </row>
    <row r="255" spans="1:13" x14ac:dyDescent="0.25">
      <c r="A255">
        <f>APSL!Z255</f>
        <v>0.20245481302880222</v>
      </c>
      <c r="B255" s="4">
        <f>Planck!E255</f>
        <v>67.793227726976554</v>
      </c>
      <c r="C255" s="1">
        <v>0.45100000000000001</v>
      </c>
      <c r="D255" s="1">
        <v>0.33839999999999998</v>
      </c>
      <c r="E255" s="1">
        <v>0.22589999999999999</v>
      </c>
      <c r="F255" s="1">
        <v>0.1527</v>
      </c>
      <c r="G255" s="1">
        <v>0.17799999999999999</v>
      </c>
      <c r="H255" s="1">
        <v>0.23669999999999999</v>
      </c>
      <c r="I255" s="1">
        <v>0.40600000000000003</v>
      </c>
      <c r="J255" s="1">
        <v>0.61990000000000001</v>
      </c>
      <c r="K255" s="1">
        <v>0.58110519999999999</v>
      </c>
      <c r="L255" s="1">
        <v>0.2353344</v>
      </c>
      <c r="M255" s="1">
        <v>3.5719999999999997E-5</v>
      </c>
    </row>
    <row r="256" spans="1:13" x14ac:dyDescent="0.25">
      <c r="A256">
        <f>APSL!Z256</f>
        <v>0.20004400864565156</v>
      </c>
      <c r="B256" s="4">
        <f>Planck!E256</f>
        <v>67.678813658784406</v>
      </c>
      <c r="C256" s="1">
        <v>0.45100000000000001</v>
      </c>
      <c r="D256" s="1">
        <v>0.33810000000000001</v>
      </c>
      <c r="E256" s="1">
        <v>0.22489999999999999</v>
      </c>
      <c r="F256" s="1">
        <v>0.15229999999999999</v>
      </c>
      <c r="G256" s="1">
        <v>0.1774</v>
      </c>
      <c r="H256" s="1">
        <v>0.2379</v>
      </c>
      <c r="I256" s="1">
        <v>0.40799999999999997</v>
      </c>
      <c r="J256" s="1">
        <v>0.62460000000000004</v>
      </c>
      <c r="K256" s="1">
        <v>0.5613977</v>
      </c>
      <c r="L256" s="1">
        <v>0.2260528</v>
      </c>
      <c r="M256" s="1">
        <v>3.2639999999999999E-5</v>
      </c>
    </row>
    <row r="257" spans="1:13" x14ac:dyDescent="0.25">
      <c r="A257">
        <f>APSL!Z257</f>
        <v>0.19762393628414981</v>
      </c>
      <c r="B257" s="4">
        <f>Planck!E257</f>
        <v>67.564399590592231</v>
      </c>
      <c r="C257" s="1">
        <v>0.45100000000000001</v>
      </c>
      <c r="D257" s="1">
        <v>0.33800000000000002</v>
      </c>
      <c r="E257" s="1">
        <v>0.224</v>
      </c>
      <c r="F257" s="1">
        <v>0.152</v>
      </c>
      <c r="G257" s="1">
        <v>0.17699999999999999</v>
      </c>
      <c r="H257" s="1">
        <v>0.23899999999999999</v>
      </c>
      <c r="I257" s="1">
        <v>0.41</v>
      </c>
      <c r="J257" s="1">
        <v>0.629</v>
      </c>
      <c r="K257" s="1">
        <v>0.54190000000000005</v>
      </c>
      <c r="L257" s="1">
        <v>0.217</v>
      </c>
      <c r="M257" s="1">
        <v>3.0000000000000001E-5</v>
      </c>
    </row>
    <row r="258" spans="1:13" x14ac:dyDescent="0.25">
      <c r="A258">
        <f>APSL!Z258</f>
        <v>0.19519601655722349</v>
      </c>
      <c r="B258" s="4">
        <f>Planck!E258</f>
        <v>67.449985522400056</v>
      </c>
      <c r="C258" s="1">
        <v>0.45100000000000001</v>
      </c>
      <c r="D258" s="1">
        <v>0.33800000000000002</v>
      </c>
      <c r="E258" s="1">
        <v>0.22309999999999999</v>
      </c>
      <c r="F258" s="1">
        <v>0.15179999999999999</v>
      </c>
      <c r="G258" s="1">
        <v>0.1767</v>
      </c>
      <c r="H258" s="1">
        <v>0.24</v>
      </c>
      <c r="I258" s="1">
        <v>0.41199999999999998</v>
      </c>
      <c r="J258" s="1">
        <v>0.63319999999999999</v>
      </c>
      <c r="K258" s="1">
        <v>0.52259949999999999</v>
      </c>
      <c r="L258" s="1">
        <v>0.2081616</v>
      </c>
      <c r="M258" s="2">
        <v>2.7653299999999998E-5</v>
      </c>
    </row>
    <row r="259" spans="1:13" x14ac:dyDescent="0.25">
      <c r="A259">
        <f>APSL!Z259</f>
        <v>0.19276163938776894</v>
      </c>
      <c r="B259" s="4">
        <f>Planck!E259</f>
        <v>67.33557145420788</v>
      </c>
      <c r="C259" s="1">
        <v>0.45100000000000001</v>
      </c>
      <c r="D259" s="1">
        <v>0.33800000000000002</v>
      </c>
      <c r="E259" s="1">
        <v>0.2223</v>
      </c>
      <c r="F259" s="1">
        <v>0.15160000000000001</v>
      </c>
      <c r="G259" s="1">
        <v>0.17649999999999999</v>
      </c>
      <c r="H259" s="1">
        <v>0.24099999999999999</v>
      </c>
      <c r="I259" s="1">
        <v>0.41410000000000002</v>
      </c>
      <c r="J259" s="1">
        <v>0.63719999999999999</v>
      </c>
      <c r="K259" s="1">
        <v>0.50354639999999995</v>
      </c>
      <c r="L259" s="1">
        <v>0.1995488</v>
      </c>
      <c r="M259" s="1">
        <v>2.5559999999999999E-5</v>
      </c>
    </row>
    <row r="260" spans="1:13" x14ac:dyDescent="0.25">
      <c r="A260">
        <f>APSL!Z260</f>
        <v>0.19032216346998562</v>
      </c>
      <c r="B260" s="4">
        <f>Planck!E260</f>
        <v>67.221157386015719</v>
      </c>
      <c r="C260" s="1">
        <v>0.45100000000000001</v>
      </c>
      <c r="D260" s="1">
        <v>0.33800000000000002</v>
      </c>
      <c r="E260" s="1">
        <v>0.2215</v>
      </c>
      <c r="F260" s="1">
        <v>0.15140000000000001</v>
      </c>
      <c r="G260" s="1">
        <v>0.1764</v>
      </c>
      <c r="H260" s="1">
        <v>0.2419</v>
      </c>
      <c r="I260" s="1">
        <v>0.41610000000000003</v>
      </c>
      <c r="J260" s="1">
        <v>0.64100000000000001</v>
      </c>
      <c r="K260" s="1">
        <v>0.4847436</v>
      </c>
      <c r="L260" s="1">
        <v>0.1911552</v>
      </c>
      <c r="M260" s="1">
        <v>2.3640000000000001E-5</v>
      </c>
    </row>
    <row r="261" spans="1:13" x14ac:dyDescent="0.25">
      <c r="A261">
        <f>APSL!Z261</f>
        <v>0.18787891579222801</v>
      </c>
      <c r="B261" s="4">
        <f>Planck!E261</f>
        <v>67.106743317823558</v>
      </c>
      <c r="C261" s="1">
        <v>0.45100000000000001</v>
      </c>
      <c r="D261" s="1">
        <v>0.33800000000000002</v>
      </c>
      <c r="E261" s="1">
        <v>0.22070000000000001</v>
      </c>
      <c r="F261" s="1">
        <v>0.1512</v>
      </c>
      <c r="G261" s="1">
        <v>0.1762</v>
      </c>
      <c r="H261" s="1">
        <v>0.2429</v>
      </c>
      <c r="I261" s="1">
        <v>0.41810000000000003</v>
      </c>
      <c r="J261" s="1">
        <v>0.64459999999999995</v>
      </c>
      <c r="K261" s="1">
        <v>0.46619389999999999</v>
      </c>
      <c r="L261" s="1">
        <v>0.18297440000000001</v>
      </c>
      <c r="M261" s="2">
        <v>2.18133E-5</v>
      </c>
    </row>
    <row r="262" spans="1:13" x14ac:dyDescent="0.25">
      <c r="A262">
        <f>APSL!Z262</f>
        <v>0.18543319121967167</v>
      </c>
      <c r="B262" s="4">
        <f>Planck!E262</f>
        <v>66.992329249631396</v>
      </c>
      <c r="C262" s="1">
        <v>0.45100000000000001</v>
      </c>
      <c r="D262" s="1">
        <v>0.33800000000000002</v>
      </c>
      <c r="E262" s="1">
        <v>0.22</v>
      </c>
      <c r="F262" s="1">
        <v>0.151</v>
      </c>
      <c r="G262" s="1">
        <v>0.17599999999999999</v>
      </c>
      <c r="H262" s="1">
        <v>0.24399999999999999</v>
      </c>
      <c r="I262" s="1">
        <v>0.42</v>
      </c>
      <c r="J262" s="1">
        <v>0.64800000000000002</v>
      </c>
      <c r="K262" s="1">
        <v>0.44790000000000002</v>
      </c>
      <c r="L262" s="1">
        <v>0.17499999999999999</v>
      </c>
      <c r="M262" s="1">
        <v>2.0000000000000002E-5</v>
      </c>
    </row>
    <row r="263" spans="1:13" x14ac:dyDescent="0.25">
      <c r="A263">
        <f>APSL!Z263</f>
        <v>0.18298625213505851</v>
      </c>
      <c r="B263" s="4">
        <f>Planck!E263</f>
        <v>66.71353358582104</v>
      </c>
      <c r="C263" s="1">
        <v>0.45100000000000001</v>
      </c>
      <c r="D263" s="1">
        <v>0.33789999999999998</v>
      </c>
      <c r="E263" s="1">
        <v>0.21929999999999999</v>
      </c>
      <c r="F263" s="1">
        <v>0.1507</v>
      </c>
      <c r="G263" s="1">
        <v>0.17580000000000001</v>
      </c>
      <c r="H263" s="1">
        <v>0.24529999999999999</v>
      </c>
      <c r="I263" s="1">
        <v>0.4219</v>
      </c>
      <c r="J263" s="1">
        <v>0.65129999999999999</v>
      </c>
      <c r="K263" s="1">
        <v>0.4298613</v>
      </c>
      <c r="L263" s="1">
        <v>0.1672235</v>
      </c>
      <c r="M263" s="2">
        <v>1.8133300000000001E-5</v>
      </c>
    </row>
    <row r="264" spans="1:13" x14ac:dyDescent="0.25">
      <c r="A264">
        <f>APSL!Z264</f>
        <v>0.18053932813575416</v>
      </c>
      <c r="B264" s="4">
        <f>Planck!E264</f>
        <v>66.434737922010683</v>
      </c>
      <c r="C264" s="1">
        <v>0.45100000000000001</v>
      </c>
      <c r="D264" s="1">
        <v>0.3377</v>
      </c>
      <c r="E264" s="1">
        <v>0.21859999999999999</v>
      </c>
      <c r="F264" s="1">
        <v>0.1502</v>
      </c>
      <c r="G264" s="1">
        <v>0.17549999999999999</v>
      </c>
      <c r="H264" s="1">
        <v>0.24660000000000001</v>
      </c>
      <c r="I264" s="1">
        <v>0.42370000000000002</v>
      </c>
      <c r="J264" s="1">
        <v>0.65439999999999998</v>
      </c>
      <c r="K264" s="1">
        <v>0.41209800000000002</v>
      </c>
      <c r="L264" s="1">
        <v>0.15964639999999999</v>
      </c>
      <c r="M264" s="1">
        <v>1.6200000000000001E-5</v>
      </c>
    </row>
    <row r="265" spans="1:13" x14ac:dyDescent="0.25">
      <c r="A265">
        <f>APSL!Z265</f>
        <v>0.1780936157853264</v>
      </c>
      <c r="B265" s="4">
        <f>Planck!E265</f>
        <v>66.155942258200326</v>
      </c>
      <c r="C265" s="1">
        <v>0.45100000000000001</v>
      </c>
      <c r="D265" s="1">
        <v>0.33750000000000002</v>
      </c>
      <c r="E265" s="1">
        <v>0.21790000000000001</v>
      </c>
      <c r="F265" s="1">
        <v>0.14979999999999999</v>
      </c>
      <c r="G265" s="1">
        <v>0.17530000000000001</v>
      </c>
      <c r="H265" s="1">
        <v>0.24809999999999999</v>
      </c>
      <c r="I265" s="1">
        <v>0.4254</v>
      </c>
      <c r="J265" s="1">
        <v>0.6573</v>
      </c>
      <c r="K265" s="1">
        <v>0.39464399999999999</v>
      </c>
      <c r="L265" s="1">
        <v>0.15227760000000001</v>
      </c>
      <c r="M265" s="1">
        <v>1.42E-5</v>
      </c>
    </row>
    <row r="266" spans="1:13" x14ac:dyDescent="0.25">
      <c r="A266">
        <f>APSL!Z266</f>
        <v>0.17565027841783173</v>
      </c>
      <c r="B266" s="4">
        <f>Planck!E266</f>
        <v>65.877146594389984</v>
      </c>
      <c r="C266" s="1">
        <v>0.45100000000000001</v>
      </c>
      <c r="D266" s="1">
        <v>0.3372</v>
      </c>
      <c r="E266" s="1">
        <v>0.21740000000000001</v>
      </c>
      <c r="F266" s="1">
        <v>0.14929999999999999</v>
      </c>
      <c r="G266" s="1">
        <v>0.17510000000000001</v>
      </c>
      <c r="H266" s="1">
        <v>0.24959999999999999</v>
      </c>
      <c r="I266" s="1">
        <v>0.42720000000000002</v>
      </c>
      <c r="J266" s="1">
        <v>0.66020000000000001</v>
      </c>
      <c r="K266" s="1">
        <v>0.37753330000000002</v>
      </c>
      <c r="L266" s="1">
        <v>0.1451259</v>
      </c>
      <c r="M266" s="2">
        <v>1.21333E-5</v>
      </c>
    </row>
    <row r="267" spans="1:13" x14ac:dyDescent="0.25">
      <c r="A267">
        <f>APSL!Z267</f>
        <v>0.17321044599298027</v>
      </c>
      <c r="B267" s="4">
        <f>Planck!E267</f>
        <v>65.598350930579613</v>
      </c>
      <c r="C267" s="1">
        <v>0.45100000000000001</v>
      </c>
      <c r="D267" s="1">
        <v>0.33700000000000002</v>
      </c>
      <c r="E267" s="1">
        <v>0.217</v>
      </c>
      <c r="F267" s="1">
        <v>0.14899999999999999</v>
      </c>
      <c r="G267" s="1">
        <v>0.17499999999999999</v>
      </c>
      <c r="H267" s="1">
        <v>0.251</v>
      </c>
      <c r="I267" s="1">
        <v>0.42899999999999999</v>
      </c>
      <c r="J267" s="1">
        <v>0.66300000000000003</v>
      </c>
      <c r="K267" s="1">
        <v>0.36080000000000001</v>
      </c>
      <c r="L267" s="1">
        <v>0.13819999999999999</v>
      </c>
      <c r="M267" s="1">
        <v>1.0000000000000001E-5</v>
      </c>
    </row>
    <row r="268" spans="1:13" x14ac:dyDescent="0.25">
      <c r="A268">
        <f>APSL!Z268</f>
        <v>0.17077521500033721</v>
      </c>
      <c r="B268" s="4">
        <f>Planck!E268</f>
        <v>65.319555266769228</v>
      </c>
      <c r="C268" s="1">
        <v>0.45090000000000002</v>
      </c>
      <c r="D268" s="1">
        <v>0.33679999999999999</v>
      </c>
      <c r="E268" s="1">
        <v>0.2167</v>
      </c>
      <c r="F268" s="1">
        <v>0.1487</v>
      </c>
      <c r="G268" s="1">
        <v>0.17499999999999999</v>
      </c>
      <c r="H268" s="1">
        <v>0.25240000000000001</v>
      </c>
      <c r="I268" s="1">
        <v>0.43080000000000002</v>
      </c>
      <c r="J268" s="1">
        <v>0.66579999999999995</v>
      </c>
      <c r="K268" s="1">
        <v>0.34445629999999999</v>
      </c>
      <c r="L268" s="1">
        <v>0.13150029999999999</v>
      </c>
      <c r="M268" s="2">
        <v>7.7333299999999997E-6</v>
      </c>
    </row>
    <row r="269" spans="1:13" x14ac:dyDescent="0.25">
      <c r="A269">
        <f>APSL!Z269</f>
        <v>0.16834564841070862</v>
      </c>
      <c r="B269" s="4">
        <f>Planck!E269</f>
        <v>65.040759602958886</v>
      </c>
      <c r="C269" s="1">
        <v>0.4506</v>
      </c>
      <c r="D269" s="1">
        <v>0.33660000000000001</v>
      </c>
      <c r="E269" s="1">
        <v>0.21640000000000001</v>
      </c>
      <c r="F269" s="1">
        <v>0.14849999999999999</v>
      </c>
      <c r="G269" s="1">
        <v>0.17499999999999999</v>
      </c>
      <c r="H269" s="1">
        <v>0.25390000000000001</v>
      </c>
      <c r="I269" s="1">
        <v>0.43269999999999997</v>
      </c>
      <c r="J269" s="1">
        <v>0.66859999999999997</v>
      </c>
      <c r="K269" s="1">
        <v>0.3285168</v>
      </c>
      <c r="L269" s="1">
        <v>0.12502479999999999</v>
      </c>
      <c r="M269" s="1">
        <v>5.4E-6</v>
      </c>
    </row>
    <row r="270" spans="1:13" x14ac:dyDescent="0.25">
      <c r="A270">
        <f>APSL!Z270</f>
        <v>0.16592277567285801</v>
      </c>
      <c r="B270" s="4">
        <f>Planck!E270</f>
        <v>64.761963939148515</v>
      </c>
      <c r="C270" s="1">
        <v>0.45040000000000002</v>
      </c>
      <c r="D270" s="1">
        <v>0.33639999999999998</v>
      </c>
      <c r="E270" s="1">
        <v>0.2162</v>
      </c>
      <c r="F270" s="1">
        <v>0.1482</v>
      </c>
      <c r="G270" s="1">
        <v>0.17499999999999999</v>
      </c>
      <c r="H270" s="1">
        <v>0.25540000000000002</v>
      </c>
      <c r="I270" s="1">
        <v>0.43459999999999999</v>
      </c>
      <c r="J270" s="1">
        <v>0.67120000000000002</v>
      </c>
      <c r="K270" s="1">
        <v>0.3130192</v>
      </c>
      <c r="L270" s="1">
        <v>0.1187792</v>
      </c>
      <c r="M270" s="1">
        <v>3.1999999999999999E-6</v>
      </c>
    </row>
    <row r="271" spans="1:13" x14ac:dyDescent="0.25">
      <c r="A271">
        <f>APSL!Z271</f>
        <v>0.1635075927536962</v>
      </c>
      <c r="B271" s="4">
        <f>Planck!E271</f>
        <v>64.483168275338159</v>
      </c>
      <c r="C271" s="1">
        <v>0.4501</v>
      </c>
      <c r="D271" s="1">
        <v>0.3362</v>
      </c>
      <c r="E271" s="1">
        <v>0.21609999999999999</v>
      </c>
      <c r="F271" s="1">
        <v>0.14810000000000001</v>
      </c>
      <c r="G271" s="1">
        <v>0.17499999999999999</v>
      </c>
      <c r="H271" s="1">
        <v>0.25669999999999998</v>
      </c>
      <c r="I271" s="1">
        <v>0.43630000000000002</v>
      </c>
      <c r="J271" s="1">
        <v>0.67369999999999997</v>
      </c>
      <c r="K271" s="1">
        <v>0.29800110000000002</v>
      </c>
      <c r="L271" s="1">
        <v>0.1127691</v>
      </c>
      <c r="M271" s="2">
        <v>1.33333E-6</v>
      </c>
    </row>
    <row r="272" spans="1:13" x14ac:dyDescent="0.25">
      <c r="A272">
        <f>APSL!Z272</f>
        <v>0.1611010622200936</v>
      </c>
      <c r="B272" s="4">
        <f>Planck!E272</f>
        <v>64.204372611527731</v>
      </c>
      <c r="C272" s="1">
        <v>0.45</v>
      </c>
      <c r="D272" s="1">
        <v>0.33600000000000002</v>
      </c>
      <c r="E272" s="1">
        <v>0.216</v>
      </c>
      <c r="F272" s="1">
        <v>0.14799999999999999</v>
      </c>
      <c r="G272" s="1">
        <v>0.17499999999999999</v>
      </c>
      <c r="H272" s="1">
        <v>0.25800000000000001</v>
      </c>
      <c r="I272" s="1">
        <v>0.438</v>
      </c>
      <c r="J272" s="1">
        <v>0.67600000000000005</v>
      </c>
      <c r="K272" s="1">
        <v>0.28349999999999997</v>
      </c>
      <c r="L272" s="1">
        <v>0.107</v>
      </c>
      <c r="M272" s="1">
        <v>0</v>
      </c>
    </row>
    <row r="273" spans="1:13" x14ac:dyDescent="0.25">
      <c r="A273">
        <f>APSL!Z273</f>
        <v>0.158704113360469</v>
      </c>
      <c r="B273" s="4">
        <f>Planck!E273</f>
        <v>64.063938337106052</v>
      </c>
      <c r="C273" s="1">
        <v>0.45</v>
      </c>
      <c r="D273" s="1">
        <v>0.33579999999999999</v>
      </c>
      <c r="E273" s="1">
        <v>0.216</v>
      </c>
      <c r="F273" s="1">
        <v>0.14799999999999999</v>
      </c>
      <c r="G273" s="1">
        <v>0.17499999999999999</v>
      </c>
      <c r="H273" s="1">
        <v>0.2591</v>
      </c>
      <c r="I273" s="1">
        <v>0.4395</v>
      </c>
      <c r="J273" s="1">
        <v>0.67800000000000005</v>
      </c>
      <c r="K273" s="1">
        <v>0.26954479999999997</v>
      </c>
      <c r="L273" s="1">
        <v>0.1014762</v>
      </c>
      <c r="M273" s="1">
        <v>0</v>
      </c>
    </row>
    <row r="274" spans="1:13" x14ac:dyDescent="0.25">
      <c r="A274">
        <f>APSL!Z274</f>
        <v>0.15631764234431972</v>
      </c>
      <c r="B274" s="4">
        <f>Planck!E274</f>
        <v>63.923504062684358</v>
      </c>
      <c r="C274" s="1">
        <v>0.45</v>
      </c>
      <c r="D274" s="1">
        <v>0.33560000000000001</v>
      </c>
      <c r="E274" s="1">
        <v>0.216</v>
      </c>
      <c r="F274" s="1">
        <v>0.14799999999999999</v>
      </c>
      <c r="G274" s="1">
        <v>0.17499999999999999</v>
      </c>
      <c r="H274" s="1">
        <v>0.2601</v>
      </c>
      <c r="I274" s="1">
        <v>0.44090000000000001</v>
      </c>
      <c r="J274" s="1">
        <v>0.67989999999999995</v>
      </c>
      <c r="K274" s="1">
        <v>0.25611840000000002</v>
      </c>
      <c r="L274" s="1">
        <v>9.6188640000000006E-2</v>
      </c>
      <c r="M274" s="1">
        <v>0</v>
      </c>
    </row>
    <row r="275" spans="1:13" x14ac:dyDescent="0.25">
      <c r="A275">
        <f>APSL!Z275</f>
        <v>0.15394251241787349</v>
      </c>
      <c r="B275" s="4">
        <f>Planck!E275</f>
        <v>63.783069788262658</v>
      </c>
      <c r="C275" s="1">
        <v>0.45</v>
      </c>
      <c r="D275" s="1">
        <v>0.33539999999999998</v>
      </c>
      <c r="E275" s="1">
        <v>0.216</v>
      </c>
      <c r="F275" s="1">
        <v>0.14799999999999999</v>
      </c>
      <c r="G275" s="1">
        <v>0.17499999999999999</v>
      </c>
      <c r="H275" s="1">
        <v>0.2611</v>
      </c>
      <c r="I275" s="1">
        <v>0.44230000000000003</v>
      </c>
      <c r="J275" s="1">
        <v>0.68159999999999998</v>
      </c>
      <c r="K275" s="1">
        <v>0.24318960000000001</v>
      </c>
      <c r="L275" s="1">
        <v>9.1122960000000003E-2</v>
      </c>
      <c r="M275" s="1">
        <v>0</v>
      </c>
    </row>
    <row r="276" spans="1:13" x14ac:dyDescent="0.25">
      <c r="A276">
        <f>APSL!Z276</f>
        <v>0.15157955413405694</v>
      </c>
      <c r="B276" s="4">
        <f>Planck!E276</f>
        <v>63.642635513840986</v>
      </c>
      <c r="C276" s="1">
        <v>0.45</v>
      </c>
      <c r="D276" s="1">
        <v>0.3352</v>
      </c>
      <c r="E276" s="1">
        <v>0.216</v>
      </c>
      <c r="F276" s="1">
        <v>0.14799999999999999</v>
      </c>
      <c r="G276" s="1">
        <v>0.17499999999999999</v>
      </c>
      <c r="H276" s="1">
        <v>0.26200000000000001</v>
      </c>
      <c r="I276" s="1">
        <v>0.44359999999999999</v>
      </c>
      <c r="J276" s="1">
        <v>0.68330000000000002</v>
      </c>
      <c r="K276" s="1">
        <v>0.23072719999999999</v>
      </c>
      <c r="L276" s="1">
        <v>8.6264850000000004E-2</v>
      </c>
      <c r="M276" s="1">
        <v>0</v>
      </c>
    </row>
    <row r="277" spans="1:13" x14ac:dyDescent="0.25">
      <c r="A277">
        <f>APSL!Z277</f>
        <v>0.14922956561499798</v>
      </c>
      <c r="B277" s="4">
        <f>Planck!E277</f>
        <v>63.502201239419293</v>
      </c>
      <c r="C277" s="1">
        <v>0.45</v>
      </c>
      <c r="D277" s="1">
        <v>0.33500000000000002</v>
      </c>
      <c r="E277" s="1">
        <v>0.216</v>
      </c>
      <c r="F277" s="1">
        <v>0.14799999999999999</v>
      </c>
      <c r="G277" s="1">
        <v>0.17499999999999999</v>
      </c>
      <c r="H277" s="1">
        <v>0.26300000000000001</v>
      </c>
      <c r="I277" s="1">
        <v>0.44500000000000001</v>
      </c>
      <c r="J277" s="1">
        <v>0.68500000000000005</v>
      </c>
      <c r="K277" s="1">
        <v>0.21870000000000001</v>
      </c>
      <c r="L277" s="1">
        <v>8.1600000000000006E-2</v>
      </c>
      <c r="M277" s="1">
        <v>0</v>
      </c>
    </row>
    <row r="278" spans="1:13" x14ac:dyDescent="0.25">
      <c r="A278">
        <f>APSL!Z278</f>
        <v>0.14689331284529972</v>
      </c>
      <c r="B278" s="4">
        <f>Planck!E278</f>
        <v>63.361766964997585</v>
      </c>
      <c r="C278" s="1">
        <v>0.4501</v>
      </c>
      <c r="D278" s="1">
        <v>0.33479999999999999</v>
      </c>
      <c r="E278" s="1">
        <v>0.2162</v>
      </c>
      <c r="F278" s="1">
        <v>0.14799999999999999</v>
      </c>
      <c r="G278" s="1">
        <v>0.17499999999999999</v>
      </c>
      <c r="H278" s="1">
        <v>0.26400000000000001</v>
      </c>
      <c r="I278" s="1">
        <v>0.44640000000000002</v>
      </c>
      <c r="J278" s="1">
        <v>0.68669999999999998</v>
      </c>
      <c r="K278" s="1">
        <v>0.20709710000000001</v>
      </c>
      <c r="L278" s="1">
        <v>7.7120640000000004E-2</v>
      </c>
      <c r="M278" s="1">
        <v>0</v>
      </c>
    </row>
    <row r="279" spans="1:13" x14ac:dyDescent="0.25">
      <c r="A279">
        <f>APSL!Z279</f>
        <v>0.14457152999435069</v>
      </c>
      <c r="B279" s="4">
        <f>Planck!E279</f>
        <v>63.221332690575885</v>
      </c>
      <c r="C279" s="1">
        <v>0.45040000000000002</v>
      </c>
      <c r="D279" s="1">
        <v>0.33460000000000001</v>
      </c>
      <c r="E279" s="1">
        <v>0.2167</v>
      </c>
      <c r="F279" s="1">
        <v>0.14799999999999999</v>
      </c>
      <c r="G279" s="1">
        <v>0.17499999999999999</v>
      </c>
      <c r="H279" s="1">
        <v>0.26500000000000001</v>
      </c>
      <c r="I279" s="1">
        <v>0.44790000000000002</v>
      </c>
      <c r="J279" s="1">
        <v>0.68830000000000002</v>
      </c>
      <c r="K279" s="1">
        <v>0.19592319999999999</v>
      </c>
      <c r="L279" s="1">
        <v>7.2825520000000005E-2</v>
      </c>
      <c r="M279" s="1">
        <v>0</v>
      </c>
    </row>
    <row r="280" spans="1:13" x14ac:dyDescent="0.25">
      <c r="A280">
        <f>APSL!Z280</f>
        <v>0.14226491976596253</v>
      </c>
      <c r="B280" s="4">
        <f>Planck!E280</f>
        <v>63.08089841615422</v>
      </c>
      <c r="C280" s="1">
        <v>0.4506</v>
      </c>
      <c r="D280" s="1">
        <v>0.33439999999999998</v>
      </c>
      <c r="E280" s="1">
        <v>0.21740000000000001</v>
      </c>
      <c r="F280" s="1">
        <v>0.14799999999999999</v>
      </c>
      <c r="G280" s="1">
        <v>0.17499999999999999</v>
      </c>
      <c r="H280" s="1">
        <v>0.26600000000000001</v>
      </c>
      <c r="I280" s="1">
        <v>0.44940000000000002</v>
      </c>
      <c r="J280" s="1">
        <v>0.68989999999999996</v>
      </c>
      <c r="K280" s="1">
        <v>0.1851708</v>
      </c>
      <c r="L280" s="1">
        <v>6.8710080000000007E-2</v>
      </c>
      <c r="M280" s="1">
        <v>0</v>
      </c>
    </row>
    <row r="281" spans="1:13" x14ac:dyDescent="0.25">
      <c r="A281">
        <f>APSL!Z281</f>
        <v>0.13997415377365624</v>
      </c>
      <c r="B281" s="4">
        <f>Planck!E281</f>
        <v>62.940464141732519</v>
      </c>
      <c r="C281" s="1">
        <v>0.45090000000000002</v>
      </c>
      <c r="D281" s="1">
        <v>0.3342</v>
      </c>
      <c r="E281" s="1">
        <v>0.21820000000000001</v>
      </c>
      <c r="F281" s="1">
        <v>0.14799999999999999</v>
      </c>
      <c r="G281" s="1">
        <v>0.17499999999999999</v>
      </c>
      <c r="H281" s="1">
        <v>0.26700000000000002</v>
      </c>
      <c r="I281" s="1">
        <v>0.45069999999999999</v>
      </c>
      <c r="J281" s="1">
        <v>0.6915</v>
      </c>
      <c r="K281" s="1">
        <v>0.1748323</v>
      </c>
      <c r="L281" s="1">
        <v>6.4769759999999996E-2</v>
      </c>
      <c r="M281" s="1">
        <v>0</v>
      </c>
    </row>
    <row r="282" spans="1:13" x14ac:dyDescent="0.25">
      <c r="A282">
        <f>APSL!Z282</f>
        <v>0.13769987293995092</v>
      </c>
      <c r="B282" s="4">
        <f>Planck!E282</f>
        <v>62.800029867310826</v>
      </c>
      <c r="C282" s="1">
        <v>0.45100000000000001</v>
      </c>
      <c r="D282" s="1">
        <v>0.33400000000000002</v>
      </c>
      <c r="E282" s="1">
        <v>0.219</v>
      </c>
      <c r="F282" s="1">
        <v>0.14799999999999999</v>
      </c>
      <c r="G282" s="1">
        <v>0.17499999999999999</v>
      </c>
      <c r="H282" s="1">
        <v>0.26800000000000002</v>
      </c>
      <c r="I282" s="1">
        <v>0.45200000000000001</v>
      </c>
      <c r="J282" s="1">
        <v>0.69299999999999995</v>
      </c>
      <c r="K282" s="1">
        <v>0.16489999999999999</v>
      </c>
      <c r="L282" s="1">
        <v>6.0999999999999999E-2</v>
      </c>
      <c r="M282" s="1">
        <v>0</v>
      </c>
    </row>
    <row r="283" spans="1:13" x14ac:dyDescent="0.25">
      <c r="A283">
        <f>APSL!Z283</f>
        <v>0.13544268791804007</v>
      </c>
      <c r="B283" s="4">
        <f>Planck!E283</f>
        <v>62.697454997306529</v>
      </c>
      <c r="C283" s="1">
        <v>0.45100000000000001</v>
      </c>
      <c r="D283" s="1">
        <v>0.33360000000000001</v>
      </c>
      <c r="E283" s="1">
        <v>0.2198</v>
      </c>
      <c r="F283" s="1">
        <v>0.14810000000000001</v>
      </c>
      <c r="G283" s="1">
        <v>0.17510000000000001</v>
      </c>
      <c r="H283" s="1">
        <v>0.26900000000000002</v>
      </c>
      <c r="I283" s="1">
        <v>0.4531</v>
      </c>
      <c r="J283" s="1">
        <v>0.69450000000000001</v>
      </c>
      <c r="K283" s="1">
        <v>0.1553667</v>
      </c>
      <c r="L283" s="1">
        <v>5.7396210000000003E-2</v>
      </c>
      <c r="M283" s="1">
        <v>0</v>
      </c>
    </row>
    <row r="284" spans="1:13" x14ac:dyDescent="0.25">
      <c r="A284">
        <f>APSL!Z284</f>
        <v>0.13320317953427829</v>
      </c>
      <c r="B284" s="4">
        <f>Planck!E284</f>
        <v>62.594880127302254</v>
      </c>
      <c r="C284" s="1">
        <v>0.45100000000000001</v>
      </c>
      <c r="D284" s="1">
        <v>0.33310000000000001</v>
      </c>
      <c r="E284" s="1">
        <v>0.2208</v>
      </c>
      <c r="F284" s="1">
        <v>0.1482</v>
      </c>
      <c r="G284" s="1">
        <v>0.17549999999999999</v>
      </c>
      <c r="H284" s="1">
        <v>0.27</v>
      </c>
      <c r="I284" s="1">
        <v>0.4541</v>
      </c>
      <c r="J284" s="1">
        <v>0.69599999999999995</v>
      </c>
      <c r="K284" s="1">
        <v>0.14623</v>
      </c>
      <c r="L284" s="1">
        <v>5.3955040000000003E-2</v>
      </c>
      <c r="M284" s="1">
        <v>0</v>
      </c>
    </row>
    <row r="285" spans="1:13" x14ac:dyDescent="0.25">
      <c r="A285">
        <f>APSL!Z285</f>
        <v>0.13098189924993686</v>
      </c>
      <c r="B285" s="4">
        <f>Planck!E285</f>
        <v>62.492305257297978</v>
      </c>
      <c r="C285" s="1">
        <v>0.45100000000000001</v>
      </c>
      <c r="D285" s="1">
        <v>0.33260000000000001</v>
      </c>
      <c r="E285" s="1">
        <v>0.2218</v>
      </c>
      <c r="F285" s="1">
        <v>0.14849999999999999</v>
      </c>
      <c r="G285" s="1">
        <v>0.17599999999999999</v>
      </c>
      <c r="H285" s="1">
        <v>0.27100000000000002</v>
      </c>
      <c r="I285" s="1">
        <v>0.4551</v>
      </c>
      <c r="J285" s="1">
        <v>0.69740000000000002</v>
      </c>
      <c r="K285" s="1">
        <v>0.13749</v>
      </c>
      <c r="L285" s="1">
        <v>5.0673759999999998E-2</v>
      </c>
      <c r="M285" s="1">
        <v>0</v>
      </c>
    </row>
    <row r="286" spans="1:13" x14ac:dyDescent="0.25">
      <c r="A286">
        <f>APSL!Z286</f>
        <v>0.12877936964072317</v>
      </c>
      <c r="B286" s="4">
        <f>Planck!E286</f>
        <v>62.389730387293675</v>
      </c>
      <c r="C286" s="1">
        <v>0.45100000000000001</v>
      </c>
      <c r="D286" s="1">
        <v>0.3322</v>
      </c>
      <c r="E286" s="1">
        <v>0.22289999999999999</v>
      </c>
      <c r="F286" s="1">
        <v>0.1487</v>
      </c>
      <c r="G286" s="1">
        <v>0.17649999999999999</v>
      </c>
      <c r="H286" s="1">
        <v>0.27200000000000002</v>
      </c>
      <c r="I286" s="1">
        <v>0.45600000000000002</v>
      </c>
      <c r="J286" s="1">
        <v>0.69879999999999998</v>
      </c>
      <c r="K286" s="1">
        <v>0.1291467</v>
      </c>
      <c r="L286" s="1">
        <v>4.7549649999999999E-2</v>
      </c>
      <c r="M286" s="1">
        <v>0</v>
      </c>
    </row>
    <row r="287" spans="1:13" x14ac:dyDescent="0.25">
      <c r="A287">
        <f>APSL!Z287</f>
        <v>0.12659608489260113</v>
      </c>
      <c r="B287" s="4">
        <f>Planck!E287</f>
        <v>62.287155517289406</v>
      </c>
      <c r="C287" s="1">
        <v>0.45100000000000001</v>
      </c>
      <c r="D287" s="1">
        <v>0.33200000000000002</v>
      </c>
      <c r="E287" s="1">
        <v>0.224</v>
      </c>
      <c r="F287" s="1">
        <v>0.14899999999999999</v>
      </c>
      <c r="G287" s="1">
        <v>0.17699999999999999</v>
      </c>
      <c r="H287" s="1">
        <v>0.27300000000000002</v>
      </c>
      <c r="I287" s="1">
        <v>0.45700000000000002</v>
      </c>
      <c r="J287" s="1">
        <v>0.7</v>
      </c>
      <c r="K287" s="1">
        <v>0.1212</v>
      </c>
      <c r="L287" s="1">
        <v>4.4580000000000002E-2</v>
      </c>
      <c r="M287" s="1">
        <v>0</v>
      </c>
    </row>
    <row r="288" spans="1:13" x14ac:dyDescent="0.25">
      <c r="A288">
        <f>APSL!Z288</f>
        <v>0.12443251131248659</v>
      </c>
      <c r="B288" s="4">
        <f>Planck!E288</f>
        <v>62.184580647285109</v>
      </c>
      <c r="C288" s="1">
        <v>0.45119999999999999</v>
      </c>
      <c r="D288" s="1">
        <v>0.33200000000000002</v>
      </c>
      <c r="E288" s="1">
        <v>0.22509999999999999</v>
      </c>
      <c r="F288" s="1">
        <v>0.14929999999999999</v>
      </c>
      <c r="G288" s="1">
        <v>0.17749999999999999</v>
      </c>
      <c r="H288" s="1">
        <v>0.27400000000000002</v>
      </c>
      <c r="I288" s="1">
        <v>0.45800000000000002</v>
      </c>
      <c r="J288" s="1">
        <v>0.70109999999999995</v>
      </c>
      <c r="K288" s="1">
        <v>0.1136397</v>
      </c>
      <c r="L288" s="1">
        <v>4.1758719999999999E-2</v>
      </c>
      <c r="M288" s="1">
        <v>0</v>
      </c>
    </row>
    <row r="289" spans="1:13" x14ac:dyDescent="0.25">
      <c r="A289">
        <f>APSL!Z289</f>
        <v>0.1222890878524355</v>
      </c>
      <c r="B289" s="4">
        <f>Planck!E289</f>
        <v>62.082005777280834</v>
      </c>
      <c r="C289" s="1">
        <v>0.4516</v>
      </c>
      <c r="D289" s="1">
        <v>0.33200000000000002</v>
      </c>
      <c r="E289" s="1">
        <v>0.22620000000000001</v>
      </c>
      <c r="F289" s="1">
        <v>0.1497</v>
      </c>
      <c r="G289" s="1">
        <v>0.17810000000000001</v>
      </c>
      <c r="H289" s="1">
        <v>0.27510000000000001</v>
      </c>
      <c r="I289" s="1">
        <v>0.45910000000000001</v>
      </c>
      <c r="J289" s="1">
        <v>0.70220000000000005</v>
      </c>
      <c r="K289" s="1">
        <v>0.106465</v>
      </c>
      <c r="L289" s="1">
        <v>3.9084960000000002E-2</v>
      </c>
      <c r="M289" s="1">
        <v>0</v>
      </c>
    </row>
    <row r="290" spans="1:13" x14ac:dyDescent="0.25">
      <c r="A290">
        <f>APSL!Z290</f>
        <v>0.12016622664598166</v>
      </c>
      <c r="B290" s="4">
        <f>Planck!E290</f>
        <v>61.979430907276559</v>
      </c>
      <c r="C290" s="1">
        <v>0.4521</v>
      </c>
      <c r="D290" s="1">
        <v>0.33200000000000002</v>
      </c>
      <c r="E290" s="1">
        <v>0.22739999999999999</v>
      </c>
      <c r="F290" s="1">
        <v>0.15010000000000001</v>
      </c>
      <c r="G290" s="1">
        <v>0.1787</v>
      </c>
      <c r="H290" s="1">
        <v>0.2762</v>
      </c>
      <c r="I290" s="1">
        <v>0.46010000000000001</v>
      </c>
      <c r="J290" s="1">
        <v>0.70320000000000005</v>
      </c>
      <c r="K290" s="1">
        <v>9.9690440000000005E-2</v>
      </c>
      <c r="L290" s="1">
        <v>3.656384E-2</v>
      </c>
      <c r="M290" s="1">
        <v>0</v>
      </c>
    </row>
    <row r="291" spans="1:13" x14ac:dyDescent="0.25">
      <c r="A291">
        <f>APSL!Z291</f>
        <v>0.11806431355532469</v>
      </c>
      <c r="B291" s="4">
        <f>Planck!E291</f>
        <v>61.876856037272262</v>
      </c>
      <c r="C291" s="1">
        <v>0.4526</v>
      </c>
      <c r="D291" s="1">
        <v>0.33200000000000002</v>
      </c>
      <c r="E291" s="1">
        <v>0.22869999999999999</v>
      </c>
      <c r="F291" s="1">
        <v>0.15049999999999999</v>
      </c>
      <c r="G291" s="1">
        <v>0.1794</v>
      </c>
      <c r="H291" s="1">
        <v>0.2772</v>
      </c>
      <c r="I291" s="1">
        <v>0.46110000000000001</v>
      </c>
      <c r="J291" s="1">
        <v>0.70409999999999995</v>
      </c>
      <c r="K291" s="1">
        <v>9.3330609999999994E-2</v>
      </c>
      <c r="L291" s="1">
        <v>3.4200479999999998E-2</v>
      </c>
      <c r="M291" s="1">
        <v>0</v>
      </c>
    </row>
    <row r="292" spans="1:13" x14ac:dyDescent="0.25">
      <c r="A292">
        <f>APSL!Z292</f>
        <v>0.11598370872811223</v>
      </c>
      <c r="B292" s="4">
        <f>Planck!E292</f>
        <v>61.774281167267993</v>
      </c>
      <c r="C292" s="1">
        <v>0.45300000000000001</v>
      </c>
      <c r="D292" s="1">
        <v>0.33200000000000002</v>
      </c>
      <c r="E292" s="1">
        <v>0.23</v>
      </c>
      <c r="F292" s="1">
        <v>0.151</v>
      </c>
      <c r="G292" s="1">
        <v>0.18</v>
      </c>
      <c r="H292" s="1">
        <v>0.27800000000000002</v>
      </c>
      <c r="I292" s="1">
        <v>0.46200000000000002</v>
      </c>
      <c r="J292" s="1">
        <v>0.70499999999999996</v>
      </c>
      <c r="K292" s="1">
        <v>8.7400000000000005E-2</v>
      </c>
      <c r="L292" s="1">
        <v>3.2000000000000001E-2</v>
      </c>
      <c r="M292" s="1">
        <v>0</v>
      </c>
    </row>
    <row r="293" spans="1:13" x14ac:dyDescent="0.25">
      <c r="A293">
        <f>APSL!Z293</f>
        <v>0.11392474716259986</v>
      </c>
      <c r="B293" s="4">
        <f>Planck!E293</f>
        <v>61.487860007214792</v>
      </c>
      <c r="C293" s="1">
        <v>0.45319999999999999</v>
      </c>
      <c r="D293" s="1">
        <v>0.33189999999999997</v>
      </c>
      <c r="E293" s="1">
        <v>0.23139999999999999</v>
      </c>
      <c r="F293" s="1">
        <v>0.1515</v>
      </c>
      <c r="G293" s="1">
        <v>0.18060000000000001</v>
      </c>
      <c r="H293" s="1">
        <v>0.2787</v>
      </c>
      <c r="I293" s="1">
        <v>0.46289999999999998</v>
      </c>
      <c r="J293" s="1">
        <v>0.70589999999999997</v>
      </c>
      <c r="K293" s="1">
        <v>8.1900959999999995E-2</v>
      </c>
      <c r="L293" s="1">
        <v>2.9962610000000001E-2</v>
      </c>
      <c r="M293" s="1">
        <v>0</v>
      </c>
    </row>
    <row r="294" spans="1:13" x14ac:dyDescent="0.25">
      <c r="A294">
        <f>APSL!Z294</f>
        <v>0.11188773928002048</v>
      </c>
      <c r="B294" s="4">
        <f>Planck!E294</f>
        <v>61.201438847161626</v>
      </c>
      <c r="C294" s="1">
        <v>0.45340000000000003</v>
      </c>
      <c r="D294" s="1">
        <v>0.33160000000000001</v>
      </c>
      <c r="E294" s="1">
        <v>0.2329</v>
      </c>
      <c r="F294" s="1">
        <v>0.15210000000000001</v>
      </c>
      <c r="G294" s="1">
        <v>0.1812</v>
      </c>
      <c r="H294" s="1">
        <v>0.27939999999999998</v>
      </c>
      <c r="I294" s="1">
        <v>0.46379999999999999</v>
      </c>
      <c r="J294" s="1">
        <v>0.70669999999999999</v>
      </c>
      <c r="K294" s="1">
        <v>7.6804280000000003E-2</v>
      </c>
      <c r="L294" s="1">
        <v>2.807664E-2</v>
      </c>
      <c r="M294" s="1">
        <v>0</v>
      </c>
    </row>
    <row r="295" spans="1:13" x14ac:dyDescent="0.25">
      <c r="A295">
        <f>APSL!Z295</f>
        <v>0.10987297150303357</v>
      </c>
      <c r="B295" s="4">
        <f>Planck!E295</f>
        <v>60.915017687108431</v>
      </c>
      <c r="C295" s="1">
        <v>0.4536</v>
      </c>
      <c r="D295" s="1">
        <v>0.33139999999999997</v>
      </c>
      <c r="E295" s="1">
        <v>0.2344</v>
      </c>
      <c r="F295" s="1">
        <v>0.1527</v>
      </c>
      <c r="G295" s="1">
        <v>0.18179999999999999</v>
      </c>
      <c r="H295" s="1">
        <v>0.28000000000000003</v>
      </c>
      <c r="I295" s="1">
        <v>0.46460000000000001</v>
      </c>
      <c r="J295" s="1">
        <v>0.70750000000000002</v>
      </c>
      <c r="K295" s="1">
        <v>7.2077119999999995E-2</v>
      </c>
      <c r="L295" s="1">
        <v>2.632936E-2</v>
      </c>
      <c r="M295" s="1">
        <v>0</v>
      </c>
    </row>
    <row r="296" spans="1:13" x14ac:dyDescent="0.25">
      <c r="A296">
        <f>APSL!Z296</f>
        <v>0.10788070683917053</v>
      </c>
      <c r="B296" s="4">
        <f>Planck!E296</f>
        <v>60.628596527055265</v>
      </c>
      <c r="C296" s="1">
        <v>0.45379999999999998</v>
      </c>
      <c r="D296" s="1">
        <v>0.33110000000000001</v>
      </c>
      <c r="E296" s="1">
        <v>0.2361</v>
      </c>
      <c r="F296" s="1">
        <v>0.15329999999999999</v>
      </c>
      <c r="G296" s="1">
        <v>0.18240000000000001</v>
      </c>
      <c r="H296" s="1">
        <v>0.28050000000000003</v>
      </c>
      <c r="I296" s="1">
        <v>0.46539999999999998</v>
      </c>
      <c r="J296" s="1">
        <v>0.70830000000000004</v>
      </c>
      <c r="K296" s="1">
        <v>6.7686640000000006E-2</v>
      </c>
      <c r="L296" s="1">
        <v>2.4708049999999999E-2</v>
      </c>
      <c r="M296" s="1">
        <v>0</v>
      </c>
    </row>
    <row r="297" spans="1:13" x14ac:dyDescent="0.25">
      <c r="A297">
        <f>APSL!Z297</f>
        <v>0.10591118546823534</v>
      </c>
      <c r="B297" s="4">
        <f>Planck!E297</f>
        <v>60.342175367002071</v>
      </c>
      <c r="C297" s="1">
        <v>0.45400000000000001</v>
      </c>
      <c r="D297" s="1">
        <v>0.33100000000000002</v>
      </c>
      <c r="E297" s="1">
        <v>0.23799999999999999</v>
      </c>
      <c r="F297" s="1">
        <v>0.154</v>
      </c>
      <c r="G297" s="1">
        <v>0.183</v>
      </c>
      <c r="H297" s="1">
        <v>0.28100000000000003</v>
      </c>
      <c r="I297" s="1">
        <v>0.46600000000000003</v>
      </c>
      <c r="J297" s="1">
        <v>0.70899999999999996</v>
      </c>
      <c r="K297" s="1">
        <v>6.3600000000000004E-2</v>
      </c>
      <c r="L297" s="1">
        <v>2.3199999999999998E-2</v>
      </c>
      <c r="M297" s="1">
        <v>0</v>
      </c>
    </row>
    <row r="298" spans="1:13" x14ac:dyDescent="0.25">
      <c r="A298">
        <f>APSL!Z298</f>
        <v>0.10396462533266126</v>
      </c>
      <c r="B298" s="4">
        <f>Planck!E298</f>
        <v>60.055754206948905</v>
      </c>
      <c r="C298" s="1">
        <v>0.45419999999999999</v>
      </c>
      <c r="D298" s="1">
        <v>0.33100000000000002</v>
      </c>
      <c r="E298" s="1">
        <v>0.24010000000000001</v>
      </c>
      <c r="F298" s="1">
        <v>0.1547</v>
      </c>
      <c r="G298" s="1">
        <v>0.18360000000000001</v>
      </c>
      <c r="H298" s="1">
        <v>0.28139999999999998</v>
      </c>
      <c r="I298" s="1">
        <v>0.46650000000000003</v>
      </c>
      <c r="J298" s="1">
        <v>0.7097</v>
      </c>
      <c r="K298" s="1">
        <v>5.9806850000000002E-2</v>
      </c>
      <c r="L298" s="1">
        <v>2.1800770000000001E-2</v>
      </c>
      <c r="M298" s="1">
        <v>0</v>
      </c>
    </row>
    <row r="299" spans="1:13" x14ac:dyDescent="0.25">
      <c r="A299">
        <f>APSL!Z299</f>
        <v>0.10204122272986899</v>
      </c>
      <c r="B299" s="4">
        <f>Planck!E299</f>
        <v>59.769333046895703</v>
      </c>
      <c r="C299" s="1">
        <v>0.45440000000000003</v>
      </c>
      <c r="D299" s="1">
        <v>0.33100000000000002</v>
      </c>
      <c r="E299" s="1">
        <v>0.24260000000000001</v>
      </c>
      <c r="F299" s="1">
        <v>0.1555</v>
      </c>
      <c r="G299" s="1">
        <v>0.1842</v>
      </c>
      <c r="H299" s="1">
        <v>0.28179999999999999</v>
      </c>
      <c r="I299" s="1">
        <v>0.46689999999999998</v>
      </c>
      <c r="J299" s="1">
        <v>0.71030000000000004</v>
      </c>
      <c r="K299" s="1">
        <v>5.6282159999999998E-2</v>
      </c>
      <c r="L299" s="1">
        <v>2.0501120000000001E-2</v>
      </c>
      <c r="M299" s="1">
        <v>0</v>
      </c>
    </row>
    <row r="300" spans="1:13" x14ac:dyDescent="0.25">
      <c r="A300">
        <f>APSL!Z300</f>
        <v>0.10014115290571246</v>
      </c>
      <c r="B300" s="4">
        <f>Planck!E300</f>
        <v>59.482911886842544</v>
      </c>
      <c r="C300" s="1">
        <v>0.4546</v>
      </c>
      <c r="D300" s="1">
        <v>0.33100000000000002</v>
      </c>
      <c r="E300" s="1">
        <v>0.2452</v>
      </c>
      <c r="F300" s="1">
        <v>0.15629999999999999</v>
      </c>
      <c r="G300" s="1">
        <v>0.18479999999999999</v>
      </c>
      <c r="H300" s="1">
        <v>0.28220000000000001</v>
      </c>
      <c r="I300" s="1">
        <v>0.46729999999999999</v>
      </c>
      <c r="J300" s="1">
        <v>0.71079999999999999</v>
      </c>
      <c r="K300" s="1">
        <v>5.2971039999999997E-2</v>
      </c>
      <c r="L300" s="1">
        <v>1.9281079999999999E-2</v>
      </c>
      <c r="M300" s="1">
        <v>0</v>
      </c>
    </row>
    <row r="301" spans="1:13" x14ac:dyDescent="0.25">
      <c r="A301">
        <f>APSL!Z301</f>
        <v>9.8264570648141272E-2</v>
      </c>
      <c r="B301" s="4">
        <f>Planck!E301</f>
        <v>59.196490726789357</v>
      </c>
      <c r="C301" s="1">
        <v>0.45479999999999998</v>
      </c>
      <c r="D301" s="1">
        <v>0.33100000000000002</v>
      </c>
      <c r="E301" s="1">
        <v>0.248</v>
      </c>
      <c r="F301" s="1">
        <v>0.15720000000000001</v>
      </c>
      <c r="G301" s="1">
        <v>0.18540000000000001</v>
      </c>
      <c r="H301" s="1">
        <v>0.28260000000000002</v>
      </c>
      <c r="I301" s="1">
        <v>0.46760000000000002</v>
      </c>
      <c r="J301" s="1">
        <v>0.71140000000000003</v>
      </c>
      <c r="K301" s="1">
        <v>4.9818609999999999E-2</v>
      </c>
      <c r="L301" s="1">
        <v>1.8120689999999998E-2</v>
      </c>
      <c r="M301" s="1">
        <v>0</v>
      </c>
    </row>
    <row r="302" spans="1:13" x14ac:dyDescent="0.25">
      <c r="A302">
        <f>APSL!Z302</f>
        <v>9.6411610880249368E-2</v>
      </c>
      <c r="B302" s="4">
        <f>Planck!E302</f>
        <v>58.910069566736141</v>
      </c>
      <c r="C302" s="1">
        <v>0.45500000000000002</v>
      </c>
      <c r="D302" s="1">
        <v>0.33100000000000002</v>
      </c>
      <c r="E302" s="1">
        <v>0.251</v>
      </c>
      <c r="F302" s="1">
        <v>0.158</v>
      </c>
      <c r="G302" s="1">
        <v>0.186</v>
      </c>
      <c r="H302" s="1">
        <v>0.28299999999999997</v>
      </c>
      <c r="I302" s="1">
        <v>0.46800000000000003</v>
      </c>
      <c r="J302" s="1">
        <v>0.71199999999999997</v>
      </c>
      <c r="K302" s="1">
        <v>4.6769999999999999E-2</v>
      </c>
      <c r="L302" s="1">
        <v>1.7000000000000001E-2</v>
      </c>
      <c r="M302" s="1">
        <v>0</v>
      </c>
    </row>
    <row r="303" spans="1:13" x14ac:dyDescent="0.25">
      <c r="A303">
        <f>APSL!Z303</f>
        <v>9.4582389251921584E-2</v>
      </c>
      <c r="B303" s="4">
        <f>Planck!E303</f>
        <v>58.225754409631492</v>
      </c>
      <c r="C303" s="1">
        <v>0.45529999999999998</v>
      </c>
      <c r="D303" s="1">
        <v>0.33090000000000003</v>
      </c>
      <c r="E303" s="1">
        <v>0.25419999999999998</v>
      </c>
      <c r="F303" s="1">
        <v>0.1588</v>
      </c>
      <c r="G303" s="1">
        <v>0.18659999999999999</v>
      </c>
      <c r="H303" s="1">
        <v>0.28349999999999997</v>
      </c>
      <c r="I303" s="1">
        <v>0.46839999999999998</v>
      </c>
      <c r="J303" s="1">
        <v>0.71260000000000001</v>
      </c>
      <c r="K303" s="1">
        <v>4.3784049999999998E-2</v>
      </c>
      <c r="L303" s="1">
        <v>1.5903790000000001E-2</v>
      </c>
      <c r="M303" s="1">
        <v>0</v>
      </c>
    </row>
    <row r="304" spans="1:13" x14ac:dyDescent="0.25">
      <c r="A304">
        <f>APSL!Z304</f>
        <v>9.2777002729328831E-2</v>
      </c>
      <c r="B304" s="4">
        <f>Planck!E304</f>
        <v>57.54143925252675</v>
      </c>
      <c r="C304" s="1">
        <v>0.45579999999999998</v>
      </c>
      <c r="D304" s="1">
        <v>0.33069999999999999</v>
      </c>
      <c r="E304" s="1">
        <v>0.25769999999999998</v>
      </c>
      <c r="F304" s="1">
        <v>0.15970000000000001</v>
      </c>
      <c r="G304" s="1">
        <v>0.18720000000000001</v>
      </c>
      <c r="H304" s="1">
        <v>0.28399999999999997</v>
      </c>
      <c r="I304" s="1">
        <v>0.46879999999999999</v>
      </c>
      <c r="J304" s="1">
        <v>0.71330000000000005</v>
      </c>
      <c r="K304" s="1">
        <v>4.0875359999999999E-2</v>
      </c>
      <c r="L304" s="1">
        <v>1.483718E-2</v>
      </c>
      <c r="M304" s="1">
        <v>0</v>
      </c>
    </row>
    <row r="305" spans="1:13" x14ac:dyDescent="0.25">
      <c r="A305">
        <f>APSL!Z305</f>
        <v>9.0995530181562229E-2</v>
      </c>
      <c r="B305" s="4">
        <f>Planck!E305</f>
        <v>56.857124095422094</v>
      </c>
      <c r="C305" s="1">
        <v>0.45619999999999999</v>
      </c>
      <c r="D305" s="1">
        <v>0.33050000000000002</v>
      </c>
      <c r="E305" s="1">
        <v>0.26150000000000001</v>
      </c>
      <c r="F305" s="1">
        <v>0.1605</v>
      </c>
      <c r="G305" s="1">
        <v>0.18779999999999999</v>
      </c>
      <c r="H305" s="1">
        <v>0.28460000000000002</v>
      </c>
      <c r="I305" s="1">
        <v>0.46910000000000002</v>
      </c>
      <c r="J305" s="1">
        <v>0.71389999999999998</v>
      </c>
      <c r="K305" s="1">
        <v>3.8072639999999998E-2</v>
      </c>
      <c r="L305" s="1">
        <v>1.3810680000000001E-2</v>
      </c>
      <c r="M305" s="1">
        <v>0</v>
      </c>
    </row>
    <row r="306" spans="1:13" x14ac:dyDescent="0.25">
      <c r="A306">
        <f>APSL!Z306</f>
        <v>8.923803296373671E-2</v>
      </c>
      <c r="B306" s="4">
        <f>Planck!E306</f>
        <v>56.172808938317331</v>
      </c>
      <c r="C306" s="1">
        <v>0.45669999999999999</v>
      </c>
      <c r="D306" s="1">
        <v>0.33019999999999999</v>
      </c>
      <c r="E306" s="1">
        <v>0.26519999999999999</v>
      </c>
      <c r="F306" s="1">
        <v>0.1613</v>
      </c>
      <c r="G306" s="1">
        <v>0.18840000000000001</v>
      </c>
      <c r="H306" s="1">
        <v>0.2853</v>
      </c>
      <c r="I306" s="1">
        <v>0.46949999999999997</v>
      </c>
      <c r="J306" s="1">
        <v>0.71450000000000002</v>
      </c>
      <c r="K306" s="1">
        <v>3.5404610000000003E-2</v>
      </c>
      <c r="L306" s="1">
        <v>1.283478E-2</v>
      </c>
      <c r="M306" s="1">
        <v>0</v>
      </c>
    </row>
    <row r="307" spans="1:13" x14ac:dyDescent="0.25">
      <c r="A307">
        <f>APSL!Z307</f>
        <v>8.7504555495930808E-2</v>
      </c>
      <c r="B307" s="4">
        <f>Planck!E307</f>
        <v>55.488493781212682</v>
      </c>
      <c r="C307" s="1">
        <v>0.45700000000000002</v>
      </c>
      <c r="D307" s="1">
        <v>0.33</v>
      </c>
      <c r="E307" s="1">
        <v>0.26900000000000002</v>
      </c>
      <c r="F307" s="1">
        <v>0.16200000000000001</v>
      </c>
      <c r="G307" s="1">
        <v>0.189</v>
      </c>
      <c r="H307" s="1">
        <v>0.28599999999999998</v>
      </c>
      <c r="I307" s="1">
        <v>0.47</v>
      </c>
      <c r="J307" s="1">
        <v>0.71499999999999997</v>
      </c>
      <c r="K307" s="1">
        <v>3.2899999999999999E-2</v>
      </c>
      <c r="L307" s="1">
        <v>1.192E-2</v>
      </c>
      <c r="M307" s="1">
        <v>0</v>
      </c>
    </row>
    <row r="308" spans="1:13" x14ac:dyDescent="0.25">
      <c r="A308">
        <f>APSL!Z308</f>
        <v>8.5795125837367869E-2</v>
      </c>
      <c r="B308" s="4">
        <f>Planck!E308</f>
        <v>54.804178624107919</v>
      </c>
      <c r="C308" s="1">
        <v>0.4572</v>
      </c>
      <c r="D308" s="1">
        <v>0.32979999999999998</v>
      </c>
      <c r="E308" s="1">
        <v>0.2727</v>
      </c>
      <c r="F308" s="1">
        <v>0.16270000000000001</v>
      </c>
      <c r="G308" s="1">
        <v>0.18959999999999999</v>
      </c>
      <c r="H308" s="1">
        <v>0.2868</v>
      </c>
      <c r="I308" s="1">
        <v>0.47049999999999997</v>
      </c>
      <c r="J308" s="1">
        <v>0.71550000000000002</v>
      </c>
      <c r="K308" s="1">
        <v>3.0564190000000001E-2</v>
      </c>
      <c r="L308" s="1">
        <v>1.106831E-2</v>
      </c>
      <c r="M308" s="1">
        <v>0</v>
      </c>
    </row>
    <row r="309" spans="1:13" x14ac:dyDescent="0.25">
      <c r="A309">
        <f>APSL!Z309</f>
        <v>8.4109756255280013E-2</v>
      </c>
      <c r="B309" s="4">
        <f>Planck!E309</f>
        <v>54.119863467003285</v>
      </c>
      <c r="C309" s="1">
        <v>0.45739999999999997</v>
      </c>
      <c r="D309" s="1">
        <v>0.3296</v>
      </c>
      <c r="E309" s="1">
        <v>0.27629999999999999</v>
      </c>
      <c r="F309" s="1">
        <v>0.1633</v>
      </c>
      <c r="G309" s="1">
        <v>0.19020000000000001</v>
      </c>
      <c r="H309" s="1">
        <v>0.2878</v>
      </c>
      <c r="I309" s="1">
        <v>0.47110000000000002</v>
      </c>
      <c r="J309" s="1">
        <v>0.71589999999999998</v>
      </c>
      <c r="K309" s="1">
        <v>2.8380559999999999E-2</v>
      </c>
      <c r="L309" s="1">
        <v>1.027339E-2</v>
      </c>
      <c r="M309" s="1">
        <v>0</v>
      </c>
    </row>
    <row r="310" spans="1:13" x14ac:dyDescent="0.25">
      <c r="A310">
        <f>APSL!Z310</f>
        <v>8.244844378793148E-2</v>
      </c>
      <c r="B310" s="4">
        <f>Planck!E310</f>
        <v>53.435548309898522</v>
      </c>
      <c r="C310" s="1">
        <v>0.45760000000000001</v>
      </c>
      <c r="D310" s="1">
        <v>0.32940000000000003</v>
      </c>
      <c r="E310" s="1">
        <v>0.28000000000000003</v>
      </c>
      <c r="F310" s="1">
        <v>0.1638</v>
      </c>
      <c r="G310" s="1">
        <v>0.1908</v>
      </c>
      <c r="H310" s="1">
        <v>0.28889999999999999</v>
      </c>
      <c r="I310" s="1">
        <v>0.47170000000000001</v>
      </c>
      <c r="J310" s="1">
        <v>0.71619999999999995</v>
      </c>
      <c r="K310" s="1">
        <v>2.6344840000000001E-2</v>
      </c>
      <c r="L310" s="1">
        <v>9.5333109999999992E-3</v>
      </c>
      <c r="M310" s="1">
        <v>0</v>
      </c>
    </row>
    <row r="311" spans="1:13" x14ac:dyDescent="0.25">
      <c r="A311">
        <f>APSL!Z311</f>
        <v>8.0811170801313226E-2</v>
      </c>
      <c r="B311" s="4">
        <f>Planck!E311</f>
        <v>52.751233152793873</v>
      </c>
      <c r="C311" s="1">
        <v>0.45779999999999998</v>
      </c>
      <c r="D311" s="1">
        <v>0.32919999999999999</v>
      </c>
      <c r="E311" s="1">
        <v>0.28389999999999999</v>
      </c>
      <c r="F311" s="1">
        <v>0.16439999999999999</v>
      </c>
      <c r="G311" s="1">
        <v>0.19139999999999999</v>
      </c>
      <c r="H311" s="1">
        <v>0.28999999999999998</v>
      </c>
      <c r="I311" s="1">
        <v>0.4723</v>
      </c>
      <c r="J311" s="1">
        <v>0.71660000000000001</v>
      </c>
      <c r="K311" s="1">
        <v>2.4452749999999999E-2</v>
      </c>
      <c r="L311" s="1">
        <v>8.8461570000000003E-3</v>
      </c>
      <c r="M311" s="1">
        <v>0</v>
      </c>
    </row>
    <row r="312" spans="1:13" x14ac:dyDescent="0.25">
      <c r="A312">
        <f>APSL!Z312</f>
        <v>7.9197905539053357E-2</v>
      </c>
      <c r="B312" s="4">
        <f>Planck!E312</f>
        <v>52.066917995689138</v>
      </c>
      <c r="C312" s="1">
        <v>0.45800000000000002</v>
      </c>
      <c r="D312" s="1">
        <v>0.32900000000000001</v>
      </c>
      <c r="E312" s="1">
        <v>0.28799999999999998</v>
      </c>
      <c r="F312" s="1">
        <v>0.16500000000000001</v>
      </c>
      <c r="G312" s="1">
        <v>0.192</v>
      </c>
      <c r="H312" s="1">
        <v>0.29099999999999998</v>
      </c>
      <c r="I312" s="1">
        <v>0.47299999999999998</v>
      </c>
      <c r="J312" s="1">
        <v>0.71699999999999997</v>
      </c>
      <c r="K312" s="1">
        <v>2.2700000000000001E-2</v>
      </c>
      <c r="L312" s="1">
        <v>8.2100000000000003E-3</v>
      </c>
      <c r="M312" s="1">
        <v>0</v>
      </c>
    </row>
    <row r="313" spans="1:13" x14ac:dyDescent="0.25">
      <c r="A313">
        <f>APSL!Z313</f>
        <v>7.7608602665122317E-2</v>
      </c>
      <c r="B313" s="4">
        <f>Planck!E313</f>
        <v>52.096483721267433</v>
      </c>
      <c r="C313" s="1">
        <v>0.45829999999999999</v>
      </c>
      <c r="D313" s="1">
        <v>0.32879999999999998</v>
      </c>
      <c r="E313" s="1">
        <v>0.29239999999999999</v>
      </c>
      <c r="F313" s="1">
        <v>0.1656</v>
      </c>
      <c r="G313" s="1">
        <v>0.19259999999999999</v>
      </c>
      <c r="H313" s="1">
        <v>0.29199999999999998</v>
      </c>
      <c r="I313" s="1">
        <v>0.47370000000000001</v>
      </c>
      <c r="J313" s="1">
        <v>0.71740000000000004</v>
      </c>
      <c r="K313" s="1">
        <v>2.1084289999999999E-2</v>
      </c>
      <c r="L313" s="1">
        <v>7.6237809999999996E-3</v>
      </c>
      <c r="M313" s="1">
        <v>0</v>
      </c>
    </row>
    <row r="314" spans="1:13" x14ac:dyDescent="0.25">
      <c r="A314">
        <f>APSL!Z314</f>
        <v>7.6043203798942027E-2</v>
      </c>
      <c r="B314" s="4">
        <f>Planck!E314</f>
        <v>52.126049446845762</v>
      </c>
      <c r="C314" s="1">
        <v>0.4587</v>
      </c>
      <c r="D314" s="1">
        <v>0.32850000000000001</v>
      </c>
      <c r="E314" s="1">
        <v>0.29699999999999999</v>
      </c>
      <c r="F314" s="1">
        <v>0.1663</v>
      </c>
      <c r="G314" s="1">
        <v>0.19320000000000001</v>
      </c>
      <c r="H314" s="1">
        <v>0.29299999999999998</v>
      </c>
      <c r="I314" s="1">
        <v>0.47439999999999999</v>
      </c>
      <c r="J314" s="1">
        <v>0.71779999999999999</v>
      </c>
      <c r="K314" s="1">
        <v>1.959988E-2</v>
      </c>
      <c r="L314" s="1">
        <v>7.0854239999999999E-3</v>
      </c>
      <c r="M314" s="1">
        <v>0</v>
      </c>
    </row>
    <row r="315" spans="1:13" x14ac:dyDescent="0.25">
      <c r="A315">
        <f>APSL!Z315</f>
        <v>7.4501638042539814E-2</v>
      </c>
      <c r="B315" s="4">
        <f>Planck!E315</f>
        <v>52.155615172424064</v>
      </c>
      <c r="C315" s="1">
        <v>0.45910000000000001</v>
      </c>
      <c r="D315" s="1">
        <v>0.32829999999999998</v>
      </c>
      <c r="E315" s="1">
        <v>0.3019</v>
      </c>
      <c r="F315" s="1">
        <v>0.16689999999999999</v>
      </c>
      <c r="G315" s="1">
        <v>0.19370000000000001</v>
      </c>
      <c r="H315" s="1">
        <v>0.29389999999999999</v>
      </c>
      <c r="I315" s="1">
        <v>0.47520000000000001</v>
      </c>
      <c r="J315" s="1">
        <v>0.71819999999999995</v>
      </c>
      <c r="K315" s="1">
        <v>1.8237320000000001E-2</v>
      </c>
      <c r="L315" s="1">
        <v>6.5914759999999998E-3</v>
      </c>
      <c r="M315" s="1">
        <v>0</v>
      </c>
    </row>
    <row r="316" spans="1:13" x14ac:dyDescent="0.25">
      <c r="A316">
        <f>APSL!Z316</f>
        <v>7.2983822499418455E-2</v>
      </c>
      <c r="B316" s="4">
        <f>Planck!E316</f>
        <v>52.185180898002358</v>
      </c>
      <c r="C316" s="1">
        <v>0.45960000000000001</v>
      </c>
      <c r="D316" s="1">
        <v>0.3281</v>
      </c>
      <c r="E316" s="1">
        <v>0.30690000000000001</v>
      </c>
      <c r="F316" s="1">
        <v>0.16750000000000001</v>
      </c>
      <c r="G316" s="1">
        <v>0.1943</v>
      </c>
      <c r="H316" s="1">
        <v>0.2949</v>
      </c>
      <c r="I316" s="1">
        <v>0.47610000000000002</v>
      </c>
      <c r="J316" s="1">
        <v>0.71860000000000002</v>
      </c>
      <c r="K316" s="1">
        <v>1.6987169999999999E-2</v>
      </c>
      <c r="L316" s="1">
        <v>6.1384849999999999E-3</v>
      </c>
      <c r="M316" s="1">
        <v>0</v>
      </c>
    </row>
    <row r="317" spans="1:13" x14ac:dyDescent="0.25">
      <c r="A317">
        <f>APSL!Z317</f>
        <v>7.1489662784840841E-2</v>
      </c>
      <c r="B317" s="4">
        <f>Planck!E317</f>
        <v>52.214746623580687</v>
      </c>
      <c r="C317" s="1">
        <v>0.46</v>
      </c>
      <c r="D317" s="1">
        <v>0.32800000000000001</v>
      </c>
      <c r="E317" s="1">
        <v>0.312</v>
      </c>
      <c r="F317" s="1">
        <v>0.16800000000000001</v>
      </c>
      <c r="G317" s="1">
        <v>0.19500000000000001</v>
      </c>
      <c r="H317" s="1">
        <v>0.29599999999999999</v>
      </c>
      <c r="I317" s="1">
        <v>0.47699999999999998</v>
      </c>
      <c r="J317" s="1">
        <v>0.71899999999999997</v>
      </c>
      <c r="K317" s="1">
        <v>1.584E-2</v>
      </c>
      <c r="L317" s="1">
        <v>5.7229999999999998E-3</v>
      </c>
      <c r="M317" s="1">
        <v>0</v>
      </c>
    </row>
    <row r="318" spans="1:13" x14ac:dyDescent="0.25">
      <c r="A318">
        <f>APSL!Z318</f>
        <v>7.001905352725793E-2</v>
      </c>
      <c r="B318" s="4">
        <f>Planck!E318</f>
        <v>52.244312349158989</v>
      </c>
      <c r="C318" s="1">
        <v>0.46039999999999998</v>
      </c>
      <c r="D318" s="1">
        <v>0.32800000000000001</v>
      </c>
      <c r="E318" s="1">
        <v>0.31740000000000002</v>
      </c>
      <c r="F318" s="1">
        <v>0.16850000000000001</v>
      </c>
      <c r="G318" s="1">
        <v>0.1958</v>
      </c>
      <c r="H318" s="1">
        <v>0.29709999999999998</v>
      </c>
      <c r="I318" s="1">
        <v>0.47799999999999998</v>
      </c>
      <c r="J318" s="1">
        <v>0.71950000000000003</v>
      </c>
      <c r="K318" s="1">
        <v>1.4790640000000001E-2</v>
      </c>
      <c r="L318" s="1">
        <v>5.3430589999999998E-3</v>
      </c>
      <c r="M318" s="1">
        <v>0</v>
      </c>
    </row>
    <row r="319" spans="1:13" x14ac:dyDescent="0.25">
      <c r="A319">
        <f>APSL!Z319</f>
        <v>6.8571878860633623E-2</v>
      </c>
      <c r="B319" s="4">
        <f>Planck!E319</f>
        <v>52.27387807473729</v>
      </c>
      <c r="C319" s="1">
        <v>0.46089999999999998</v>
      </c>
      <c r="D319" s="1">
        <v>0.32800000000000001</v>
      </c>
      <c r="E319" s="1">
        <v>0.32300000000000001</v>
      </c>
      <c r="F319" s="1">
        <v>0.16889999999999999</v>
      </c>
      <c r="G319" s="1">
        <v>0.19670000000000001</v>
      </c>
      <c r="H319" s="1">
        <v>0.29820000000000002</v>
      </c>
      <c r="I319" s="1">
        <v>0.47920000000000001</v>
      </c>
      <c r="J319" s="1">
        <v>0.72</v>
      </c>
      <c r="K319" s="1">
        <v>1.3831319999999999E-2</v>
      </c>
      <c r="L319" s="1">
        <v>4.9957960000000003E-3</v>
      </c>
      <c r="M319" s="1">
        <v>0</v>
      </c>
    </row>
    <row r="320" spans="1:13" x14ac:dyDescent="0.25">
      <c r="A320">
        <f>APSL!Z320</f>
        <v>6.7148012907447249E-2</v>
      </c>
      <c r="B320" s="4">
        <f>Planck!E320</f>
        <v>52.303443800315613</v>
      </c>
      <c r="C320" s="1">
        <v>0.46129999999999999</v>
      </c>
      <c r="D320" s="1">
        <v>0.32800000000000001</v>
      </c>
      <c r="E320" s="1">
        <v>0.32869999999999999</v>
      </c>
      <c r="F320" s="1">
        <v>0.16930000000000001</v>
      </c>
      <c r="G320" s="1">
        <v>0.19769999999999999</v>
      </c>
      <c r="H320" s="1">
        <v>0.29930000000000001</v>
      </c>
      <c r="I320" s="1">
        <v>0.48049999999999998</v>
      </c>
      <c r="J320" s="1">
        <v>0.72050000000000003</v>
      </c>
      <c r="K320" s="1">
        <v>1.2948680000000001E-2</v>
      </c>
      <c r="L320" s="1">
        <v>4.6764040000000003E-3</v>
      </c>
      <c r="M320" s="1">
        <v>0</v>
      </c>
    </row>
    <row r="321" spans="1:13" x14ac:dyDescent="0.25">
      <c r="A321">
        <f>APSL!Z321</f>
        <v>6.5747320252179484E-2</v>
      </c>
      <c r="B321" s="4">
        <f>Planck!E321</f>
        <v>52.333009525893914</v>
      </c>
      <c r="C321" s="1">
        <v>0.4617</v>
      </c>
      <c r="D321" s="1">
        <v>0.32800000000000001</v>
      </c>
      <c r="E321" s="1">
        <v>0.33450000000000002</v>
      </c>
      <c r="F321" s="1">
        <v>0.16969999999999999</v>
      </c>
      <c r="G321" s="1">
        <v>0.19850000000000001</v>
      </c>
      <c r="H321" s="1">
        <v>0.30059999999999998</v>
      </c>
      <c r="I321" s="1">
        <v>0.48180000000000001</v>
      </c>
      <c r="J321" s="1">
        <v>0.72089999999999999</v>
      </c>
      <c r="K321" s="1">
        <v>1.21292E-2</v>
      </c>
      <c r="L321" s="1">
        <v>4.3800749999999998E-3</v>
      </c>
      <c r="M321" s="1">
        <v>0</v>
      </c>
    </row>
    <row r="322" spans="1:13" x14ac:dyDescent="0.25">
      <c r="A322">
        <f>APSL!Z322</f>
        <v>6.436965640511022E-2</v>
      </c>
      <c r="B322" s="4">
        <f>Planck!E322</f>
        <v>52.362575251472222</v>
      </c>
      <c r="C322" s="1">
        <v>0.46200000000000002</v>
      </c>
      <c r="D322" s="1">
        <v>0.32800000000000001</v>
      </c>
      <c r="E322" s="1">
        <v>0.34</v>
      </c>
      <c r="F322" s="1">
        <v>0.17</v>
      </c>
      <c r="G322" s="1">
        <v>0.19900000000000001</v>
      </c>
      <c r="H322" s="1">
        <v>0.30199999999999999</v>
      </c>
      <c r="I322" s="1">
        <v>0.48299999999999998</v>
      </c>
      <c r="J322" s="1">
        <v>0.72099999999999997</v>
      </c>
      <c r="K322" s="1">
        <v>1.135916E-2</v>
      </c>
      <c r="L322" s="1">
        <v>4.1019999999999997E-3</v>
      </c>
      <c r="M322" s="1">
        <v>0</v>
      </c>
    </row>
    <row r="323" spans="1:13" x14ac:dyDescent="0.25">
      <c r="A323">
        <f>APSL!Z323</f>
        <v>6.3014868256281831E-2</v>
      </c>
      <c r="B323" s="4">
        <f>Planck!E323</f>
        <v>52.6295981556082</v>
      </c>
      <c r="C323" s="1">
        <v>0.4622</v>
      </c>
      <c r="D323" s="1">
        <v>0.32790000000000002</v>
      </c>
      <c r="E323" s="1">
        <v>0.34539999999999998</v>
      </c>
      <c r="F323" s="1">
        <v>0.17030000000000001</v>
      </c>
      <c r="G323" s="1">
        <v>0.1993</v>
      </c>
      <c r="H323" s="1">
        <v>0.30380000000000001</v>
      </c>
      <c r="I323" s="1">
        <v>0.48420000000000002</v>
      </c>
      <c r="J323" s="1">
        <v>0.72089999999999999</v>
      </c>
      <c r="K323" s="1">
        <v>1.0629349999999999E-2</v>
      </c>
      <c r="L323" s="1">
        <v>3.8384529999999999E-3</v>
      </c>
      <c r="M323" s="1">
        <v>0</v>
      </c>
    </row>
    <row r="324" spans="1:13" x14ac:dyDescent="0.25">
      <c r="A324">
        <f>APSL!Z324</f>
        <v>6.1682794519501323E-2</v>
      </c>
      <c r="B324" s="4">
        <f>Planck!E324</f>
        <v>52.896621059744149</v>
      </c>
      <c r="C324" s="1">
        <v>0.46239999999999998</v>
      </c>
      <c r="D324" s="1">
        <v>0.32769999999999999</v>
      </c>
      <c r="E324" s="1">
        <v>0.35060000000000002</v>
      </c>
      <c r="F324" s="1">
        <v>0.17050000000000001</v>
      </c>
      <c r="G324" s="1">
        <v>0.1996</v>
      </c>
      <c r="H324" s="1">
        <v>0.30590000000000001</v>
      </c>
      <c r="I324" s="1">
        <v>0.4854</v>
      </c>
      <c r="J324" s="1">
        <v>0.72070000000000001</v>
      </c>
      <c r="K324" s="1">
        <v>9.9388459999999994E-3</v>
      </c>
      <c r="L324" s="1">
        <v>3.5890990000000001E-3</v>
      </c>
      <c r="M324" s="1">
        <v>0</v>
      </c>
    </row>
    <row r="325" spans="1:13" x14ac:dyDescent="0.25">
      <c r="A325">
        <f>APSL!Z325</f>
        <v>6.0373266166277716E-2</v>
      </c>
      <c r="B325" s="4">
        <f>Planck!E325</f>
        <v>53.163643963880133</v>
      </c>
      <c r="C325" s="1">
        <v>0.46260000000000001</v>
      </c>
      <c r="D325" s="1">
        <v>0.32750000000000001</v>
      </c>
      <c r="E325" s="1">
        <v>0.35580000000000001</v>
      </c>
      <c r="F325" s="1">
        <v>0.17080000000000001</v>
      </c>
      <c r="G325" s="1">
        <v>0.19980000000000001</v>
      </c>
      <c r="H325" s="1">
        <v>0.30819999999999997</v>
      </c>
      <c r="I325" s="1">
        <v>0.48649999999999999</v>
      </c>
      <c r="J325" s="1">
        <v>0.72050000000000003</v>
      </c>
      <c r="K325" s="1">
        <v>9.2884219999999993E-3</v>
      </c>
      <c r="L325" s="1">
        <v>3.3542189999999999E-3</v>
      </c>
      <c r="M325" s="1">
        <v>0</v>
      </c>
    </row>
    <row r="326" spans="1:13" x14ac:dyDescent="0.25">
      <c r="A326">
        <f>APSL!Z326</f>
        <v>5.9086106849609972E-2</v>
      </c>
      <c r="B326" s="4">
        <f>Planck!E326</f>
        <v>53.430666868016097</v>
      </c>
      <c r="C326" s="1">
        <v>0.46279999999999999</v>
      </c>
      <c r="D326" s="1">
        <v>0.32719999999999999</v>
      </c>
      <c r="E326" s="1">
        <v>0.36099999999999999</v>
      </c>
      <c r="F326" s="1">
        <v>0.1709</v>
      </c>
      <c r="G326" s="1">
        <v>0.19989999999999999</v>
      </c>
      <c r="H326" s="1">
        <v>0.31059999999999999</v>
      </c>
      <c r="I326" s="1">
        <v>0.48770000000000002</v>
      </c>
      <c r="J326" s="1">
        <v>0.72019999999999995</v>
      </c>
      <c r="K326" s="1">
        <v>8.6788539999999997E-3</v>
      </c>
      <c r="L326" s="1">
        <v>3.1340930000000001E-3</v>
      </c>
      <c r="M326" s="1">
        <v>0</v>
      </c>
    </row>
    <row r="327" spans="1:13" x14ac:dyDescent="0.25">
      <c r="A327">
        <f>APSL!Z327</f>
        <v>5.7821133317560565E-2</v>
      </c>
      <c r="B327" s="4">
        <f>Planck!E327</f>
        <v>53.697689772152081</v>
      </c>
      <c r="C327" s="1">
        <v>0.46300000000000002</v>
      </c>
      <c r="D327" s="1">
        <v>0.32700000000000001</v>
      </c>
      <c r="E327" s="1">
        <v>0.36599999999999999</v>
      </c>
      <c r="F327" s="1">
        <v>0.17100000000000001</v>
      </c>
      <c r="G327" s="1">
        <v>0.2</v>
      </c>
      <c r="H327" s="1">
        <v>0.313</v>
      </c>
      <c r="I327" s="1">
        <v>0.48899999999999999</v>
      </c>
      <c r="J327" s="1">
        <v>0.72</v>
      </c>
      <c r="K327" s="1">
        <v>8.1109159999999993E-3</v>
      </c>
      <c r="L327" s="1">
        <v>2.9290000000000002E-3</v>
      </c>
      <c r="M327" s="1">
        <v>0</v>
      </c>
    </row>
    <row r="328" spans="1:13" x14ac:dyDescent="0.25">
      <c r="A328">
        <f>APSL!Z328</f>
        <v>5.657815581656804E-2</v>
      </c>
      <c r="B328" s="4">
        <f>Planck!E328</f>
        <v>53.964712676288052</v>
      </c>
      <c r="C328" s="1">
        <v>0.4632</v>
      </c>
      <c r="D328" s="1">
        <v>0.32679999999999998</v>
      </c>
      <c r="E328" s="1">
        <v>0.371</v>
      </c>
      <c r="F328" s="1">
        <v>0.1709</v>
      </c>
      <c r="G328" s="1">
        <v>0.19989999999999999</v>
      </c>
      <c r="H328" s="1">
        <v>0.31530000000000002</v>
      </c>
      <c r="I328" s="1">
        <v>0.49030000000000001</v>
      </c>
      <c r="J328" s="1">
        <v>0.7198</v>
      </c>
      <c r="K328" s="1">
        <v>7.5823879999999998E-3</v>
      </c>
      <c r="L328" s="1">
        <v>2.7381390000000001E-3</v>
      </c>
      <c r="M328" s="1">
        <v>0</v>
      </c>
    </row>
    <row r="329" spans="1:13" x14ac:dyDescent="0.25">
      <c r="A329">
        <f>APSL!Z329</f>
        <v>5.5356978484469015E-2</v>
      </c>
      <c r="B329" s="4">
        <f>Planck!E329</f>
        <v>54.231735580424008</v>
      </c>
      <c r="C329" s="1">
        <v>0.46339999999999998</v>
      </c>
      <c r="D329" s="1">
        <v>0.3266</v>
      </c>
      <c r="E329" s="1">
        <v>0.37580000000000002</v>
      </c>
      <c r="F329" s="1">
        <v>0.17080000000000001</v>
      </c>
      <c r="G329" s="1">
        <v>0.19969999999999999</v>
      </c>
      <c r="H329" s="1">
        <v>0.31769999999999998</v>
      </c>
      <c r="I329" s="1">
        <v>0.49170000000000003</v>
      </c>
      <c r="J329" s="1">
        <v>0.71950000000000003</v>
      </c>
      <c r="K329" s="1">
        <v>7.0887459999999999E-3</v>
      </c>
      <c r="L329" s="1">
        <v>2.559876E-3</v>
      </c>
      <c r="M329" s="1">
        <v>0</v>
      </c>
    </row>
    <row r="330" spans="1:13" x14ac:dyDescent="0.25">
      <c r="A330">
        <f>APSL!Z330</f>
        <v>5.4157399733217461E-2</v>
      </c>
      <c r="B330" s="4">
        <f>Planck!E330</f>
        <v>54.498758484559986</v>
      </c>
      <c r="C330" s="1">
        <v>0.46360000000000001</v>
      </c>
      <c r="D330" s="1">
        <v>0.32640000000000002</v>
      </c>
      <c r="E330" s="1">
        <v>0.38059999999999999</v>
      </c>
      <c r="F330" s="1">
        <v>0.17050000000000001</v>
      </c>
      <c r="G330" s="1">
        <v>0.19950000000000001</v>
      </c>
      <c r="H330" s="1">
        <v>0.3201</v>
      </c>
      <c r="I330" s="1">
        <v>0.49309999999999998</v>
      </c>
      <c r="J330" s="1">
        <v>0.71930000000000005</v>
      </c>
      <c r="K330" s="1">
        <v>6.6273130000000001E-3</v>
      </c>
      <c r="L330" s="1">
        <v>2.3932440000000001E-3</v>
      </c>
      <c r="M330" s="1">
        <v>0</v>
      </c>
    </row>
    <row r="331" spans="1:13" x14ac:dyDescent="0.25">
      <c r="A331">
        <f>APSL!Z331</f>
        <v>5.2979212621303444E-2</v>
      </c>
      <c r="B331" s="4">
        <f>Planck!E331</f>
        <v>54.765781388695963</v>
      </c>
      <c r="C331" s="1">
        <v>0.46379999999999999</v>
      </c>
      <c r="D331" s="1">
        <v>0.32619999999999999</v>
      </c>
      <c r="E331" s="1">
        <v>0.38540000000000002</v>
      </c>
      <c r="F331" s="1">
        <v>0.17030000000000001</v>
      </c>
      <c r="G331" s="1">
        <v>0.19919999999999999</v>
      </c>
      <c r="H331" s="1">
        <v>0.32250000000000001</v>
      </c>
      <c r="I331" s="1">
        <v>0.49459999999999998</v>
      </c>
      <c r="J331" s="1">
        <v>0.71909999999999996</v>
      </c>
      <c r="K331" s="1">
        <v>6.1954080000000003E-3</v>
      </c>
      <c r="L331" s="1">
        <v>2.2372749999999999E-3</v>
      </c>
      <c r="M331" s="1">
        <v>0</v>
      </c>
    </row>
    <row r="332" spans="1:13" x14ac:dyDescent="0.25">
      <c r="A332">
        <f>APSL!Z332</f>
        <v>5.1822205215889698E-2</v>
      </c>
      <c r="B332" s="4">
        <f>Planck!E332</f>
        <v>55.032804292831891</v>
      </c>
      <c r="C332" s="1">
        <v>0.46400000000000002</v>
      </c>
      <c r="D332" s="1">
        <v>0.32600000000000001</v>
      </c>
      <c r="E332" s="1">
        <v>0.39</v>
      </c>
      <c r="F332" s="1">
        <v>0.17</v>
      </c>
      <c r="G332" s="1">
        <v>0.19900000000000001</v>
      </c>
      <c r="H332" s="1">
        <v>0.32500000000000001</v>
      </c>
      <c r="I332" s="1">
        <v>0.496</v>
      </c>
      <c r="J332" s="1">
        <v>0.71899999999999997</v>
      </c>
      <c r="K332" s="1">
        <v>5.790346E-3</v>
      </c>
      <c r="L332" s="1">
        <v>2.091E-3</v>
      </c>
      <c r="M332" s="1">
        <v>0</v>
      </c>
    </row>
    <row r="333" spans="1:13" x14ac:dyDescent="0.25">
      <c r="A333">
        <f>APSL!Z333</f>
        <v>5.0686160944697779E-2</v>
      </c>
      <c r="B333" s="4">
        <f>Planck!E333</f>
        <v>54.103940918472034</v>
      </c>
      <c r="C333" s="1">
        <v>0.4642</v>
      </c>
      <c r="D333" s="1">
        <v>0.32579999999999998</v>
      </c>
      <c r="E333" s="1">
        <v>0.39460000000000001</v>
      </c>
      <c r="F333" s="1">
        <v>0.16969999999999999</v>
      </c>
      <c r="G333" s="1">
        <v>0.1988</v>
      </c>
      <c r="H333" s="1">
        <v>0.32750000000000001</v>
      </c>
      <c r="I333" s="1">
        <v>0.49740000000000001</v>
      </c>
      <c r="J333" s="1">
        <v>0.71919999999999995</v>
      </c>
      <c r="K333" s="1">
        <v>5.4098260000000004E-3</v>
      </c>
      <c r="L333" s="1">
        <v>1.9535870000000001E-3</v>
      </c>
      <c r="M333" s="1">
        <v>0</v>
      </c>
    </row>
    <row r="334" spans="1:13" x14ac:dyDescent="0.25">
      <c r="A334">
        <f>APSL!Z334</f>
        <v>4.9570858937688263E-2</v>
      </c>
      <c r="B334" s="4">
        <f>Planck!E334</f>
        <v>53.175077544112021</v>
      </c>
      <c r="C334" s="1">
        <v>0.46439999999999998</v>
      </c>
      <c r="D334" s="1">
        <v>0.3256</v>
      </c>
      <c r="E334" s="1">
        <v>0.39910000000000001</v>
      </c>
      <c r="F334" s="1">
        <v>0.16930000000000001</v>
      </c>
      <c r="G334" s="1">
        <v>0.1986</v>
      </c>
      <c r="H334" s="1">
        <v>0.3301</v>
      </c>
      <c r="I334" s="1">
        <v>0.49880000000000002</v>
      </c>
      <c r="J334" s="1">
        <v>0.7198</v>
      </c>
      <c r="K334" s="1">
        <v>5.0525830000000002E-3</v>
      </c>
      <c r="L334" s="1">
        <v>1.8245799999999999E-3</v>
      </c>
      <c r="M334" s="1">
        <v>0</v>
      </c>
    </row>
    <row r="335" spans="1:13" x14ac:dyDescent="0.25">
      <c r="A335">
        <f>APSL!Z335</f>
        <v>4.847607435859333E-2</v>
      </c>
      <c r="B335" s="4">
        <f>Planck!E335</f>
        <v>52.246214169752122</v>
      </c>
      <c r="C335" s="1">
        <v>0.46460000000000001</v>
      </c>
      <c r="D335" s="1">
        <v>0.32540000000000002</v>
      </c>
      <c r="E335" s="1">
        <v>0.40350000000000003</v>
      </c>
      <c r="F335" s="1">
        <v>0.16889999999999999</v>
      </c>
      <c r="G335" s="1">
        <v>0.19839999999999999</v>
      </c>
      <c r="H335" s="1">
        <v>0.33279999999999998</v>
      </c>
      <c r="I335" s="1">
        <v>0.50009999999999999</v>
      </c>
      <c r="J335" s="1">
        <v>0.72050000000000003</v>
      </c>
      <c r="K335" s="1">
        <v>4.7175120000000001E-3</v>
      </c>
      <c r="L335" s="1">
        <v>1.7035799999999999E-3</v>
      </c>
      <c r="M335" s="1">
        <v>0</v>
      </c>
    </row>
    <row r="336" spans="1:13" x14ac:dyDescent="0.25">
      <c r="A336">
        <f>APSL!Z336</f>
        <v>4.7401578726370033E-2</v>
      </c>
      <c r="B336" s="4">
        <f>Planck!E336</f>
        <v>51.317350795392151</v>
      </c>
      <c r="C336" s="1">
        <v>0.46479999999999999</v>
      </c>
      <c r="D336" s="1">
        <v>0.32519999999999999</v>
      </c>
      <c r="E336" s="1">
        <v>0.4078</v>
      </c>
      <c r="F336" s="1">
        <v>0.16839999999999999</v>
      </c>
      <c r="G336" s="1">
        <v>0.19819999999999999</v>
      </c>
      <c r="H336" s="1">
        <v>0.33539999999999998</v>
      </c>
      <c r="I336" s="1">
        <v>0.50149999999999995</v>
      </c>
      <c r="J336" s="1">
        <v>0.72130000000000005</v>
      </c>
      <c r="K336" s="1">
        <v>4.4035070000000001E-3</v>
      </c>
      <c r="L336" s="1">
        <v>1.5901870000000001E-3</v>
      </c>
      <c r="M336" s="1">
        <v>0</v>
      </c>
    </row>
    <row r="337" spans="1:13" x14ac:dyDescent="0.25">
      <c r="A337">
        <f>APSL!Z337</f>
        <v>4.6347140226654565E-2</v>
      </c>
      <c r="B337" s="4">
        <f>Planck!E337</f>
        <v>50.388487421032252</v>
      </c>
      <c r="C337" s="1">
        <v>0.46500000000000002</v>
      </c>
      <c r="D337" s="1">
        <v>0.32500000000000001</v>
      </c>
      <c r="E337" s="1">
        <v>0.41199999999999998</v>
      </c>
      <c r="F337" s="1">
        <v>0.16800000000000001</v>
      </c>
      <c r="G337" s="1">
        <v>0.19800000000000001</v>
      </c>
      <c r="H337" s="1">
        <v>0.33800000000000002</v>
      </c>
      <c r="I337" s="1">
        <v>0.503</v>
      </c>
      <c r="J337" s="1">
        <v>0.72199999999999998</v>
      </c>
      <c r="K337" s="1">
        <v>4.1094570000000004E-3</v>
      </c>
      <c r="L337" s="1">
        <v>1.4840000000000001E-3</v>
      </c>
      <c r="M337" s="1">
        <v>0</v>
      </c>
    </row>
    <row r="338" spans="1:13" x14ac:dyDescent="0.25">
      <c r="A338">
        <f>APSL!Z338</f>
        <v>4.5312524013308E-2</v>
      </c>
      <c r="B338" s="4">
        <f>Planck!E338</f>
        <v>49.459624046672232</v>
      </c>
      <c r="C338" s="1">
        <v>0.4652</v>
      </c>
      <c r="D338" s="1">
        <v>0.32479999999999998</v>
      </c>
      <c r="E338" s="1">
        <v>0.41599999999999998</v>
      </c>
      <c r="F338" s="1">
        <v>0.1676</v>
      </c>
      <c r="G338" s="1">
        <v>0.19769999999999999</v>
      </c>
      <c r="H338" s="1">
        <v>0.34060000000000001</v>
      </c>
      <c r="I338" s="1">
        <v>0.50449999999999995</v>
      </c>
      <c r="J338" s="1">
        <v>0.72260000000000002</v>
      </c>
      <c r="K338" s="1">
        <v>3.833913E-3</v>
      </c>
      <c r="L338" s="1">
        <v>1.384496E-3</v>
      </c>
      <c r="M338" s="1">
        <v>0</v>
      </c>
    </row>
    <row r="339" spans="1:13" x14ac:dyDescent="0.25">
      <c r="A339">
        <f>APSL!Z339</f>
        <v>4.4297492500152996E-2</v>
      </c>
      <c r="B339" s="4">
        <f>Planck!E339</f>
        <v>48.530760672312368</v>
      </c>
      <c r="C339" s="1">
        <v>0.46550000000000002</v>
      </c>
      <c r="D339" s="1">
        <v>0.32450000000000001</v>
      </c>
      <c r="E339" s="1">
        <v>0.42</v>
      </c>
      <c r="F339" s="1">
        <v>0.16719999999999999</v>
      </c>
      <c r="G339" s="1">
        <v>0.19719999999999999</v>
      </c>
      <c r="H339" s="1">
        <v>0.34320000000000001</v>
      </c>
      <c r="I339" s="1">
        <v>0.50619999999999998</v>
      </c>
      <c r="J339" s="1">
        <v>0.72330000000000005</v>
      </c>
      <c r="K339" s="1">
        <v>3.5757480000000001E-3</v>
      </c>
      <c r="L339" s="1">
        <v>1.2912679999999999E-3</v>
      </c>
      <c r="M339" s="1">
        <v>0</v>
      </c>
    </row>
    <row r="340" spans="1:13" x14ac:dyDescent="0.25">
      <c r="A340">
        <f>APSL!Z340</f>
        <v>4.3301805643009936E-2</v>
      </c>
      <c r="B340" s="4">
        <f>Planck!E340</f>
        <v>47.601897297952348</v>
      </c>
      <c r="C340" s="1">
        <v>0.4657</v>
      </c>
      <c r="D340" s="1">
        <v>0.32429999999999998</v>
      </c>
      <c r="E340" s="1">
        <v>0.42380000000000001</v>
      </c>
      <c r="F340" s="1">
        <v>0.1668</v>
      </c>
      <c r="G340" s="1">
        <v>0.1968</v>
      </c>
      <c r="H340" s="1">
        <v>0.3458</v>
      </c>
      <c r="I340" s="1">
        <v>0.50780000000000003</v>
      </c>
      <c r="J340" s="1">
        <v>0.72389999999999999</v>
      </c>
      <c r="K340" s="1">
        <v>3.3343420000000001E-3</v>
      </c>
      <c r="L340" s="1">
        <v>1.2040919999999999E-3</v>
      </c>
      <c r="M340" s="1">
        <v>0</v>
      </c>
    </row>
    <row r="341" spans="1:13" x14ac:dyDescent="0.25">
      <c r="A341">
        <f>APSL!Z341</f>
        <v>4.2325221212149572E-2</v>
      </c>
      <c r="B341" s="4">
        <f>Planck!E341</f>
        <v>46.673033923592449</v>
      </c>
      <c r="C341" s="1">
        <v>0.46589999999999998</v>
      </c>
      <c r="D341" s="1">
        <v>0.3241</v>
      </c>
      <c r="E341" s="1">
        <v>0.42749999999999999</v>
      </c>
      <c r="F341" s="1">
        <v>0.16639999999999999</v>
      </c>
      <c r="G341" s="1">
        <v>0.1963</v>
      </c>
      <c r="H341" s="1">
        <v>0.34839999999999999</v>
      </c>
      <c r="I341" s="1">
        <v>0.50949999999999995</v>
      </c>
      <c r="J341" s="1">
        <v>0.72450000000000003</v>
      </c>
      <c r="K341" s="1">
        <v>3.1090750000000002E-3</v>
      </c>
      <c r="L341" s="1">
        <v>1.122744E-3</v>
      </c>
      <c r="M341" s="1">
        <v>0</v>
      </c>
    </row>
    <row r="342" spans="1:13" x14ac:dyDescent="0.25">
      <c r="A342">
        <f>APSL!Z342</f>
        <v>4.1367495055286127E-2</v>
      </c>
      <c r="B342" s="4">
        <f>Planck!E342</f>
        <v>45.744170549232472</v>
      </c>
      <c r="C342" s="1">
        <v>0.46600000000000003</v>
      </c>
      <c r="D342" s="1">
        <v>0.32400000000000001</v>
      </c>
      <c r="E342" s="1">
        <v>0.43099999999999999</v>
      </c>
      <c r="F342" s="1">
        <v>0.16600000000000001</v>
      </c>
      <c r="G342" s="1">
        <v>0.19600000000000001</v>
      </c>
      <c r="H342" s="1">
        <v>0.35099999999999998</v>
      </c>
      <c r="I342" s="1">
        <v>0.51100000000000001</v>
      </c>
      <c r="J342" s="1">
        <v>0.72499999999999998</v>
      </c>
      <c r="K342" s="1">
        <v>2.8993270000000002E-3</v>
      </c>
      <c r="L342" s="1">
        <v>1.047E-3</v>
      </c>
      <c r="M342" s="1">
        <v>0</v>
      </c>
    </row>
    <row r="343" spans="1:13" x14ac:dyDescent="0.25">
      <c r="A343">
        <f>APSL!Z343</f>
        <v>4.0428381351242645E-2</v>
      </c>
      <c r="B343" s="4">
        <f>Planck!E343</f>
        <v>46.417883114230236</v>
      </c>
      <c r="C343" s="1">
        <v>0.46600000000000003</v>
      </c>
      <c r="D343" s="1">
        <v>0.32400000000000001</v>
      </c>
      <c r="E343" s="1">
        <v>0.43440000000000001</v>
      </c>
      <c r="F343" s="1">
        <v>0.16550000000000001</v>
      </c>
      <c r="G343" s="1">
        <v>0.19570000000000001</v>
      </c>
      <c r="H343" s="1">
        <v>0.35360000000000003</v>
      </c>
      <c r="I343" s="1">
        <v>0.51249999999999996</v>
      </c>
      <c r="J343" s="1">
        <v>0.72550000000000003</v>
      </c>
      <c r="K343" s="1">
        <v>2.7043480000000001E-3</v>
      </c>
      <c r="L343" s="1">
        <v>9.7659000000000005E-4</v>
      </c>
      <c r="M343" s="1">
        <v>0</v>
      </c>
    </row>
    <row r="344" spans="1:13" x14ac:dyDescent="0.25">
      <c r="A344">
        <f>APSL!Z344</f>
        <v>3.9507632854425337E-2</v>
      </c>
      <c r="B344" s="4">
        <f>Planck!E344</f>
        <v>47.091595679228128</v>
      </c>
      <c r="C344" s="1">
        <v>0.46600000000000003</v>
      </c>
      <c r="D344" s="1">
        <v>0.32400000000000001</v>
      </c>
      <c r="E344" s="1">
        <v>0.43780000000000002</v>
      </c>
      <c r="F344" s="1">
        <v>0.16500000000000001</v>
      </c>
      <c r="G344" s="1">
        <v>0.19550000000000001</v>
      </c>
      <c r="H344" s="1">
        <v>0.35620000000000002</v>
      </c>
      <c r="I344" s="1">
        <v>0.51390000000000002</v>
      </c>
      <c r="J344" s="1">
        <v>0.72589999999999999</v>
      </c>
      <c r="K344" s="1">
        <v>2.52302E-3</v>
      </c>
      <c r="L344" s="1">
        <v>9.1110900000000001E-4</v>
      </c>
      <c r="M344" s="1">
        <v>0</v>
      </c>
    </row>
    <row r="345" spans="1:13" x14ac:dyDescent="0.25">
      <c r="A345">
        <f>APSL!Z345</f>
        <v>3.8605001130251226E-2</v>
      </c>
      <c r="B345" s="4">
        <f>Planck!E345</f>
        <v>47.765308244226027</v>
      </c>
      <c r="C345" s="1">
        <v>0.46600000000000003</v>
      </c>
      <c r="D345" s="1">
        <v>0.32400000000000001</v>
      </c>
      <c r="E345" s="1">
        <v>0.441</v>
      </c>
      <c r="F345" s="1">
        <v>0.16450000000000001</v>
      </c>
      <c r="G345" s="1">
        <v>0.19520000000000001</v>
      </c>
      <c r="H345" s="1">
        <v>0.3589</v>
      </c>
      <c r="I345" s="1">
        <v>0.51519999999999999</v>
      </c>
      <c r="J345" s="1">
        <v>0.72619999999999996</v>
      </c>
      <c r="K345" s="1">
        <v>2.3541679999999998E-3</v>
      </c>
      <c r="L345" s="1">
        <v>8.5013299999999999E-4</v>
      </c>
      <c r="M345" s="1">
        <v>0</v>
      </c>
    </row>
    <row r="346" spans="1:13" x14ac:dyDescent="0.25">
      <c r="A346">
        <f>APSL!Z346</f>
        <v>3.7720236781677179E-2</v>
      </c>
      <c r="B346" s="4">
        <f>Planck!E346</f>
        <v>48.439020809223905</v>
      </c>
      <c r="C346" s="1">
        <v>0.46600000000000003</v>
      </c>
      <c r="D346" s="1">
        <v>0.32400000000000001</v>
      </c>
      <c r="E346" s="1">
        <v>0.44409999999999999</v>
      </c>
      <c r="F346" s="1">
        <v>0.1641</v>
      </c>
      <c r="G346" s="1">
        <v>0.1951</v>
      </c>
      <c r="H346" s="1">
        <v>0.36149999999999999</v>
      </c>
      <c r="I346" s="1">
        <v>0.51659999999999995</v>
      </c>
      <c r="J346" s="1">
        <v>0.72660000000000002</v>
      </c>
      <c r="K346" s="1">
        <v>2.1966160000000002E-3</v>
      </c>
      <c r="L346" s="1">
        <v>7.9323800000000004E-4</v>
      </c>
      <c r="M346" s="1">
        <v>0</v>
      </c>
    </row>
    <row r="347" spans="1:13" x14ac:dyDescent="0.25">
      <c r="A347">
        <f>APSL!Z347</f>
        <v>3.6853089666983634E-2</v>
      </c>
      <c r="B347" s="4">
        <f>Planck!E347</f>
        <v>49.11273337422169</v>
      </c>
      <c r="C347" s="1">
        <v>0.46600000000000003</v>
      </c>
      <c r="D347" s="1">
        <v>0.32400000000000001</v>
      </c>
      <c r="E347" s="1">
        <v>0.44700000000000001</v>
      </c>
      <c r="F347" s="1">
        <v>0.16400000000000001</v>
      </c>
      <c r="G347" s="1">
        <v>0.19500000000000001</v>
      </c>
      <c r="H347" s="1">
        <v>0.36399999999999999</v>
      </c>
      <c r="I347" s="1">
        <v>0.51800000000000002</v>
      </c>
      <c r="J347" s="1">
        <v>0.72699999999999998</v>
      </c>
      <c r="K347" s="1">
        <v>2.0491900000000002E-3</v>
      </c>
      <c r="L347" s="1">
        <v>7.3999999999999999E-4</v>
      </c>
      <c r="M347" s="1">
        <v>0</v>
      </c>
    </row>
    <row r="348" spans="1:13" x14ac:dyDescent="0.25">
      <c r="A348">
        <f>APSL!Z348</f>
        <v>3.6003309108971052E-2</v>
      </c>
      <c r="B348" s="4">
        <f>Planck!E348</f>
        <v>49.786445939219568</v>
      </c>
      <c r="C348" s="1">
        <v>0.46600000000000003</v>
      </c>
      <c r="D348" s="1">
        <v>0.32400000000000001</v>
      </c>
      <c r="E348" s="1">
        <v>0.44979999999999998</v>
      </c>
      <c r="F348" s="1">
        <v>0.16400000000000001</v>
      </c>
      <c r="G348" s="1">
        <v>0.19500000000000001</v>
      </c>
      <c r="H348" s="1">
        <v>0.3664</v>
      </c>
      <c r="I348" s="1">
        <v>0.51939999999999997</v>
      </c>
      <c r="J348" s="1">
        <v>0.72740000000000005</v>
      </c>
      <c r="K348" s="1">
        <v>1.91096E-3</v>
      </c>
      <c r="L348" s="1">
        <v>6.9008299999999997E-4</v>
      </c>
      <c r="M348" s="1">
        <v>0</v>
      </c>
    </row>
    <row r="349" spans="1:13" x14ac:dyDescent="0.25">
      <c r="A349">
        <f>APSL!Z349</f>
        <v>3.5170644095729973E-2</v>
      </c>
      <c r="B349" s="4">
        <f>Planck!E349</f>
        <v>50.460158504217468</v>
      </c>
      <c r="C349" s="1">
        <v>0.46600000000000003</v>
      </c>
      <c r="D349" s="1">
        <v>0.32400000000000001</v>
      </c>
      <c r="E349" s="1">
        <v>0.45240000000000002</v>
      </c>
      <c r="F349" s="1">
        <v>0.16400000000000001</v>
      </c>
      <c r="G349" s="1">
        <v>0.19500000000000001</v>
      </c>
      <c r="H349" s="1">
        <v>0.36880000000000002</v>
      </c>
      <c r="I349" s="1">
        <v>0.52080000000000004</v>
      </c>
      <c r="J349" s="1">
        <v>0.72789999999999999</v>
      </c>
      <c r="K349" s="1">
        <v>1.781438E-3</v>
      </c>
      <c r="L349" s="1">
        <v>6.4331000000000002E-4</v>
      </c>
      <c r="M349" s="1">
        <v>0</v>
      </c>
    </row>
    <row r="350" spans="1:13" x14ac:dyDescent="0.25">
      <c r="A350">
        <f>APSL!Z350</f>
        <v>3.4354843473149557E-2</v>
      </c>
      <c r="B350" s="4">
        <f>Planck!E350</f>
        <v>51.133871069215367</v>
      </c>
      <c r="C350" s="1">
        <v>0.46600000000000003</v>
      </c>
      <c r="D350" s="1">
        <v>0.32400000000000001</v>
      </c>
      <c r="E350" s="1">
        <v>0.45500000000000002</v>
      </c>
      <c r="F350" s="1">
        <v>0.16400000000000001</v>
      </c>
      <c r="G350" s="1">
        <v>0.19500000000000001</v>
      </c>
      <c r="H350" s="1">
        <v>0.37119999999999997</v>
      </c>
      <c r="I350" s="1">
        <v>0.5222</v>
      </c>
      <c r="J350" s="1">
        <v>0.72829999999999995</v>
      </c>
      <c r="K350" s="1">
        <v>1.66011E-3</v>
      </c>
      <c r="L350" s="1">
        <v>5.9949600000000003E-4</v>
      </c>
      <c r="M350" s="1">
        <v>0</v>
      </c>
    </row>
    <row r="351" spans="1:13" x14ac:dyDescent="0.25">
      <c r="A351">
        <f>APSL!Z351</f>
        <v>3.3555656129332027E-2</v>
      </c>
      <c r="B351" s="4">
        <f>Planck!E351</f>
        <v>51.807583634213124</v>
      </c>
      <c r="C351" s="1">
        <v>0.46600000000000003</v>
      </c>
      <c r="D351" s="1">
        <v>0.32400000000000001</v>
      </c>
      <c r="E351" s="1">
        <v>0.45750000000000002</v>
      </c>
      <c r="F351" s="1">
        <v>0.16400000000000001</v>
      </c>
      <c r="G351" s="1">
        <v>0.19500000000000001</v>
      </c>
      <c r="H351" s="1">
        <v>0.37359999999999999</v>
      </c>
      <c r="I351" s="1">
        <v>0.52359999999999995</v>
      </c>
      <c r="J351" s="1">
        <v>0.72870000000000001</v>
      </c>
      <c r="K351" s="1">
        <v>1.546459E-3</v>
      </c>
      <c r="L351" s="1">
        <v>5.5845500000000002E-4</v>
      </c>
      <c r="M351" s="1">
        <v>0</v>
      </c>
    </row>
    <row r="352" spans="1:13" x14ac:dyDescent="0.25">
      <c r="A352">
        <f>APSL!Z352</f>
        <v>3.2772831171082775E-2</v>
      </c>
      <c r="B352" s="4">
        <f>Planck!E352</f>
        <v>52.481296199211073</v>
      </c>
      <c r="C352" s="1">
        <v>0.46600000000000003</v>
      </c>
      <c r="D352" s="1">
        <v>0.32400000000000001</v>
      </c>
      <c r="E352" s="1">
        <v>0.46</v>
      </c>
      <c r="F352" s="1">
        <v>0.16400000000000001</v>
      </c>
      <c r="G352" s="1">
        <v>0.19500000000000001</v>
      </c>
      <c r="H352" s="1">
        <v>0.376</v>
      </c>
      <c r="I352" s="1">
        <v>0.52500000000000002</v>
      </c>
      <c r="J352" s="1">
        <v>0.72899999999999998</v>
      </c>
      <c r="K352" s="1">
        <v>1.439971E-3</v>
      </c>
      <c r="L352" s="1">
        <v>5.1999999999999995E-4</v>
      </c>
      <c r="M352" s="1">
        <v>0</v>
      </c>
    </row>
    <row r="353" spans="1:13" x14ac:dyDescent="0.25">
      <c r="A353">
        <f>APSL!Z353</f>
        <v>3.2006118092648347E-2</v>
      </c>
      <c r="B353" s="4">
        <f>Planck!E353</f>
        <v>52.911965229831452</v>
      </c>
      <c r="C353" s="1">
        <v>0.46600000000000003</v>
      </c>
      <c r="D353" s="1">
        <v>0.32390000000000002</v>
      </c>
      <c r="E353" s="1">
        <v>0.46250000000000002</v>
      </c>
      <c r="F353" s="1">
        <v>0.1641</v>
      </c>
      <c r="G353" s="1">
        <v>0.1951</v>
      </c>
      <c r="H353" s="1">
        <v>0.37859999999999999</v>
      </c>
      <c r="I353" s="1">
        <v>0.52639999999999998</v>
      </c>
      <c r="J353" s="1">
        <v>0.72929999999999995</v>
      </c>
      <c r="K353" s="1">
        <v>1.3400420000000001E-3</v>
      </c>
      <c r="L353" s="1">
        <v>4.83914E-4</v>
      </c>
      <c r="M353" s="1">
        <v>0</v>
      </c>
    </row>
    <row r="354" spans="1:13" x14ac:dyDescent="0.25">
      <c r="A354">
        <f>APSL!Z354</f>
        <v>3.1255266936875734E-2</v>
      </c>
      <c r="B354" s="4">
        <f>Planck!E354</f>
        <v>53.34263426045176</v>
      </c>
      <c r="C354" s="1">
        <v>0.46600000000000003</v>
      </c>
      <c r="D354" s="1">
        <v>0.32369999999999999</v>
      </c>
      <c r="E354" s="1">
        <v>0.46500000000000002</v>
      </c>
      <c r="F354" s="1">
        <v>0.16420000000000001</v>
      </c>
      <c r="G354" s="1">
        <v>0.1953</v>
      </c>
      <c r="H354" s="1">
        <v>0.38119999999999998</v>
      </c>
      <c r="I354" s="1">
        <v>0.52780000000000005</v>
      </c>
      <c r="J354" s="1">
        <v>0.72950000000000004</v>
      </c>
      <c r="K354" s="1">
        <v>1.246275E-3</v>
      </c>
      <c r="L354" s="1">
        <v>4.5005300000000001E-4</v>
      </c>
      <c r="M354" s="1">
        <v>0</v>
      </c>
    </row>
    <row r="355" spans="1:13" x14ac:dyDescent="0.25">
      <c r="A355">
        <f>APSL!Z355</f>
        <v>3.0520028448967809E-2</v>
      </c>
      <c r="B355" s="4">
        <f>Planck!E355</f>
        <v>53.773303291072118</v>
      </c>
      <c r="C355" s="1">
        <v>0.46600000000000003</v>
      </c>
      <c r="D355" s="1">
        <v>0.32350000000000001</v>
      </c>
      <c r="E355" s="1">
        <v>0.46750000000000003</v>
      </c>
      <c r="F355" s="1">
        <v>0.16439999999999999</v>
      </c>
      <c r="G355" s="1">
        <v>0.19550000000000001</v>
      </c>
      <c r="H355" s="1">
        <v>0.38379999999999997</v>
      </c>
      <c r="I355" s="1">
        <v>0.5292</v>
      </c>
      <c r="J355" s="1">
        <v>0.7298</v>
      </c>
      <c r="K355" s="1">
        <v>1.1584709999999999E-3</v>
      </c>
      <c r="L355" s="1">
        <v>4.1834499999999998E-4</v>
      </c>
      <c r="M355" s="1">
        <v>0</v>
      </c>
    </row>
    <row r="356" spans="1:13" x14ac:dyDescent="0.25">
      <c r="A356">
        <f>APSL!Z356</f>
        <v>2.9800154223010897E-2</v>
      </c>
      <c r="B356" s="4">
        <f>Planck!E356</f>
        <v>54.20397232169244</v>
      </c>
      <c r="C356" s="1">
        <v>0.46600000000000003</v>
      </c>
      <c r="D356" s="1">
        <v>0.32319999999999999</v>
      </c>
      <c r="E356" s="1">
        <v>0.4698</v>
      </c>
      <c r="F356" s="1">
        <v>0.16470000000000001</v>
      </c>
      <c r="G356" s="1">
        <v>0.1958</v>
      </c>
      <c r="H356" s="1">
        <v>0.38640000000000002</v>
      </c>
      <c r="I356" s="1">
        <v>0.53059999999999996</v>
      </c>
      <c r="J356" s="1">
        <v>0.72989999999999999</v>
      </c>
      <c r="K356" s="1">
        <v>1.07643E-3</v>
      </c>
      <c r="L356" s="1">
        <v>3.8871799999999997E-4</v>
      </c>
      <c r="M356" s="1">
        <v>0</v>
      </c>
    </row>
    <row r="357" spans="1:13" x14ac:dyDescent="0.25">
      <c r="A357">
        <f>APSL!Z357</f>
        <v>2.909539684145104E-2</v>
      </c>
      <c r="B357" s="4">
        <f>Planck!E357</f>
        <v>54.634641352312805</v>
      </c>
      <c r="C357" s="1">
        <v>0.46600000000000003</v>
      </c>
      <c r="D357" s="1">
        <v>0.32300000000000001</v>
      </c>
      <c r="E357" s="1">
        <v>0.47199999999999998</v>
      </c>
      <c r="F357" s="1">
        <v>0.16500000000000001</v>
      </c>
      <c r="G357" s="1">
        <v>0.19600000000000001</v>
      </c>
      <c r="H357" s="1">
        <v>0.38900000000000001</v>
      </c>
      <c r="I357" s="1">
        <v>0.53200000000000003</v>
      </c>
      <c r="J357" s="1">
        <v>0.73</v>
      </c>
      <c r="K357" s="1">
        <v>9.9994899999999998E-4</v>
      </c>
      <c r="L357" s="1">
        <v>3.611E-4</v>
      </c>
      <c r="M357" s="1">
        <v>0</v>
      </c>
    </row>
    <row r="358" spans="1:13" x14ac:dyDescent="0.25">
      <c r="A358">
        <f>APSL!Z358</f>
        <v>2.8405510007695568E-2</v>
      </c>
      <c r="B358" s="4">
        <f>Planck!E358</f>
        <v>55.065310382933106</v>
      </c>
      <c r="C358" s="1">
        <v>0.46610000000000001</v>
      </c>
      <c r="D358" s="1">
        <v>0.32279999999999998</v>
      </c>
      <c r="E358" s="1">
        <v>0.47399999999999998</v>
      </c>
      <c r="F358" s="1">
        <v>0.16539999999999999</v>
      </c>
      <c r="G358" s="1">
        <v>0.19620000000000001</v>
      </c>
      <c r="H358" s="1">
        <v>0.39150000000000001</v>
      </c>
      <c r="I358" s="1">
        <v>0.53339999999999999</v>
      </c>
      <c r="J358" s="1">
        <v>0.73</v>
      </c>
      <c r="K358" s="1">
        <v>9.2873599999999999E-4</v>
      </c>
      <c r="L358" s="1">
        <v>3.3538399999999999E-4</v>
      </c>
      <c r="M358" s="1">
        <v>0</v>
      </c>
    </row>
    <row r="359" spans="1:13" x14ac:dyDescent="0.25">
      <c r="A359">
        <f>APSL!Z359</f>
        <v>2.7730248672016979E-2</v>
      </c>
      <c r="B359" s="4">
        <f>Planck!E359</f>
        <v>55.495979413553485</v>
      </c>
      <c r="C359" s="1">
        <v>0.46639999999999998</v>
      </c>
      <c r="D359" s="1">
        <v>0.3226</v>
      </c>
      <c r="E359" s="1">
        <v>0.47589999999999999</v>
      </c>
      <c r="F359" s="1">
        <v>0.16589999999999999</v>
      </c>
      <c r="G359" s="1">
        <v>0.19639999999999999</v>
      </c>
      <c r="H359" s="1">
        <v>0.39389999999999997</v>
      </c>
      <c r="I359" s="1">
        <v>0.53480000000000005</v>
      </c>
      <c r="J359" s="1">
        <v>0.73</v>
      </c>
      <c r="K359" s="1">
        <v>8.6243300000000001E-4</v>
      </c>
      <c r="L359" s="1">
        <v>3.1144000000000001E-4</v>
      </c>
      <c r="M359" s="1">
        <v>0</v>
      </c>
    </row>
    <row r="360" spans="1:13" x14ac:dyDescent="0.25">
      <c r="A360">
        <f>APSL!Z360</f>
        <v>2.7069369150935826E-2</v>
      </c>
      <c r="B360" s="4">
        <f>Planck!E360</f>
        <v>55.926648444173793</v>
      </c>
      <c r="C360" s="1">
        <v>0.46660000000000001</v>
      </c>
      <c r="D360" s="1">
        <v>0.32240000000000002</v>
      </c>
      <c r="E360" s="1">
        <v>0.47770000000000001</v>
      </c>
      <c r="F360" s="1">
        <v>0.1666</v>
      </c>
      <c r="G360" s="1">
        <v>0.19650000000000001</v>
      </c>
      <c r="H360" s="1">
        <v>0.3962</v>
      </c>
      <c r="I360" s="1">
        <v>0.53620000000000001</v>
      </c>
      <c r="J360" s="1">
        <v>0.73</v>
      </c>
      <c r="K360" s="1">
        <v>8.0075000000000003E-4</v>
      </c>
      <c r="L360" s="1">
        <v>2.8916599999999999E-4</v>
      </c>
      <c r="M360" s="1">
        <v>0</v>
      </c>
    </row>
    <row r="361" spans="1:13" x14ac:dyDescent="0.25">
      <c r="A361">
        <f>APSL!Z361</f>
        <v>2.642262924025859E-2</v>
      </c>
      <c r="B361" s="4">
        <f>Planck!E361</f>
        <v>56.357317474794151</v>
      </c>
      <c r="C361" s="1">
        <v>0.46689999999999998</v>
      </c>
      <c r="D361" s="1">
        <v>0.32219999999999999</v>
      </c>
      <c r="E361" s="1">
        <v>0.47939999999999999</v>
      </c>
      <c r="F361" s="1">
        <v>0.1673</v>
      </c>
      <c r="G361" s="1">
        <v>0.19670000000000001</v>
      </c>
      <c r="H361" s="1">
        <v>0.39860000000000001</v>
      </c>
      <c r="I361" s="1">
        <v>0.53759999999999997</v>
      </c>
      <c r="J361" s="1">
        <v>0.73</v>
      </c>
      <c r="K361" s="1">
        <v>7.4339600000000001E-4</v>
      </c>
      <c r="L361" s="1">
        <v>2.68454E-4</v>
      </c>
      <c r="M361" s="1">
        <v>0</v>
      </c>
    </row>
    <row r="362" spans="1:13" x14ac:dyDescent="0.25">
      <c r="A362">
        <f>APSL!Z362</f>
        <v>2.5789788321946186E-2</v>
      </c>
      <c r="B362" s="4">
        <f>Planck!E362</f>
        <v>56.787986505414487</v>
      </c>
      <c r="C362" s="1">
        <v>0.46700000000000003</v>
      </c>
      <c r="D362" s="1">
        <v>0.32200000000000001</v>
      </c>
      <c r="E362" s="1">
        <v>0.48099999999999998</v>
      </c>
      <c r="F362" s="1">
        <v>0.16800000000000001</v>
      </c>
      <c r="G362" s="1">
        <v>0.19700000000000001</v>
      </c>
      <c r="H362" s="1">
        <v>0.40100000000000002</v>
      </c>
      <c r="I362" s="1">
        <v>0.53900000000000003</v>
      </c>
      <c r="J362" s="1">
        <v>0.73</v>
      </c>
      <c r="K362" s="1">
        <v>6.9007900000000002E-4</v>
      </c>
      <c r="L362" s="1">
        <v>2.4919999999999999E-4</v>
      </c>
      <c r="M362" s="1">
        <v>0</v>
      </c>
    </row>
    <row r="363" spans="1:13" x14ac:dyDescent="0.25">
      <c r="A363">
        <f>APSL!Z363</f>
        <v>2.5170607464987428E-2</v>
      </c>
      <c r="B363" s="4">
        <f>Planck!E363</f>
        <v>55.939457646364787</v>
      </c>
      <c r="C363" s="1">
        <v>0.46700000000000003</v>
      </c>
      <c r="D363" s="1">
        <v>0.32179999999999997</v>
      </c>
      <c r="E363" s="1">
        <v>0.48249999999999998</v>
      </c>
      <c r="F363" s="1">
        <v>0.16869999999999999</v>
      </c>
      <c r="G363" s="1">
        <v>0.19739999999999999</v>
      </c>
      <c r="H363" s="1">
        <v>0.40339999999999998</v>
      </c>
      <c r="I363" s="1">
        <v>0.54039999999999999</v>
      </c>
      <c r="J363" s="1">
        <v>0.73</v>
      </c>
      <c r="K363" s="1">
        <v>6.4051600000000005E-4</v>
      </c>
      <c r="L363" s="1">
        <v>2.3130199999999999E-4</v>
      </c>
      <c r="M363" s="1">
        <v>0</v>
      </c>
    </row>
    <row r="364" spans="1:13" x14ac:dyDescent="0.25">
      <c r="A364">
        <f>APSL!Z364</f>
        <v>2.45648495204508E-2</v>
      </c>
      <c r="B364" s="4">
        <f>Planck!E364</f>
        <v>55.090928787314944</v>
      </c>
      <c r="C364" s="1">
        <v>0.46700000000000003</v>
      </c>
      <c r="D364" s="1">
        <v>0.3216</v>
      </c>
      <c r="E364" s="1">
        <v>0.48399999999999999</v>
      </c>
      <c r="F364" s="1">
        <v>0.16950000000000001</v>
      </c>
      <c r="G364" s="1">
        <v>0.19800000000000001</v>
      </c>
      <c r="H364" s="1">
        <v>0.40579999999999999</v>
      </c>
      <c r="I364" s="1">
        <v>0.54179999999999995</v>
      </c>
      <c r="J364" s="1">
        <v>0.73</v>
      </c>
      <c r="K364" s="1">
        <v>5.9450200000000001E-4</v>
      </c>
      <c r="L364" s="1">
        <v>2.1468600000000001E-4</v>
      </c>
      <c r="M364" s="1">
        <v>0</v>
      </c>
    </row>
    <row r="365" spans="1:13" x14ac:dyDescent="0.25">
      <c r="A365">
        <f>APSL!Z365</f>
        <v>2.3972279210886616E-2</v>
      </c>
      <c r="B365" s="4">
        <f>Planck!E365</f>
        <v>54.242399928265193</v>
      </c>
      <c r="C365" s="1">
        <v>0.46700000000000003</v>
      </c>
      <c r="D365" s="1">
        <v>0.32140000000000002</v>
      </c>
      <c r="E365" s="1">
        <v>0.48549999999999999</v>
      </c>
      <c r="F365" s="1">
        <v>0.17030000000000001</v>
      </c>
      <c r="G365" s="1">
        <v>0.19869999999999999</v>
      </c>
      <c r="H365" s="1">
        <v>0.40820000000000001</v>
      </c>
      <c r="I365" s="1">
        <v>0.54320000000000002</v>
      </c>
      <c r="J365" s="1">
        <v>0.73</v>
      </c>
      <c r="K365" s="1">
        <v>5.5186500000000002E-4</v>
      </c>
      <c r="L365" s="1">
        <v>1.9928799999999999E-4</v>
      </c>
      <c r="M365" s="1">
        <v>0</v>
      </c>
    </row>
    <row r="366" spans="1:13" x14ac:dyDescent="0.25">
      <c r="A366">
        <f>APSL!Z366</f>
        <v>2.3392663214249869E-2</v>
      </c>
      <c r="B366" s="4">
        <f>Planck!E366</f>
        <v>53.393871069215393</v>
      </c>
      <c r="C366" s="1">
        <v>0.46700000000000003</v>
      </c>
      <c r="D366" s="1">
        <v>0.32119999999999999</v>
      </c>
      <c r="E366" s="1">
        <v>0.48680000000000001</v>
      </c>
      <c r="F366" s="1">
        <v>0.1711</v>
      </c>
      <c r="G366" s="1">
        <v>0.19939999999999999</v>
      </c>
      <c r="H366" s="1">
        <v>0.41060000000000002</v>
      </c>
      <c r="I366" s="1">
        <v>0.54459999999999997</v>
      </c>
      <c r="J366" s="1">
        <v>0.73</v>
      </c>
      <c r="K366" s="1">
        <v>5.1242900000000001E-4</v>
      </c>
      <c r="L366" s="1">
        <v>1.8504799999999999E-4</v>
      </c>
      <c r="M366" s="1">
        <v>0</v>
      </c>
    </row>
    <row r="367" spans="1:13" x14ac:dyDescent="0.25">
      <c r="A367">
        <f>APSL!Z367</f>
        <v>2.282577024251255E-2</v>
      </c>
      <c r="B367" s="4">
        <f>Planck!E367</f>
        <v>52.54534221016565</v>
      </c>
      <c r="C367" s="1">
        <v>0.46700000000000003</v>
      </c>
      <c r="D367" s="1">
        <v>0.32100000000000001</v>
      </c>
      <c r="E367" s="1">
        <v>0.48799999999999999</v>
      </c>
      <c r="F367" s="1">
        <v>0.17199999999999999</v>
      </c>
      <c r="G367" s="1">
        <v>0.2</v>
      </c>
      <c r="H367" s="1">
        <v>0.41299999999999998</v>
      </c>
      <c r="I367" s="1">
        <v>0.54600000000000004</v>
      </c>
      <c r="J367" s="1">
        <v>0.73</v>
      </c>
      <c r="K367" s="1">
        <v>4.7602099999999997E-4</v>
      </c>
      <c r="L367" s="1">
        <v>1.719E-4</v>
      </c>
      <c r="M367" s="1">
        <v>0</v>
      </c>
    </row>
    <row r="368" spans="1:13" x14ac:dyDescent="0.25">
      <c r="A368">
        <f>APSL!Z368</f>
        <v>2.2271371115132374E-2</v>
      </c>
      <c r="B368" s="4">
        <f>Planck!E368</f>
        <v>51.696813351115964</v>
      </c>
      <c r="C368" s="1">
        <v>0.46700000000000003</v>
      </c>
      <c r="D368" s="1">
        <v>0.32079999999999997</v>
      </c>
      <c r="E368" s="1">
        <v>0.48909999999999998</v>
      </c>
      <c r="F368" s="1">
        <v>0.1729</v>
      </c>
      <c r="G368" s="1">
        <v>0.2006</v>
      </c>
      <c r="H368" s="1">
        <v>0.41539999999999999</v>
      </c>
      <c r="I368" s="1">
        <v>0.5474</v>
      </c>
      <c r="J368" s="1">
        <v>0.73</v>
      </c>
      <c r="K368" s="1">
        <v>4.42454E-4</v>
      </c>
      <c r="L368" s="1">
        <v>1.5977799999999999E-4</v>
      </c>
      <c r="M368" s="1">
        <v>0</v>
      </c>
    </row>
    <row r="369" spans="1:13" x14ac:dyDescent="0.25">
      <c r="A369">
        <f>APSL!Z369</f>
        <v>2.1729238827542664E-2</v>
      </c>
      <c r="B369" s="4">
        <f>Planck!E369</f>
        <v>50.848284492066107</v>
      </c>
      <c r="C369" s="1">
        <v>0.46700000000000003</v>
      </c>
      <c r="D369" s="1">
        <v>0.3206</v>
      </c>
      <c r="E369" s="1">
        <v>0.49020000000000002</v>
      </c>
      <c r="F369" s="1">
        <v>0.17399999999999999</v>
      </c>
      <c r="G369" s="1">
        <v>0.20130000000000001</v>
      </c>
      <c r="H369" s="1">
        <v>0.41789999999999999</v>
      </c>
      <c r="I369" s="1">
        <v>0.54890000000000005</v>
      </c>
      <c r="J369" s="1">
        <v>0.73</v>
      </c>
      <c r="K369" s="1">
        <v>4.11512E-4</v>
      </c>
      <c r="L369" s="1">
        <v>1.4860399999999999E-4</v>
      </c>
      <c r="M369" s="1">
        <v>0</v>
      </c>
    </row>
    <row r="370" spans="1:13" x14ac:dyDescent="0.25">
      <c r="A370">
        <f>APSL!Z370</f>
        <v>2.1199148614826104E-2</v>
      </c>
      <c r="B370" s="4">
        <f>Planck!E370</f>
        <v>49.999755633016356</v>
      </c>
      <c r="C370" s="1">
        <v>0.46700000000000003</v>
      </c>
      <c r="D370" s="1">
        <v>0.32040000000000002</v>
      </c>
      <c r="E370" s="1">
        <v>0.49120000000000003</v>
      </c>
      <c r="F370" s="1">
        <v>0.17499999999999999</v>
      </c>
      <c r="G370" s="1">
        <v>0.2019</v>
      </c>
      <c r="H370" s="1">
        <v>0.42030000000000001</v>
      </c>
      <c r="I370" s="1">
        <v>0.55030000000000001</v>
      </c>
      <c r="J370" s="1">
        <v>0.73</v>
      </c>
      <c r="K370" s="1">
        <v>3.8298100000000001E-4</v>
      </c>
      <c r="L370" s="1">
        <v>1.3830200000000001E-4</v>
      </c>
      <c r="M370" s="1">
        <v>0</v>
      </c>
    </row>
    <row r="371" spans="1:13" x14ac:dyDescent="0.25">
      <c r="A371">
        <f>APSL!Z371</f>
        <v>2.0680878010733091E-2</v>
      </c>
      <c r="B371" s="4">
        <f>Planck!E371</f>
        <v>49.151226773966556</v>
      </c>
      <c r="C371" s="1">
        <v>0.46700000000000003</v>
      </c>
      <c r="D371" s="1">
        <v>0.32019999999999998</v>
      </c>
      <c r="E371" s="1">
        <v>0.49209999999999998</v>
      </c>
      <c r="F371" s="1">
        <v>0.17610000000000001</v>
      </c>
      <c r="G371" s="1">
        <v>0.20250000000000001</v>
      </c>
      <c r="H371" s="1">
        <v>0.42270000000000002</v>
      </c>
      <c r="I371" s="1">
        <v>0.55169999999999997</v>
      </c>
      <c r="J371" s="1">
        <v>0.73</v>
      </c>
      <c r="K371" s="1">
        <v>3.5664900000000001E-4</v>
      </c>
      <c r="L371" s="1">
        <v>1.2879300000000001E-4</v>
      </c>
      <c r="M371" s="1">
        <v>0</v>
      </c>
    </row>
    <row r="372" spans="1:13" x14ac:dyDescent="0.25">
      <c r="A372">
        <f>APSL!Z372</f>
        <v>2.017420690220233E-2</v>
      </c>
      <c r="B372" s="4">
        <f>Planck!E372</f>
        <v>48.30269791491682</v>
      </c>
      <c r="C372" s="1">
        <v>0.46700000000000003</v>
      </c>
      <c r="D372" s="1">
        <v>0.32</v>
      </c>
      <c r="E372" s="1">
        <v>0.49299999999999999</v>
      </c>
      <c r="F372" s="1">
        <v>0.17699999999999999</v>
      </c>
      <c r="G372" s="1">
        <v>0.20300000000000001</v>
      </c>
      <c r="H372" s="1">
        <v>0.42499999999999999</v>
      </c>
      <c r="I372" s="1">
        <v>0.55300000000000005</v>
      </c>
      <c r="J372" s="1">
        <v>0.73</v>
      </c>
      <c r="K372" s="1">
        <v>3.3230100000000002E-4</v>
      </c>
      <c r="L372" s="1">
        <v>1.2E-4</v>
      </c>
      <c r="M372" s="1">
        <v>0</v>
      </c>
    </row>
    <row r="373" spans="1:13" x14ac:dyDescent="0.25">
      <c r="A373">
        <f>APSL!Z373</f>
        <v>1.9678917579539726E-2</v>
      </c>
      <c r="B373" s="4">
        <f>Planck!E373</f>
        <v>46.951125521489537</v>
      </c>
      <c r="C373" s="1">
        <v>0.46700000000000003</v>
      </c>
      <c r="D373" s="1">
        <v>0.31969999999999998</v>
      </c>
      <c r="E373" s="1">
        <v>0.49390000000000001</v>
      </c>
      <c r="F373" s="1">
        <v>0.1779</v>
      </c>
      <c r="G373" s="1">
        <v>0.2034</v>
      </c>
      <c r="H373" s="1">
        <v>0.42730000000000001</v>
      </c>
      <c r="I373" s="1">
        <v>0.55430000000000001</v>
      </c>
      <c r="J373" s="1">
        <v>0.73</v>
      </c>
      <c r="K373" s="1">
        <v>3.09759E-4</v>
      </c>
      <c r="L373" s="1">
        <v>1.1186E-4</v>
      </c>
      <c r="M373" s="1">
        <v>0</v>
      </c>
    </row>
    <row r="374" spans="1:13" x14ac:dyDescent="0.25">
      <c r="A374">
        <f>APSL!Z374</f>
        <v>1.919479478240841E-2</v>
      </c>
      <c r="B374" s="4">
        <f>Planck!E374</f>
        <v>45.599553128062261</v>
      </c>
      <c r="C374" s="1">
        <v>0.46700000000000003</v>
      </c>
      <c r="D374" s="1">
        <v>0.31929999999999997</v>
      </c>
      <c r="E374" s="1">
        <v>0.49469999999999997</v>
      </c>
      <c r="F374" s="1">
        <v>0.1787</v>
      </c>
      <c r="G374" s="1">
        <v>0.20380000000000001</v>
      </c>
      <c r="H374" s="1">
        <v>0.42949999999999999</v>
      </c>
      <c r="I374" s="1">
        <v>0.55549999999999999</v>
      </c>
      <c r="J374" s="1">
        <v>0.73</v>
      </c>
      <c r="K374" s="1">
        <v>2.8888699999999999E-4</v>
      </c>
      <c r="L374" s="1">
        <v>1.0432199999999999E-4</v>
      </c>
      <c r="M374" s="1">
        <v>0</v>
      </c>
    </row>
    <row r="375" spans="1:13" x14ac:dyDescent="0.25">
      <c r="A375">
        <f>APSL!Z375</f>
        <v>1.8721625741780358E-2</v>
      </c>
      <c r="B375" s="4">
        <f>Planck!E375</f>
        <v>44.247980734634943</v>
      </c>
      <c r="C375" s="1">
        <v>0.46700000000000003</v>
      </c>
      <c r="D375" s="1">
        <v>0.31890000000000002</v>
      </c>
      <c r="E375" s="1">
        <v>0.4955</v>
      </c>
      <c r="F375" s="1">
        <v>0.1794</v>
      </c>
      <c r="G375" s="1">
        <v>0.20419999999999999</v>
      </c>
      <c r="H375" s="1">
        <v>0.43159999999999998</v>
      </c>
      <c r="I375" s="1">
        <v>0.55659999999999998</v>
      </c>
      <c r="J375" s="1">
        <v>0.73</v>
      </c>
      <c r="K375" s="1">
        <v>2.6953900000000001E-4</v>
      </c>
      <c r="L375" s="2">
        <v>9.7335600000000004E-5</v>
      </c>
      <c r="M375" s="1">
        <v>0</v>
      </c>
    </row>
    <row r="376" spans="1:13" x14ac:dyDescent="0.25">
      <c r="A376">
        <f>APSL!Z376</f>
        <v>1.825920021799737E-2</v>
      </c>
      <c r="B376" s="4">
        <f>Planck!E376</f>
        <v>42.89640834120766</v>
      </c>
      <c r="C376" s="1">
        <v>0.46700000000000003</v>
      </c>
      <c r="D376" s="1">
        <v>0.31840000000000002</v>
      </c>
      <c r="E376" s="1">
        <v>0.49630000000000002</v>
      </c>
      <c r="F376" s="1">
        <v>0.1802</v>
      </c>
      <c r="G376" s="1">
        <v>0.2046</v>
      </c>
      <c r="H376" s="1">
        <v>0.43380000000000002</v>
      </c>
      <c r="I376" s="1">
        <v>0.55779999999999996</v>
      </c>
      <c r="J376" s="1">
        <v>0.73</v>
      </c>
      <c r="K376" s="1">
        <v>2.5156799999999997E-4</v>
      </c>
      <c r="L376" s="2">
        <v>9.0845899999999997E-5</v>
      </c>
      <c r="M376" s="1">
        <v>0</v>
      </c>
    </row>
    <row r="377" spans="1:13" x14ac:dyDescent="0.25">
      <c r="A377">
        <f>APSL!Z377</f>
        <v>1.7807310535086281E-2</v>
      </c>
      <c r="B377" s="4">
        <f>Planck!E377</f>
        <v>41.544835947780385</v>
      </c>
      <c r="C377" s="1">
        <v>0.46700000000000003</v>
      </c>
      <c r="D377" s="1">
        <v>0.318</v>
      </c>
      <c r="E377" s="1">
        <v>0.497</v>
      </c>
      <c r="F377" s="1">
        <v>0.18099999999999999</v>
      </c>
      <c r="G377" s="1">
        <v>0.20499999999999999</v>
      </c>
      <c r="H377" s="1">
        <v>0.436</v>
      </c>
      <c r="I377" s="1">
        <v>0.55900000000000005</v>
      </c>
      <c r="J377" s="1">
        <v>0.73</v>
      </c>
      <c r="K377" s="1">
        <v>2.3482599999999999E-4</v>
      </c>
      <c r="L377" s="1">
        <v>8.4800000000000001E-5</v>
      </c>
      <c r="M377" s="1">
        <v>0</v>
      </c>
    </row>
    <row r="378" spans="1:13" x14ac:dyDescent="0.25">
      <c r="A378">
        <f>APSL!Z378</f>
        <v>1.7365751611470644E-2</v>
      </c>
      <c r="B378" s="4">
        <f>Planck!E378</f>
        <v>40.193263554353059</v>
      </c>
      <c r="C378" s="1">
        <v>0.46700000000000003</v>
      </c>
      <c r="D378" s="1">
        <v>0.31759999999999999</v>
      </c>
      <c r="E378" s="1">
        <v>0.49769999999999998</v>
      </c>
      <c r="F378" s="1">
        <v>0.18179999999999999</v>
      </c>
      <c r="G378" s="1">
        <v>0.20549999999999999</v>
      </c>
      <c r="H378" s="1">
        <v>0.43819999999999998</v>
      </c>
      <c r="I378" s="1">
        <v>0.56020000000000003</v>
      </c>
      <c r="J378" s="1">
        <v>0.73</v>
      </c>
      <c r="K378" s="1">
        <v>2.1917099999999999E-4</v>
      </c>
      <c r="L378" s="2">
        <v>7.9146699999999999E-5</v>
      </c>
      <c r="M378" s="1">
        <v>0</v>
      </c>
    </row>
    <row r="379" spans="1:13" x14ac:dyDescent="0.25">
      <c r="A379">
        <f>APSL!Z379</f>
        <v>1.6934320987217949E-2</v>
      </c>
      <c r="B379" s="4">
        <f>Planck!E379</f>
        <v>38.841691160925784</v>
      </c>
      <c r="C379" s="1">
        <v>0.46700000000000003</v>
      </c>
      <c r="D379" s="1">
        <v>0.31709999999999999</v>
      </c>
      <c r="E379" s="1">
        <v>0.49830000000000002</v>
      </c>
      <c r="F379" s="1">
        <v>0.18260000000000001</v>
      </c>
      <c r="G379" s="1">
        <v>0.20610000000000001</v>
      </c>
      <c r="H379" s="1">
        <v>0.44040000000000001</v>
      </c>
      <c r="I379" s="1">
        <v>0.5615</v>
      </c>
      <c r="J379" s="1">
        <v>0.73</v>
      </c>
      <c r="K379" s="1">
        <v>2.0452600000000001E-4</v>
      </c>
      <c r="L379" s="1">
        <v>7.3857999999999997E-5</v>
      </c>
      <c r="M379" s="1">
        <v>0</v>
      </c>
    </row>
    <row r="380" spans="1:13" x14ac:dyDescent="0.25">
      <c r="A380">
        <f>APSL!Z380</f>
        <v>1.6512818847958802E-2</v>
      </c>
      <c r="B380" s="4">
        <f>Planck!E380</f>
        <v>37.490118767498508</v>
      </c>
      <c r="C380" s="1">
        <v>0.46700000000000003</v>
      </c>
      <c r="D380" s="1">
        <v>0.31669999999999998</v>
      </c>
      <c r="E380" s="1">
        <v>0.49890000000000001</v>
      </c>
      <c r="F380" s="1">
        <v>0.18340000000000001</v>
      </c>
      <c r="G380" s="1">
        <v>0.20669999999999999</v>
      </c>
      <c r="H380" s="1">
        <v>0.44259999999999999</v>
      </c>
      <c r="I380" s="1">
        <v>0.56269999999999998</v>
      </c>
      <c r="J380" s="1">
        <v>0.73</v>
      </c>
      <c r="K380" s="1">
        <v>1.90841E-4</v>
      </c>
      <c r="L380" s="1">
        <v>6.8916000000000002E-5</v>
      </c>
      <c r="M380" s="1">
        <v>0</v>
      </c>
    </row>
    <row r="381" spans="1:13" x14ac:dyDescent="0.25">
      <c r="A381">
        <f>APSL!Z381</f>
        <v>1.610104804561149E-2</v>
      </c>
      <c r="B381" s="4">
        <f>Planck!E381</f>
        <v>36.138546374071183</v>
      </c>
      <c r="C381" s="1">
        <v>0.46700000000000003</v>
      </c>
      <c r="D381" s="1">
        <v>0.31630000000000003</v>
      </c>
      <c r="E381" s="1">
        <v>0.4995</v>
      </c>
      <c r="F381" s="1">
        <v>0.1842</v>
      </c>
      <c r="G381" s="1">
        <v>0.20730000000000001</v>
      </c>
      <c r="H381" s="1">
        <v>0.44479999999999997</v>
      </c>
      <c r="I381" s="1">
        <v>0.56389999999999996</v>
      </c>
      <c r="J381" s="1">
        <v>0.73</v>
      </c>
      <c r="K381" s="1">
        <v>1.7806500000000001E-4</v>
      </c>
      <c r="L381" s="2">
        <v>6.4302700000000004E-5</v>
      </c>
      <c r="M381" s="1">
        <v>0</v>
      </c>
    </row>
    <row r="382" spans="1:13" x14ac:dyDescent="0.25">
      <c r="A382">
        <f>APSL!Z382</f>
        <v>1.5698814116042167E-2</v>
      </c>
      <c r="B382" s="4">
        <f>Planck!E382</f>
        <v>34.78697398064385</v>
      </c>
      <c r="C382" s="1">
        <v>0.46700000000000003</v>
      </c>
      <c r="D382" s="1">
        <v>0.316</v>
      </c>
      <c r="E382" s="1">
        <v>0.5</v>
      </c>
      <c r="F382" s="1">
        <v>0.185</v>
      </c>
      <c r="G382" s="1">
        <v>0.20799999999999999</v>
      </c>
      <c r="H382" s="1">
        <v>0.44700000000000001</v>
      </c>
      <c r="I382" s="1">
        <v>0.56499999999999995</v>
      </c>
      <c r="J382" s="1">
        <v>0.73</v>
      </c>
      <c r="K382" s="1">
        <v>1.6615099999999999E-4</v>
      </c>
      <c r="L382" s="1">
        <v>6.0000000000000002E-5</v>
      </c>
      <c r="M382" s="1">
        <v>0</v>
      </c>
    </row>
    <row r="383" spans="1:13" x14ac:dyDescent="0.25">
      <c r="A383">
        <f>APSL!Z383</f>
        <v>1.5305925293788252E-2</v>
      </c>
      <c r="B383" s="4">
        <f>Planck!E383</f>
        <v>36.313362668123247</v>
      </c>
      <c r="C383" s="1">
        <v>0.46700000000000003</v>
      </c>
      <c r="D383" s="1">
        <v>0.31569999999999998</v>
      </c>
      <c r="E383" s="1">
        <v>0.50039999999999996</v>
      </c>
      <c r="F383" s="1">
        <v>0.18579999999999999</v>
      </c>
      <c r="G383" s="1">
        <v>0.2087</v>
      </c>
      <c r="H383" s="1">
        <v>0.44919999999999999</v>
      </c>
      <c r="I383" s="1">
        <v>0.56610000000000005</v>
      </c>
      <c r="J383" s="1">
        <v>0.73</v>
      </c>
      <c r="K383" s="1">
        <v>1.55024E-4</v>
      </c>
      <c r="L383" s="2">
        <v>5.59819E-5</v>
      </c>
      <c r="M383" s="1">
        <v>0</v>
      </c>
    </row>
    <row r="384" spans="1:13" x14ac:dyDescent="0.25">
      <c r="A384">
        <f>APSL!Z384</f>
        <v>1.4922192523969251E-2</v>
      </c>
      <c r="B384" s="4">
        <f>Planck!E384</f>
        <v>37.839751355602317</v>
      </c>
      <c r="C384" s="1">
        <v>0.46700000000000003</v>
      </c>
      <c r="D384" s="1">
        <v>0.3155</v>
      </c>
      <c r="E384" s="1">
        <v>0.50080000000000002</v>
      </c>
      <c r="F384" s="1">
        <v>0.1867</v>
      </c>
      <c r="G384" s="1">
        <v>0.20960000000000001</v>
      </c>
      <c r="H384" s="1">
        <v>0.45140000000000002</v>
      </c>
      <c r="I384" s="1">
        <v>0.56710000000000005</v>
      </c>
      <c r="J384" s="1">
        <v>0.73</v>
      </c>
      <c r="K384" s="1">
        <v>1.4462200000000001E-4</v>
      </c>
      <c r="L384" s="2">
        <v>5.2225599999999997E-5</v>
      </c>
      <c r="M384" s="1">
        <v>0</v>
      </c>
    </row>
    <row r="385" spans="1:13" x14ac:dyDescent="0.25">
      <c r="A385">
        <f>APSL!Z385</f>
        <v>1.4547429471506619E-2</v>
      </c>
      <c r="B385" s="4">
        <f>Planck!E385</f>
        <v>39.366140043081487</v>
      </c>
      <c r="C385" s="1">
        <v>0.46700000000000003</v>
      </c>
      <c r="D385" s="1">
        <v>0.31519999999999998</v>
      </c>
      <c r="E385" s="1">
        <v>0.50119999999999998</v>
      </c>
      <c r="F385" s="1">
        <v>0.1875</v>
      </c>
      <c r="G385" s="1">
        <v>0.2104</v>
      </c>
      <c r="H385" s="1">
        <v>0.4536</v>
      </c>
      <c r="I385" s="1">
        <v>0.56799999999999995</v>
      </c>
      <c r="J385" s="1">
        <v>0.73</v>
      </c>
      <c r="K385" s="1">
        <v>1.3490999999999999E-4</v>
      </c>
      <c r="L385" s="2">
        <v>4.8718399999999998E-5</v>
      </c>
      <c r="M385" s="1">
        <v>0</v>
      </c>
    </row>
    <row r="386" spans="1:13" x14ac:dyDescent="0.25">
      <c r="A386">
        <f>APSL!Z386</f>
        <v>1.4181452527770762E-2</v>
      </c>
      <c r="B386" s="4">
        <f>Planck!E386</f>
        <v>40.892528730560784</v>
      </c>
      <c r="C386" s="1">
        <v>0.46700000000000003</v>
      </c>
      <c r="D386" s="1">
        <v>0.31509999999999999</v>
      </c>
      <c r="E386" s="1">
        <v>0.50160000000000005</v>
      </c>
      <c r="F386" s="1">
        <v>0.1883</v>
      </c>
      <c r="G386" s="1">
        <v>0.21129999999999999</v>
      </c>
      <c r="H386" s="1">
        <v>0.45579999999999998</v>
      </c>
      <c r="I386" s="1">
        <v>0.56899999999999995</v>
      </c>
      <c r="J386" s="1">
        <v>0.73</v>
      </c>
      <c r="K386" s="1">
        <v>1.25852E-4</v>
      </c>
      <c r="L386" s="2">
        <v>4.5447500000000002E-5</v>
      </c>
      <c r="M386" s="1">
        <v>0</v>
      </c>
    </row>
    <row r="387" spans="1:13" x14ac:dyDescent="0.25">
      <c r="A387">
        <f>APSL!Z387</f>
        <v>1.3824080814770741E-2</v>
      </c>
      <c r="B387" s="4">
        <f>Planck!E387</f>
        <v>42.418917418039946</v>
      </c>
      <c r="C387" s="1">
        <v>0.46700000000000003</v>
      </c>
      <c r="D387" s="1">
        <v>0.315</v>
      </c>
      <c r="E387" s="1">
        <v>0.502</v>
      </c>
      <c r="F387" s="1">
        <v>0.189</v>
      </c>
      <c r="G387" s="1">
        <v>0.21199999999999999</v>
      </c>
      <c r="H387" s="1">
        <v>0.45800000000000002</v>
      </c>
      <c r="I387" s="1">
        <v>0.56999999999999995</v>
      </c>
      <c r="J387" s="1">
        <v>0.73</v>
      </c>
      <c r="K387" s="1">
        <v>1.17413E-4</v>
      </c>
      <c r="L387" s="1">
        <v>4.2400000000000001E-5</v>
      </c>
      <c r="M387" s="1">
        <v>0</v>
      </c>
    </row>
    <row r="388" spans="1:13" x14ac:dyDescent="0.25">
      <c r="A388">
        <f>APSL!Z388</f>
        <v>1.3475136186998903E-2</v>
      </c>
      <c r="B388" s="4">
        <f>Planck!E388</f>
        <v>43.945306105519023</v>
      </c>
      <c r="C388" s="1">
        <v>0.46700000000000003</v>
      </c>
      <c r="D388" s="1">
        <v>0.315</v>
      </c>
      <c r="E388" s="1">
        <v>0.50249999999999995</v>
      </c>
      <c r="F388" s="1">
        <v>0.18970000000000001</v>
      </c>
      <c r="G388" s="1">
        <v>0.2127</v>
      </c>
      <c r="H388" s="1">
        <v>0.46029999999999999</v>
      </c>
      <c r="I388" s="1">
        <v>0.57099999999999995</v>
      </c>
      <c r="J388" s="1">
        <v>0.73</v>
      </c>
      <c r="K388" s="1">
        <v>1.09552E-4</v>
      </c>
      <c r="L388" s="2">
        <v>3.9561000000000003E-5</v>
      </c>
      <c r="M388" s="1">
        <v>0</v>
      </c>
    </row>
    <row r="389" spans="1:13" x14ac:dyDescent="0.25">
      <c r="A389">
        <f>APSL!Z389</f>
        <v>1.313444323103982E-2</v>
      </c>
      <c r="B389" s="4">
        <f>Planck!E389</f>
        <v>45.471694792998413</v>
      </c>
      <c r="C389" s="1">
        <v>0.46700000000000003</v>
      </c>
      <c r="D389" s="1">
        <v>0.315</v>
      </c>
      <c r="E389" s="1">
        <v>0.503</v>
      </c>
      <c r="F389" s="1">
        <v>0.1903</v>
      </c>
      <c r="G389" s="1">
        <v>0.21329999999999999</v>
      </c>
      <c r="H389" s="1">
        <v>0.46260000000000001</v>
      </c>
      <c r="I389" s="1">
        <v>0.57210000000000005</v>
      </c>
      <c r="J389" s="1">
        <v>0.73</v>
      </c>
      <c r="K389" s="1">
        <v>1.02225E-4</v>
      </c>
      <c r="L389" s="2">
        <v>3.6915100000000002E-5</v>
      </c>
      <c r="M389" s="1">
        <v>0</v>
      </c>
    </row>
    <row r="390" spans="1:13" x14ac:dyDescent="0.25">
      <c r="A390">
        <f>APSL!Z390</f>
        <v>1.2801829263049918E-2</v>
      </c>
      <c r="B390" s="4">
        <f>Planck!E390</f>
        <v>46.998083480477483</v>
      </c>
      <c r="C390" s="1">
        <v>0.46700000000000003</v>
      </c>
      <c r="D390" s="1">
        <v>0.315</v>
      </c>
      <c r="E390" s="1">
        <v>0.50360000000000005</v>
      </c>
      <c r="F390" s="1">
        <v>0.19089999999999999</v>
      </c>
      <c r="G390" s="1">
        <v>0.21390000000000001</v>
      </c>
      <c r="H390" s="1">
        <v>0.46489999999999998</v>
      </c>
      <c r="I390" s="1">
        <v>0.57320000000000004</v>
      </c>
      <c r="J390" s="1">
        <v>0.73</v>
      </c>
      <c r="K390" s="2">
        <v>9.5394499999999996E-5</v>
      </c>
      <c r="L390" s="2">
        <v>3.4448700000000001E-5</v>
      </c>
      <c r="M390" s="1">
        <v>0</v>
      </c>
    </row>
    <row r="391" spans="1:13" x14ac:dyDescent="0.25">
      <c r="A391">
        <f>APSL!Z391</f>
        <v>1.2477124324211076E-2</v>
      </c>
      <c r="B391" s="4">
        <f>Planck!E391</f>
        <v>48.52447216795666</v>
      </c>
      <c r="C391" s="1">
        <v>0.46700000000000003</v>
      </c>
      <c r="D391" s="1">
        <v>0.315</v>
      </c>
      <c r="E391" s="1">
        <v>0.50429999999999997</v>
      </c>
      <c r="F391" s="1">
        <v>0.1915</v>
      </c>
      <c r="G391" s="1">
        <v>0.2145</v>
      </c>
      <c r="H391" s="1">
        <v>0.46700000000000003</v>
      </c>
      <c r="I391" s="1">
        <v>0.57420000000000004</v>
      </c>
      <c r="J391" s="1">
        <v>0.73</v>
      </c>
      <c r="K391" s="2">
        <v>8.90239E-5</v>
      </c>
      <c r="L391" s="2">
        <v>3.2148199999999998E-5</v>
      </c>
      <c r="M391" s="1">
        <v>0</v>
      </c>
    </row>
    <row r="392" spans="1:13" x14ac:dyDescent="0.25">
      <c r="A392">
        <f>APSL!Z392</f>
        <v>1.2160161174258843E-2</v>
      </c>
      <c r="B392" s="4">
        <f>Planck!E392</f>
        <v>50.050860855435928</v>
      </c>
      <c r="C392" s="1">
        <v>0.46700000000000003</v>
      </c>
      <c r="D392" s="1">
        <v>0.315</v>
      </c>
      <c r="E392" s="1">
        <v>0.505</v>
      </c>
      <c r="F392" s="1">
        <v>0.192</v>
      </c>
      <c r="G392" s="1">
        <v>0.215</v>
      </c>
      <c r="H392" s="1">
        <v>0.46899999999999997</v>
      </c>
      <c r="I392" s="1">
        <v>0.57499999999999996</v>
      </c>
      <c r="J392" s="1">
        <v>0.73</v>
      </c>
      <c r="K392" s="2">
        <v>8.3075299999999994E-5</v>
      </c>
      <c r="L392" s="1">
        <v>3.0000000000000001E-5</v>
      </c>
      <c r="M392" s="1">
        <v>0</v>
      </c>
    </row>
    <row r="393" spans="1:13" x14ac:dyDescent="0.25">
      <c r="A393">
        <f>APSL!Z393</f>
        <v>1.1850775283182621E-2</v>
      </c>
      <c r="B393" s="4">
        <f>Planck!E393</f>
        <v>49.822566328572805</v>
      </c>
      <c r="C393" s="1">
        <v>0.46700000000000003</v>
      </c>
      <c r="D393" s="1">
        <v>0.31490000000000001</v>
      </c>
      <c r="E393" s="1">
        <v>0.50580000000000003</v>
      </c>
      <c r="F393" s="1">
        <v>0.19239999999999999</v>
      </c>
      <c r="G393" s="1">
        <v>0.2155</v>
      </c>
      <c r="H393" s="1">
        <v>0.4708</v>
      </c>
      <c r="I393" s="1">
        <v>0.57569999999999999</v>
      </c>
      <c r="J393" s="1">
        <v>0.73</v>
      </c>
      <c r="K393" s="2">
        <v>7.7512699999999994E-5</v>
      </c>
      <c r="L393" s="2">
        <v>2.7991300000000001E-5</v>
      </c>
      <c r="M393" s="1">
        <v>0</v>
      </c>
    </row>
    <row r="394" spans="1:13" x14ac:dyDescent="0.25">
      <c r="A394">
        <f>APSL!Z394</f>
        <v>1.1548804821192494E-2</v>
      </c>
      <c r="B394" s="4">
        <f>Planck!E394</f>
        <v>49.594271801709638</v>
      </c>
      <c r="C394" s="1">
        <v>0.46700000000000003</v>
      </c>
      <c r="D394" s="1">
        <v>0.31459999999999999</v>
      </c>
      <c r="E394" s="1">
        <v>0.50680000000000003</v>
      </c>
      <c r="F394" s="1">
        <v>0.1928</v>
      </c>
      <c r="G394" s="1">
        <v>0.21590000000000001</v>
      </c>
      <c r="H394" s="1">
        <v>0.47239999999999999</v>
      </c>
      <c r="I394" s="1">
        <v>0.57630000000000003</v>
      </c>
      <c r="J394" s="1">
        <v>0.73</v>
      </c>
      <c r="K394" s="2">
        <v>7.2312999999999997E-5</v>
      </c>
      <c r="L394" s="2">
        <v>2.61136E-5</v>
      </c>
      <c r="M394" s="1">
        <v>0</v>
      </c>
    </row>
    <row r="395" spans="1:13" x14ac:dyDescent="0.25">
      <c r="A395">
        <f>APSL!Z395</f>
        <v>1.1254090647044688E-2</v>
      </c>
      <c r="B395" s="4">
        <f>Planck!E395</f>
        <v>49.365977274846472</v>
      </c>
      <c r="C395" s="1">
        <v>0.46700000000000003</v>
      </c>
      <c r="D395" s="1">
        <v>0.31440000000000001</v>
      </c>
      <c r="E395" s="1">
        <v>0.50780000000000003</v>
      </c>
      <c r="F395" s="1">
        <v>0.19320000000000001</v>
      </c>
      <c r="G395" s="1">
        <v>0.2162</v>
      </c>
      <c r="H395" s="1">
        <v>0.47389999999999999</v>
      </c>
      <c r="I395" s="1">
        <v>0.57689999999999997</v>
      </c>
      <c r="J395" s="1">
        <v>0.73</v>
      </c>
      <c r="K395" s="2">
        <v>6.7457800000000003E-5</v>
      </c>
      <c r="L395" s="2">
        <v>2.4360200000000001E-5</v>
      </c>
      <c r="M395" s="1">
        <v>0</v>
      </c>
    </row>
    <row r="396" spans="1:13" x14ac:dyDescent="0.25">
      <c r="A396">
        <f>APSL!Z396</f>
        <v>1.0966476294814301E-2</v>
      </c>
      <c r="B396" s="4">
        <f>Planck!E396</f>
        <v>49.137682747983362</v>
      </c>
      <c r="C396" s="1">
        <v>0.46700000000000003</v>
      </c>
      <c r="D396" s="1">
        <v>0.31409999999999999</v>
      </c>
      <c r="E396" s="1">
        <v>0.50890000000000002</v>
      </c>
      <c r="F396" s="1">
        <v>0.19359999999999999</v>
      </c>
      <c r="G396" s="1">
        <v>0.21659999999999999</v>
      </c>
      <c r="H396" s="1">
        <v>0.47539999999999999</v>
      </c>
      <c r="I396" s="1">
        <v>0.57740000000000002</v>
      </c>
      <c r="J396" s="1">
        <v>0.73</v>
      </c>
      <c r="K396" s="2">
        <v>6.2928400000000006E-5</v>
      </c>
      <c r="L396" s="2">
        <v>2.2724599999999999E-5</v>
      </c>
      <c r="M396" s="1">
        <v>0</v>
      </c>
    </row>
    <row r="397" spans="1:13" x14ac:dyDescent="0.25">
      <c r="A397">
        <f>APSL!Z397</f>
        <v>1.0685807959201755E-2</v>
      </c>
      <c r="B397" s="4">
        <f>Planck!E397</f>
        <v>48.909388221120189</v>
      </c>
      <c r="C397" s="1">
        <v>0.46700000000000003</v>
      </c>
      <c r="D397" s="1">
        <v>0.314</v>
      </c>
      <c r="E397" s="1">
        <v>0.51</v>
      </c>
      <c r="F397" s="1">
        <v>0.19400000000000001</v>
      </c>
      <c r="G397" s="1">
        <v>0.217</v>
      </c>
      <c r="H397" s="1">
        <v>0.47699999999999998</v>
      </c>
      <c r="I397" s="1">
        <v>0.57799999999999996</v>
      </c>
      <c r="J397" s="1">
        <v>0.73</v>
      </c>
      <c r="K397" s="2">
        <v>5.8706499999999998E-5</v>
      </c>
      <c r="L397" s="1">
        <v>2.12E-5</v>
      </c>
      <c r="M397" s="1">
        <v>0</v>
      </c>
    </row>
    <row r="398" spans="1:13" x14ac:dyDescent="0.25">
      <c r="A398">
        <f>APSL!Z398</f>
        <v>1.0411934479456323E-2</v>
      </c>
      <c r="B398" s="4">
        <f>Planck!E398</f>
        <v>48.681093694257022</v>
      </c>
      <c r="C398" s="1">
        <v>0.46700000000000003</v>
      </c>
      <c r="D398" s="1">
        <v>0.314</v>
      </c>
      <c r="E398" s="1">
        <v>0.5111</v>
      </c>
      <c r="F398" s="1">
        <v>0.19450000000000001</v>
      </c>
      <c r="G398" s="1">
        <v>0.21740000000000001</v>
      </c>
      <c r="H398" s="1">
        <v>0.47860000000000003</v>
      </c>
      <c r="I398" s="1">
        <v>0.5786</v>
      </c>
      <c r="J398" s="1">
        <v>0.73</v>
      </c>
      <c r="K398" s="2">
        <v>5.47703E-5</v>
      </c>
      <c r="L398" s="2">
        <v>1.9778600000000001E-5</v>
      </c>
      <c r="M398" s="1">
        <v>0</v>
      </c>
    </row>
    <row r="399" spans="1:13" x14ac:dyDescent="0.25">
      <c r="A399">
        <f>APSL!Z399</f>
        <v>1.014470732199739E-2</v>
      </c>
      <c r="B399" s="4">
        <f>Planck!E399</f>
        <v>48.45279916739387</v>
      </c>
      <c r="C399" s="1">
        <v>0.46700000000000003</v>
      </c>
      <c r="D399" s="1">
        <v>0.314</v>
      </c>
      <c r="E399" s="1">
        <v>0.51229999999999998</v>
      </c>
      <c r="F399" s="1">
        <v>0.1951</v>
      </c>
      <c r="G399" s="1">
        <v>0.21779999999999999</v>
      </c>
      <c r="H399" s="1">
        <v>0.48020000000000002</v>
      </c>
      <c r="I399" s="1">
        <v>0.57920000000000005</v>
      </c>
      <c r="J399" s="1">
        <v>0.73</v>
      </c>
      <c r="K399" s="2">
        <v>5.10992E-5</v>
      </c>
      <c r="L399" s="2">
        <v>1.8452900000000001E-5</v>
      </c>
      <c r="M399" s="1">
        <v>0</v>
      </c>
    </row>
    <row r="400" spans="1:13" x14ac:dyDescent="0.25">
      <c r="A400">
        <f>APSL!Z400</f>
        <v>9.8839805618115943E-3</v>
      </c>
      <c r="B400" s="4">
        <f>Planck!E400</f>
        <v>48.224504640530697</v>
      </c>
      <c r="C400" s="1">
        <v>0.46700000000000003</v>
      </c>
      <c r="D400" s="1">
        <v>0.314</v>
      </c>
      <c r="E400" s="1">
        <v>0.51349999999999996</v>
      </c>
      <c r="F400" s="1">
        <v>0.19570000000000001</v>
      </c>
      <c r="G400" s="1">
        <v>0.21820000000000001</v>
      </c>
      <c r="H400" s="1">
        <v>0.48180000000000001</v>
      </c>
      <c r="I400" s="1">
        <v>0.57979999999999998</v>
      </c>
      <c r="J400" s="1">
        <v>0.73</v>
      </c>
      <c r="K400" s="2">
        <v>4.7676500000000003E-5</v>
      </c>
      <c r="L400" s="2">
        <v>1.7216900000000001E-5</v>
      </c>
      <c r="M400" s="1">
        <v>0</v>
      </c>
    </row>
    <row r="401" spans="1:13" x14ac:dyDescent="0.25">
      <c r="A401">
        <f>APSL!Z401</f>
        <v>9.6296108627012492E-3</v>
      </c>
      <c r="B401" s="4">
        <f>Planck!E401</f>
        <v>47.996210113667587</v>
      </c>
      <c r="C401" s="1">
        <v>0.46700000000000003</v>
      </c>
      <c r="D401" s="1">
        <v>0.314</v>
      </c>
      <c r="E401" s="1">
        <v>0.51470000000000005</v>
      </c>
      <c r="F401" s="1">
        <v>0.1963</v>
      </c>
      <c r="G401" s="1">
        <v>0.21859999999999999</v>
      </c>
      <c r="H401" s="1">
        <v>0.4834</v>
      </c>
      <c r="I401" s="1">
        <v>0.58040000000000003</v>
      </c>
      <c r="J401" s="1">
        <v>0.73</v>
      </c>
      <c r="K401" s="2">
        <v>4.44857E-5</v>
      </c>
      <c r="L401" s="2">
        <v>1.6064599999999999E-5</v>
      </c>
      <c r="M401" s="1">
        <v>0</v>
      </c>
    </row>
    <row r="402" spans="1:13" x14ac:dyDescent="0.25">
      <c r="A402">
        <f>APSL!Z402</f>
        <v>9.3814574564569219E-3</v>
      </c>
      <c r="B402" s="4">
        <f>Planck!E402</f>
        <v>47.767915586804406</v>
      </c>
      <c r="C402" s="1">
        <v>0.46700000000000003</v>
      </c>
      <c r="D402" s="1">
        <v>0.314</v>
      </c>
      <c r="E402" s="1">
        <v>0.51600000000000001</v>
      </c>
      <c r="F402" s="1">
        <v>0.19700000000000001</v>
      </c>
      <c r="G402" s="1">
        <v>0.219</v>
      </c>
      <c r="H402" s="1">
        <v>0.48499999999999999</v>
      </c>
      <c r="I402" s="1">
        <v>0.58099999999999996</v>
      </c>
      <c r="J402" s="1">
        <v>0.73</v>
      </c>
      <c r="K402" s="2">
        <v>4.15099E-5</v>
      </c>
      <c r="L402" s="1">
        <v>1.499E-5</v>
      </c>
      <c r="M402" s="1">
        <v>0</v>
      </c>
    </row>
    <row r="403" spans="1:13" x14ac:dyDescent="0.25">
      <c r="K403" s="2">
        <v>3.8733199999999997E-5</v>
      </c>
      <c r="L403" s="2">
        <v>1.3987300000000001E-5</v>
      </c>
      <c r="M403" s="1">
        <v>0</v>
      </c>
    </row>
    <row r="404" spans="1:13" x14ac:dyDescent="0.25">
      <c r="K404" s="2">
        <v>3.6142000000000001E-5</v>
      </c>
      <c r="L404" s="2">
        <v>1.3051600000000001E-5</v>
      </c>
      <c r="M404" s="1">
        <v>0</v>
      </c>
    </row>
    <row r="405" spans="1:13" x14ac:dyDescent="0.25">
      <c r="K405" s="2">
        <v>3.3723500000000003E-5</v>
      </c>
      <c r="L405" s="2">
        <v>1.21782E-5</v>
      </c>
      <c r="M405" s="1">
        <v>0</v>
      </c>
    </row>
    <row r="406" spans="1:13" x14ac:dyDescent="0.25">
      <c r="K406" s="2">
        <v>3.1464899999999998E-5</v>
      </c>
      <c r="L406" s="2">
        <v>1.13625E-5</v>
      </c>
      <c r="M406" s="1">
        <v>0</v>
      </c>
    </row>
    <row r="407" spans="1:13" x14ac:dyDescent="0.25">
      <c r="K407" s="2">
        <v>2.9353299999999999E-5</v>
      </c>
      <c r="L407" s="1">
        <v>1.06E-5</v>
      </c>
      <c r="M407" s="1">
        <v>0</v>
      </c>
    </row>
    <row r="408" spans="1:13" x14ac:dyDescent="0.25">
      <c r="K408" s="2">
        <v>2.7375699999999999E-5</v>
      </c>
      <c r="L408" s="2">
        <v>9.88588E-6</v>
      </c>
      <c r="M408" s="1">
        <v>0</v>
      </c>
    </row>
    <row r="409" spans="1:13" x14ac:dyDescent="0.25">
      <c r="K409" s="2">
        <v>2.5524299999999999E-5</v>
      </c>
      <c r="L409" s="2">
        <v>9.2173000000000007E-6</v>
      </c>
      <c r="M409" s="1">
        <v>0</v>
      </c>
    </row>
    <row r="410" spans="1:13" x14ac:dyDescent="0.25">
      <c r="K410" s="2">
        <v>2.3793799999999999E-5</v>
      </c>
      <c r="L410" s="2">
        <v>8.5923599999999998E-6</v>
      </c>
      <c r="M410" s="1">
        <v>0</v>
      </c>
    </row>
    <row r="411" spans="1:13" x14ac:dyDescent="0.25">
      <c r="K411" s="2">
        <v>2.2178700000000002E-5</v>
      </c>
      <c r="L411" s="2">
        <v>8.0091299999999997E-6</v>
      </c>
      <c r="M411" s="1">
        <v>0</v>
      </c>
    </row>
    <row r="412" spans="1:13" x14ac:dyDescent="0.25">
      <c r="K412" s="2">
        <v>2.0673799999999998E-5</v>
      </c>
      <c r="L412" s="2">
        <v>7.4657000000000004E-6</v>
      </c>
      <c r="M412" s="1">
        <v>0</v>
      </c>
    </row>
    <row r="413" spans="1:13" x14ac:dyDescent="0.25">
      <c r="K413" s="2">
        <v>1.9272299999999998E-5</v>
      </c>
      <c r="L413" s="2">
        <v>6.9595699999999998E-6</v>
      </c>
      <c r="M413" s="1">
        <v>0</v>
      </c>
    </row>
    <row r="414" spans="1:13" x14ac:dyDescent="0.25">
      <c r="K414" s="2">
        <v>1.7966400000000001E-5</v>
      </c>
      <c r="L414" s="2">
        <v>6.4880000000000004E-6</v>
      </c>
      <c r="M414" s="1">
        <v>0</v>
      </c>
    </row>
    <row r="415" spans="1:13" x14ac:dyDescent="0.25">
      <c r="K415" s="2">
        <v>1.67499E-5</v>
      </c>
      <c r="L415" s="2">
        <v>6.0487000000000002E-6</v>
      </c>
      <c r="M415" s="1">
        <v>0</v>
      </c>
    </row>
    <row r="416" spans="1:13" x14ac:dyDescent="0.25">
      <c r="K416" s="2">
        <v>1.5616499999999999E-5</v>
      </c>
      <c r="L416" s="2">
        <v>5.6393999999999997E-6</v>
      </c>
      <c r="M416" s="1">
        <v>0</v>
      </c>
    </row>
    <row r="417" spans="11:13" x14ac:dyDescent="0.25">
      <c r="K417" s="2">
        <v>1.4559800000000001E-5</v>
      </c>
      <c r="L417" s="2">
        <v>5.2577999999999999E-6</v>
      </c>
      <c r="M417" s="1">
        <v>0</v>
      </c>
    </row>
    <row r="418" spans="11:13" x14ac:dyDescent="0.25">
      <c r="K418" s="2">
        <v>1.3573900000000001E-5</v>
      </c>
      <c r="L418" s="2">
        <v>4.9017699999999998E-6</v>
      </c>
      <c r="M418" s="1">
        <v>0</v>
      </c>
    </row>
    <row r="419" spans="11:13" x14ac:dyDescent="0.25">
      <c r="K419" s="2">
        <v>1.26544E-5</v>
      </c>
      <c r="L419" s="2">
        <v>4.5697200000000002E-6</v>
      </c>
      <c r="M419" s="1">
        <v>0</v>
      </c>
    </row>
    <row r="420" spans="11:13" x14ac:dyDescent="0.25">
      <c r="K420" s="2">
        <v>1.1797199999999999E-5</v>
      </c>
      <c r="L420" s="2">
        <v>4.2601899999999996E-6</v>
      </c>
      <c r="M420" s="1">
        <v>0</v>
      </c>
    </row>
    <row r="421" spans="11:13" x14ac:dyDescent="0.25">
      <c r="K421" s="2">
        <v>1.09984E-5</v>
      </c>
      <c r="L421" s="2">
        <v>3.9717399999999999E-6</v>
      </c>
      <c r="M421" s="1">
        <v>0</v>
      </c>
    </row>
    <row r="422" spans="11:13" x14ac:dyDescent="0.25">
      <c r="K422" s="2">
        <v>1.0254E-5</v>
      </c>
      <c r="L422" s="2">
        <v>3.7029000000000002E-6</v>
      </c>
      <c r="M422" s="1">
        <v>0</v>
      </c>
    </row>
    <row r="423" spans="11:13" x14ac:dyDescent="0.25">
      <c r="K423" s="2">
        <v>9.5596499999999992E-6</v>
      </c>
      <c r="L423" s="2">
        <v>3.4521599999999999E-6</v>
      </c>
      <c r="M423" s="1">
        <v>0</v>
      </c>
    </row>
    <row r="424" spans="11:13" x14ac:dyDescent="0.25">
      <c r="K424" s="2">
        <v>8.9120399999999998E-6</v>
      </c>
      <c r="L424" s="2">
        <v>3.2183000000000002E-6</v>
      </c>
      <c r="M424" s="1">
        <v>0</v>
      </c>
    </row>
    <row r="425" spans="11:13" x14ac:dyDescent="0.25">
      <c r="K425" s="2">
        <v>8.3083600000000005E-6</v>
      </c>
      <c r="L425" s="2">
        <v>3.0002999999999999E-6</v>
      </c>
      <c r="M425" s="1">
        <v>0</v>
      </c>
    </row>
    <row r="426" spans="11:13" x14ac:dyDescent="0.25">
      <c r="K426" s="2">
        <v>7.7457699999999992E-6</v>
      </c>
      <c r="L426" s="2">
        <v>2.7971400000000001E-6</v>
      </c>
      <c r="M426" s="1">
        <v>0</v>
      </c>
    </row>
    <row r="427" spans="11:13" x14ac:dyDescent="0.25">
      <c r="K427" s="2">
        <v>7.22146E-6</v>
      </c>
      <c r="L427" s="2">
        <v>2.6077999999999998E-6</v>
      </c>
      <c r="M427" s="1">
        <v>0</v>
      </c>
    </row>
    <row r="428" spans="11:13" x14ac:dyDescent="0.25">
      <c r="K428" s="2">
        <v>6.7324799999999998E-6</v>
      </c>
      <c r="L428" s="2">
        <v>2.4312199999999998E-6</v>
      </c>
      <c r="M428" s="1">
        <v>0</v>
      </c>
    </row>
    <row r="429" spans="11:13" x14ac:dyDescent="0.25">
      <c r="K429" s="2">
        <v>6.2764200000000003E-6</v>
      </c>
      <c r="L429" s="2">
        <v>2.2665299999999998E-6</v>
      </c>
      <c r="M429" s="1">
        <v>0</v>
      </c>
    </row>
    <row r="430" spans="11:13" x14ac:dyDescent="0.25">
      <c r="K430" s="2">
        <v>5.8513000000000002E-6</v>
      </c>
      <c r="L430" s="2">
        <v>2.1130100000000002E-6</v>
      </c>
      <c r="M430" s="1">
        <v>0</v>
      </c>
    </row>
    <row r="431" spans="11:13" x14ac:dyDescent="0.25">
      <c r="K431" s="2">
        <v>5.4551200000000002E-6</v>
      </c>
      <c r="L431" s="2">
        <v>1.9699399999999998E-6</v>
      </c>
      <c r="M431" s="1">
        <v>0</v>
      </c>
    </row>
    <row r="432" spans="11:13" x14ac:dyDescent="0.25">
      <c r="K432" s="2">
        <v>5.0858700000000003E-6</v>
      </c>
      <c r="L432" s="2">
        <v>1.8365999999999999E-6</v>
      </c>
      <c r="M432" s="1">
        <v>0</v>
      </c>
    </row>
    <row r="433" spans="11:13" x14ac:dyDescent="0.25">
      <c r="K433" s="2">
        <v>4.7414699999999999E-6</v>
      </c>
      <c r="L433" s="2">
        <v>1.7122300000000001E-6</v>
      </c>
      <c r="M433" s="1">
        <v>0</v>
      </c>
    </row>
    <row r="434" spans="11:13" x14ac:dyDescent="0.25">
      <c r="K434" s="2">
        <v>4.4202399999999999E-6</v>
      </c>
      <c r="L434" s="2">
        <v>1.59623E-6</v>
      </c>
      <c r="M434" s="1">
        <v>0</v>
      </c>
    </row>
    <row r="435" spans="11:13" x14ac:dyDescent="0.25">
      <c r="K435" s="2">
        <v>4.1207799999999999E-6</v>
      </c>
      <c r="L435" s="2">
        <v>1.4880899999999999E-6</v>
      </c>
      <c r="M435" s="1">
        <v>0</v>
      </c>
    </row>
    <row r="436" spans="11:13" x14ac:dyDescent="0.25">
      <c r="K436" s="2">
        <v>3.8417199999999997E-6</v>
      </c>
      <c r="L436" s="2">
        <v>1.3873100000000001E-6</v>
      </c>
      <c r="M436" s="1">
        <v>0</v>
      </c>
    </row>
    <row r="437" spans="11:13" x14ac:dyDescent="0.25">
      <c r="K437" s="2">
        <v>3.5816499999999998E-6</v>
      </c>
      <c r="L437" s="2">
        <v>1.2934E-6</v>
      </c>
      <c r="M437" s="1">
        <v>0</v>
      </c>
    </row>
    <row r="438" spans="11:13" x14ac:dyDescent="0.25">
      <c r="K438" s="2">
        <v>3.3391299999999999E-6</v>
      </c>
      <c r="L438" s="2">
        <v>1.2058200000000001E-6</v>
      </c>
      <c r="M438" s="1">
        <v>0</v>
      </c>
    </row>
    <row r="439" spans="11:13" x14ac:dyDescent="0.25">
      <c r="K439" s="2">
        <v>3.11295E-6</v>
      </c>
      <c r="L439" s="2">
        <v>1.12414E-6</v>
      </c>
      <c r="M439" s="1">
        <v>0</v>
      </c>
    </row>
    <row r="440" spans="11:13" x14ac:dyDescent="0.25">
      <c r="K440" s="2">
        <v>2.9021199999999998E-6</v>
      </c>
      <c r="L440" s="2">
        <v>1.04801E-6</v>
      </c>
      <c r="M440" s="1">
        <v>0</v>
      </c>
    </row>
    <row r="441" spans="11:13" x14ac:dyDescent="0.25">
      <c r="K441" s="2">
        <v>2.7056500000000001E-6</v>
      </c>
      <c r="L441" s="2">
        <v>9.7705800000000004E-7</v>
      </c>
      <c r="M441" s="1">
        <v>0</v>
      </c>
    </row>
    <row r="442" spans="11:13" x14ac:dyDescent="0.25">
      <c r="K442" s="2">
        <v>2.52253E-6</v>
      </c>
      <c r="L442" s="2">
        <v>9.1093000000000002E-7</v>
      </c>
      <c r="M442" s="1">
        <v>0</v>
      </c>
    </row>
    <row r="443" spans="11:13" x14ac:dyDescent="0.25">
      <c r="K443" s="2">
        <v>2.3517299999999998E-6</v>
      </c>
      <c r="L443" s="2">
        <v>8.4925099999999999E-7</v>
      </c>
      <c r="M443" s="1">
        <v>0</v>
      </c>
    </row>
    <row r="444" spans="11:13" x14ac:dyDescent="0.25">
      <c r="K444" s="2">
        <v>2.1924200000000001E-6</v>
      </c>
      <c r="L444" s="2">
        <v>7.9172100000000003E-7</v>
      </c>
      <c r="M444" s="1">
        <v>0</v>
      </c>
    </row>
    <row r="445" spans="11:13" x14ac:dyDescent="0.25">
      <c r="K445" s="2">
        <v>2.0439E-6</v>
      </c>
      <c r="L445" s="2">
        <v>7.3809000000000001E-7</v>
      </c>
      <c r="M445" s="1">
        <v>0</v>
      </c>
    </row>
    <row r="446" spans="11:13" x14ac:dyDescent="0.25">
      <c r="K446" s="2">
        <v>1.9055E-6</v>
      </c>
      <c r="L446" s="2">
        <v>6.8810999999999999E-7</v>
      </c>
      <c r="M446" s="1">
        <v>0</v>
      </c>
    </row>
    <row r="447" spans="11:13" x14ac:dyDescent="0.25">
      <c r="K447" s="2">
        <v>1.7765099999999999E-6</v>
      </c>
      <c r="L447" s="2">
        <v>6.4153E-7</v>
      </c>
      <c r="M447" s="1">
        <v>0</v>
      </c>
    </row>
    <row r="448" spans="11:13" x14ac:dyDescent="0.25">
      <c r="K448" s="2">
        <v>1.65622E-6</v>
      </c>
      <c r="L448" s="2">
        <v>5.9808999999999998E-7</v>
      </c>
      <c r="M448" s="1">
        <v>0</v>
      </c>
    </row>
    <row r="449" spans="11:13" x14ac:dyDescent="0.25">
      <c r="K449" s="2">
        <v>1.5440200000000001E-6</v>
      </c>
      <c r="L449" s="2">
        <v>5.5757500000000001E-7</v>
      </c>
      <c r="M449" s="1">
        <v>0</v>
      </c>
    </row>
    <row r="450" spans="11:13" x14ac:dyDescent="0.25">
      <c r="K450" s="2">
        <v>1.43944E-6</v>
      </c>
      <c r="L450" s="2">
        <v>5.1980799999999999E-7</v>
      </c>
      <c r="M450" s="1">
        <v>0</v>
      </c>
    </row>
    <row r="451" spans="11:13" x14ac:dyDescent="0.25">
      <c r="K451" s="2">
        <v>1.3419799999999999E-6</v>
      </c>
      <c r="L451" s="2">
        <v>4.84612E-7</v>
      </c>
      <c r="M451" s="1">
        <v>0</v>
      </c>
    </row>
    <row r="452" spans="11:13" x14ac:dyDescent="0.25">
      <c r="K452" s="2">
        <v>1.25114E-6</v>
      </c>
      <c r="L452" s="2">
        <v>4.5181000000000002E-7</v>
      </c>
      <c r="M452" s="1">
        <v>0</v>
      </c>
    </row>
    <row r="453" spans="11:13" x14ac:dyDescent="0.25">
      <c r="K453" s="2">
        <v>4.7414699999999999E-6</v>
      </c>
      <c r="L453" s="2">
        <v>1.7122300000000001E-6</v>
      </c>
      <c r="M453" s="1">
        <v>0</v>
      </c>
    </row>
    <row r="454" spans="11:13" x14ac:dyDescent="0.25">
      <c r="K454" s="2">
        <v>4.4202399999999999E-6</v>
      </c>
      <c r="L454" s="2">
        <v>1.59623E-6</v>
      </c>
      <c r="M454" s="1">
        <v>0</v>
      </c>
    </row>
    <row r="455" spans="11:13" x14ac:dyDescent="0.25">
      <c r="K455" s="2">
        <v>4.1207799999999999E-6</v>
      </c>
      <c r="L455" s="2">
        <v>1.4880899999999999E-6</v>
      </c>
      <c r="M455" s="1">
        <v>0</v>
      </c>
    </row>
    <row r="456" spans="11:13" x14ac:dyDescent="0.25">
      <c r="K456" s="2">
        <v>3.8417199999999997E-6</v>
      </c>
      <c r="L456" s="2">
        <v>1.3873100000000001E-6</v>
      </c>
      <c r="M456" s="1">
        <v>0</v>
      </c>
    </row>
    <row r="457" spans="11:13" x14ac:dyDescent="0.25">
      <c r="K457" s="2">
        <v>3.5816499999999998E-6</v>
      </c>
      <c r="L457" s="2">
        <v>1.2934E-6</v>
      </c>
      <c r="M457" s="1">
        <v>0</v>
      </c>
    </row>
    <row r="458" spans="11:13" x14ac:dyDescent="0.25">
      <c r="K458" s="2">
        <v>3.3391299999999999E-6</v>
      </c>
      <c r="L458" s="2">
        <v>1.2058200000000001E-6</v>
      </c>
      <c r="M458" s="1">
        <v>0</v>
      </c>
    </row>
    <row r="459" spans="11:13" x14ac:dyDescent="0.25">
      <c r="K459" s="2">
        <v>3.11295E-6</v>
      </c>
      <c r="L459" s="2">
        <v>1.12414E-6</v>
      </c>
      <c r="M459" s="1">
        <v>0</v>
      </c>
    </row>
    <row r="460" spans="11:13" x14ac:dyDescent="0.25">
      <c r="K460" s="2">
        <v>2.9021199999999998E-6</v>
      </c>
      <c r="L460" s="2">
        <v>1.04801E-6</v>
      </c>
      <c r="M460" s="1">
        <v>0</v>
      </c>
    </row>
    <row r="461" spans="11:13" x14ac:dyDescent="0.25">
      <c r="K461" s="2">
        <v>2.7056500000000001E-6</v>
      </c>
      <c r="L461" s="2">
        <v>9.7705800000000004E-7</v>
      </c>
      <c r="M461" s="1">
        <v>0</v>
      </c>
    </row>
    <row r="462" spans="11:13" x14ac:dyDescent="0.25">
      <c r="K462" s="2">
        <v>2.52253E-6</v>
      </c>
      <c r="L462" s="2">
        <v>9.1093000000000002E-7</v>
      </c>
      <c r="M462" s="1">
        <v>0</v>
      </c>
    </row>
    <row r="463" spans="11:13" x14ac:dyDescent="0.25">
      <c r="K463" s="2">
        <v>2.3517299999999998E-6</v>
      </c>
      <c r="L463" s="2">
        <v>8.4925099999999999E-7</v>
      </c>
      <c r="M463" s="1">
        <v>0</v>
      </c>
    </row>
    <row r="464" spans="11:13" x14ac:dyDescent="0.25">
      <c r="K464" s="2">
        <v>2.1924200000000001E-6</v>
      </c>
      <c r="L464" s="2">
        <v>7.9172100000000003E-7</v>
      </c>
      <c r="M464" s="1">
        <v>0</v>
      </c>
    </row>
    <row r="465" spans="11:13" x14ac:dyDescent="0.25">
      <c r="K465" s="2">
        <v>2.0439E-6</v>
      </c>
      <c r="L465" s="2">
        <v>7.3809000000000001E-7</v>
      </c>
      <c r="M465" s="1">
        <v>0</v>
      </c>
    </row>
    <row r="466" spans="11:13" x14ac:dyDescent="0.25">
      <c r="K466" s="2">
        <v>1.9055E-6</v>
      </c>
      <c r="L466" s="2">
        <v>6.8810999999999999E-7</v>
      </c>
      <c r="M466" s="1">
        <v>0</v>
      </c>
    </row>
    <row r="467" spans="11:13" x14ac:dyDescent="0.25">
      <c r="K467" s="2">
        <v>1.7765099999999999E-6</v>
      </c>
      <c r="L467" s="2">
        <v>6.4153E-7</v>
      </c>
      <c r="M467" s="1">
        <v>0</v>
      </c>
    </row>
    <row r="468" spans="11:13" x14ac:dyDescent="0.25">
      <c r="K468" s="2">
        <v>1.65622E-6</v>
      </c>
      <c r="L468" s="2">
        <v>5.9808999999999998E-7</v>
      </c>
      <c r="M468" s="1">
        <v>0</v>
      </c>
    </row>
    <row r="469" spans="11:13" x14ac:dyDescent="0.25">
      <c r="K469" s="2">
        <v>1.5440200000000001E-6</v>
      </c>
      <c r="L469" s="2">
        <v>5.5757500000000001E-7</v>
      </c>
      <c r="M469" s="1">
        <v>0</v>
      </c>
    </row>
    <row r="470" spans="11:13" x14ac:dyDescent="0.25">
      <c r="K470" s="2">
        <v>1.43944E-6</v>
      </c>
      <c r="L470" s="2">
        <v>5.1980799999999999E-7</v>
      </c>
      <c r="M470" s="1">
        <v>0</v>
      </c>
    </row>
    <row r="471" spans="11:13" x14ac:dyDescent="0.25">
      <c r="K471" s="2">
        <v>1.3419799999999999E-6</v>
      </c>
      <c r="L471" s="2">
        <v>4.84612E-7</v>
      </c>
      <c r="M471" s="1">
        <v>0</v>
      </c>
    </row>
    <row r="472" spans="11:13" x14ac:dyDescent="0.25">
      <c r="K472" s="2">
        <v>1.25114E-6</v>
      </c>
      <c r="L472" s="2">
        <v>4.5181000000000002E-7</v>
      </c>
      <c r="M472" s="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0315-A036-4E06-8D6A-5975BF893E85}">
  <dimension ref="A1:N402"/>
  <sheetViews>
    <sheetView topLeftCell="B378" workbookViewId="0">
      <selection activeCell="E2" sqref="E2:E402"/>
    </sheetView>
  </sheetViews>
  <sheetFormatPr defaultRowHeight="15.75" x14ac:dyDescent="0.25"/>
  <cols>
    <col min="1" max="1" width="18.5703125" customWidth="1"/>
    <col min="2" max="2" width="17.85546875" customWidth="1"/>
    <col min="4" max="4" width="15.28515625" customWidth="1"/>
    <col min="5" max="5" width="35.42578125" customWidth="1"/>
    <col min="6" max="6" width="17.5703125" customWidth="1"/>
    <col min="7" max="7" width="18.7109375" customWidth="1"/>
    <col min="8" max="8" width="22" customWidth="1"/>
    <col min="9" max="9" width="12" customWidth="1"/>
    <col min="10" max="10" width="12.85546875" customWidth="1"/>
    <col min="12" max="14" width="9.7109375" bestFit="1" customWidth="1"/>
  </cols>
  <sheetData>
    <row r="1" spans="1:14" x14ac:dyDescent="0.25">
      <c r="A1" t="s">
        <v>50</v>
      </c>
      <c r="B1" t="s">
        <v>51</v>
      </c>
      <c r="C1" t="s">
        <v>52</v>
      </c>
      <c r="D1" t="s">
        <v>53</v>
      </c>
      <c r="E1" t="s">
        <v>49</v>
      </c>
      <c r="F1" t="s">
        <v>54</v>
      </c>
      <c r="G1" t="s">
        <v>55</v>
      </c>
      <c r="H1" t="s">
        <v>155</v>
      </c>
      <c r="I1" t="s">
        <v>154</v>
      </c>
      <c r="J1" t="s">
        <v>156</v>
      </c>
      <c r="L1" t="s">
        <v>157</v>
      </c>
      <c r="M1" t="s">
        <v>158</v>
      </c>
      <c r="N1" t="s">
        <v>159</v>
      </c>
    </row>
    <row r="2" spans="1:14" x14ac:dyDescent="0.25">
      <c r="A2" s="3">
        <v>3.74183E-16</v>
      </c>
      <c r="B2" s="3">
        <v>1.4388E-2</v>
      </c>
      <c r="C2">
        <f>APSL!K2</f>
        <v>13500</v>
      </c>
      <c r="D2" s="3">
        <v>3.8000000000000001E-7</v>
      </c>
      <c r="E2" s="6">
        <f>IF(C2&lt;=5000,F2*G2,Daylight!K2)</f>
        <v>130.1910224015071</v>
      </c>
      <c r="F2" s="3">
        <f>A2/(D2*D2*D2*D2*D2)</f>
        <v>4.722435875948416E+16</v>
      </c>
      <c r="G2" s="3">
        <f>1/((EXP(B2/(C2*D2))-1))</f>
        <v>6.4425679390780505E-2</v>
      </c>
      <c r="H2">
        <f>CRI!A2*CRI!K2</f>
        <v>6.6326891525597067E-7</v>
      </c>
      <c r="I2">
        <f>CRI!A2*CRI!L2</f>
        <v>1.89089822331746E-8</v>
      </c>
      <c r="J2">
        <f>CRI!A2*CRI!M2</f>
        <v>3.1272552387938056E-6</v>
      </c>
      <c r="L2" s="3">
        <f>CRI!B2*CRI!K2</f>
        <v>0.17810131864526171</v>
      </c>
      <c r="M2" s="3">
        <f>CRI!B2*CRI!L2</f>
        <v>5.0774498736587768E-3</v>
      </c>
      <c r="N2" s="3">
        <f>CRI!B2*CRI!M2</f>
        <v>0.83973222468074327</v>
      </c>
    </row>
    <row r="3" spans="1:14" x14ac:dyDescent="0.25">
      <c r="A3" s="3">
        <v>3.74183E-16</v>
      </c>
      <c r="B3" s="3">
        <v>1.4388E-2</v>
      </c>
      <c r="C3">
        <f>C2</f>
        <v>13500</v>
      </c>
      <c r="D3" s="3">
        <v>3.8099999999999998E-7</v>
      </c>
      <c r="E3" s="6">
        <f>IF(C3&lt;=5000,F3*G3,Daylight!K3)</f>
        <v>129.81700823643195</v>
      </c>
      <c r="F3" s="3">
        <f t="shared" ref="F3:F66" si="0">A3/(D3*D3*D3*D3*D3)</f>
        <v>4.6607861231167776E+16</v>
      </c>
      <c r="G3" s="3">
        <f t="shared" ref="G3:G66" si="1">1/((EXP(B3/(C3*D3))-1))</f>
        <v>6.4932598539051978E-2</v>
      </c>
      <c r="H3">
        <f>CRI!A3*CRI!K3</f>
        <v>8.1836314053852882E-7</v>
      </c>
      <c r="I3">
        <f>CRI!A3*CRI!L3</f>
        <v>2.3333142839425619E-8</v>
      </c>
      <c r="J3">
        <f>CRI!A3*CRI!M3</f>
        <v>3.8591544162130128E-6</v>
      </c>
      <c r="L3" s="3">
        <f>CRI!B3*CRI!K3</f>
        <v>0.19499163722153259</v>
      </c>
      <c r="M3" s="3">
        <f>CRI!B3*CRI!L3</f>
        <v>5.5595951215367291E-3</v>
      </c>
      <c r="N3" s="3">
        <f>CRI!B3*CRI!M3</f>
        <v>0.91952190981242654</v>
      </c>
    </row>
    <row r="4" spans="1:14" x14ac:dyDescent="0.25">
      <c r="A4" s="3">
        <v>3.74183E-16</v>
      </c>
      <c r="B4" s="3">
        <v>1.4388E-2</v>
      </c>
      <c r="C4">
        <f t="shared" ref="C4:C67" si="2">C3</f>
        <v>13500</v>
      </c>
      <c r="D4" s="3">
        <v>3.8200000000000001E-7</v>
      </c>
      <c r="E4" s="6">
        <f>IF(C4&lt;=5000,F4*G4,Daylight!K4)</f>
        <v>129.44299407135685</v>
      </c>
      <c r="F4" s="3">
        <f t="shared" si="0"/>
        <v>4.6000996323105048E+16</v>
      </c>
      <c r="G4" s="3">
        <f t="shared" si="1"/>
        <v>6.5441064210209857E-2</v>
      </c>
      <c r="H4">
        <f>CRI!A4*CRI!K4</f>
        <v>1.0054953908254649E-6</v>
      </c>
      <c r="I4">
        <f>CRI!A4*CRI!L4</f>
        <v>2.8722894612050914E-8</v>
      </c>
      <c r="J4">
        <f>CRI!A4*CRI!M4</f>
        <v>4.7420810481791387E-6</v>
      </c>
      <c r="L4" s="3">
        <f>CRI!B4*CRI!K4</f>
        <v>0.21258785356722334</v>
      </c>
      <c r="M4" s="3">
        <f>CRI!B4*CRI!L4</f>
        <v>6.0727662896600783E-3</v>
      </c>
      <c r="N4" s="3">
        <f>CRI!B4*CRI!M4</f>
        <v>1.0025991572637656</v>
      </c>
    </row>
    <row r="5" spans="1:14" x14ac:dyDescent="0.25">
      <c r="A5" s="3">
        <v>3.74183E-16</v>
      </c>
      <c r="B5" s="3">
        <v>1.4388E-2</v>
      </c>
      <c r="C5">
        <f t="shared" si="2"/>
        <v>13500</v>
      </c>
      <c r="D5" s="3">
        <v>3.8299999999999998E-7</v>
      </c>
      <c r="E5" s="6">
        <f>IF(C5&lt;=5000,F5*G5,Daylight!K5)</f>
        <v>129.0689799062817</v>
      </c>
      <c r="F5" s="3">
        <f t="shared" si="0"/>
        <v>4.5403588899925704E+16</v>
      </c>
      <c r="G5" s="3">
        <f t="shared" si="1"/>
        <v>6.5951069796999065E-2</v>
      </c>
      <c r="H5">
        <f>CRI!A5*CRI!K5</f>
        <v>1.2400121870112969E-6</v>
      </c>
      <c r="I5">
        <f>CRI!A5*CRI!L5</f>
        <v>3.5492882598160659E-8</v>
      </c>
      <c r="J5">
        <f>CRI!A5*CRI!M5</f>
        <v>5.8486669771643646E-6</v>
      </c>
      <c r="L5" s="3">
        <f>CRI!B5*CRI!K5</f>
        <v>0.23263160614144382</v>
      </c>
      <c r="M5" s="3">
        <f>CRI!B5*CRI!L5</f>
        <v>6.6586170457731096E-3</v>
      </c>
      <c r="N5" s="3">
        <f>CRI!B5*CRI!M5</f>
        <v>1.0972350166682465</v>
      </c>
    </row>
    <row r="6" spans="1:14" x14ac:dyDescent="0.25">
      <c r="A6" s="3">
        <v>3.74183E-16</v>
      </c>
      <c r="B6" s="3">
        <v>1.4388E-2</v>
      </c>
      <c r="C6">
        <f t="shared" si="2"/>
        <v>13500</v>
      </c>
      <c r="D6" s="3">
        <v>3.84E-7</v>
      </c>
      <c r="E6" s="6">
        <f>IF(C6&lt;=5000,F6*G6,Daylight!K6)</f>
        <v>128.69496574120657</v>
      </c>
      <c r="F6" s="3">
        <f t="shared" si="0"/>
        <v>4.4815467455934112E+16</v>
      </c>
      <c r="G6" s="3">
        <f t="shared" si="1"/>
        <v>6.6462608712341636E-2</v>
      </c>
      <c r="H6">
        <f>CRI!A6*CRI!K6</f>
        <v>1.5429296378418405E-6</v>
      </c>
      <c r="I6">
        <f>CRI!A6*CRI!L6</f>
        <v>4.420335849760277E-8</v>
      </c>
      <c r="J6">
        <f>CRI!A6*CRI!M6</f>
        <v>7.2784306728554998E-6</v>
      </c>
      <c r="L6" s="3">
        <f>CRI!B6*CRI!K6</f>
        <v>0.2568438787427732</v>
      </c>
      <c r="M6" s="3">
        <f>CRI!B6*CRI!L6</f>
        <v>7.3583148392055231E-3</v>
      </c>
      <c r="N6" s="3">
        <f>CRI!B6*CRI!M6</f>
        <v>1.2116044175490819</v>
      </c>
    </row>
    <row r="7" spans="1:14" x14ac:dyDescent="0.25">
      <c r="A7" s="3">
        <v>3.74183E-16</v>
      </c>
      <c r="B7" s="3">
        <v>1.4388E-2</v>
      </c>
      <c r="C7">
        <f t="shared" si="2"/>
        <v>13500</v>
      </c>
      <c r="D7" s="3">
        <v>3.8500000000000002E-7</v>
      </c>
      <c r="E7" s="6">
        <f>IF(C7&lt;=5000,F7*G7,Daylight!K7)</f>
        <v>128.32095157613139</v>
      </c>
      <c r="F7" s="3">
        <f t="shared" si="0"/>
        <v>4.423646403070032E+16</v>
      </c>
      <c r="G7" s="3">
        <f t="shared" si="1"/>
        <v>6.6975674389527382E-2</v>
      </c>
      <c r="H7">
        <f>CRI!A7*CRI!K7</f>
        <v>1.9425403230668121E-6</v>
      </c>
      <c r="I7">
        <f>CRI!A7*CRI!L7</f>
        <v>5.5600438585096587E-8</v>
      </c>
      <c r="J7">
        <f>CRI!A7*CRI!M7</f>
        <v>9.1653761104434873E-6</v>
      </c>
      <c r="L7" s="3">
        <f>CRI!B7*CRI!K7</f>
        <v>0.28692564772422979</v>
      </c>
      <c r="M7" s="3">
        <f>CRI!B7*CRI!L7</f>
        <v>8.2125409008724087E-3</v>
      </c>
      <c r="N7" s="3">
        <f>CRI!B7*CRI!M7</f>
        <v>1.3537847559186704</v>
      </c>
    </row>
    <row r="8" spans="1:14" x14ac:dyDescent="0.25">
      <c r="A8" s="3">
        <v>3.74183E-16</v>
      </c>
      <c r="B8" s="3">
        <v>1.4388E-2</v>
      </c>
      <c r="C8">
        <f t="shared" si="2"/>
        <v>13500</v>
      </c>
      <c r="D8" s="3">
        <v>3.8599999999999999E-7</v>
      </c>
      <c r="E8" s="6">
        <f>IF(C8&lt;=5000,F8*G8,Daylight!K8)</f>
        <v>127.94693741105627</v>
      </c>
      <c r="F8" s="3">
        <f t="shared" si="0"/>
        <v>4.366641412682632E+16</v>
      </c>
      <c r="G8" s="3">
        <f t="shared" si="1"/>
        <v>6.7490260282397962E-2</v>
      </c>
      <c r="H8">
        <f>CRI!A8*CRI!K8</f>
        <v>2.4751549205728052E-6</v>
      </c>
      <c r="I8">
        <f>CRI!A8*CRI!L8</f>
        <v>7.0625606211641677E-8</v>
      </c>
      <c r="J8">
        <f>CRI!A8*CRI!M8</f>
        <v>1.1681542940654013E-5</v>
      </c>
      <c r="L8" s="3">
        <f>CRI!B8*CRI!K8</f>
        <v>0.32439474590793088</v>
      </c>
      <c r="M8" s="3">
        <f>CRI!B8*CRI!L8</f>
        <v>9.256218829452937E-3</v>
      </c>
      <c r="N8" s="3">
        <f>CRI!B8*CRI!M8</f>
        <v>1.5309874636732173</v>
      </c>
    </row>
    <row r="9" spans="1:14" x14ac:dyDescent="0.25">
      <c r="A9" s="3">
        <v>3.74183E-16</v>
      </c>
      <c r="B9" s="3">
        <v>1.4388E-2</v>
      </c>
      <c r="C9">
        <f t="shared" si="2"/>
        <v>13500</v>
      </c>
      <c r="D9" s="3">
        <v>3.8700000000000001E-7</v>
      </c>
      <c r="E9" s="6">
        <f>IF(C9&lt;=5000,F9*G9,Daylight!K9)</f>
        <v>127.5729232459811</v>
      </c>
      <c r="F9" s="3">
        <f t="shared" si="0"/>
        <v>4.3105156629826144E+16</v>
      </c>
      <c r="G9" s="3">
        <f t="shared" si="1"/>
        <v>6.8006359865524155E-2</v>
      </c>
      <c r="H9">
        <f>CRI!A9*CRI!K9</f>
        <v>3.1732769516640968E-6</v>
      </c>
      <c r="I9">
        <f>CRI!A9*CRI!L9</f>
        <v>9.0189382851915414E-8</v>
      </c>
      <c r="J9">
        <f>CRI!A9*CRI!M9</f>
        <v>1.4980921172356244E-5</v>
      </c>
      <c r="L9" s="3">
        <f>CRI!B9*CRI!K9</f>
        <v>0.36901782050009468</v>
      </c>
      <c r="M9" s="3">
        <f>CRI!B9*CRI!L9</f>
        <v>1.0488050680483248E-2</v>
      </c>
      <c r="N9" s="3">
        <f>CRI!B9*CRI!M9</f>
        <v>1.7421192553670961</v>
      </c>
    </row>
    <row r="10" spans="1:14" x14ac:dyDescent="0.25">
      <c r="A10" s="3">
        <v>3.74183E-16</v>
      </c>
      <c r="B10" s="3">
        <v>1.4388E-2</v>
      </c>
      <c r="C10">
        <f t="shared" si="2"/>
        <v>13500</v>
      </c>
      <c r="D10" s="3">
        <v>3.8799999999999998E-7</v>
      </c>
      <c r="E10" s="6">
        <f>IF(C10&lt;=5000,F10*G10,Daylight!K10)</f>
        <v>127.19890908090599</v>
      </c>
      <c r="F10" s="3">
        <f t="shared" si="0"/>
        <v>4.2552533730060632E+16</v>
      </c>
      <c r="G10" s="3">
        <f t="shared" si="1"/>
        <v>6.8523966634376252E-2</v>
      </c>
      <c r="H10">
        <f>CRI!A10*CRI!K10</f>
        <v>4.0691462058945739E-6</v>
      </c>
      <c r="I10">
        <f>CRI!A10*CRI!L10</f>
        <v>1.1527362891262497E-7</v>
      </c>
      <c r="J10">
        <f>CRI!A10*CRI!M10</f>
        <v>1.9216401247927388E-5</v>
      </c>
      <c r="L10" s="3">
        <f>CRI!B10*CRI!K10</f>
        <v>0.41986184786261782</v>
      </c>
      <c r="M10" s="3">
        <f>CRI!B10*CRI!L10</f>
        <v>1.1894141030119173E-2</v>
      </c>
      <c r="N10" s="3">
        <f>CRI!B10*CRI!M10</f>
        <v>1.9827829546986167</v>
      </c>
    </row>
    <row r="11" spans="1:14" x14ac:dyDescent="0.25">
      <c r="A11" s="3">
        <v>3.74183E-16</v>
      </c>
      <c r="B11" s="3">
        <v>1.4388E-2</v>
      </c>
      <c r="C11">
        <f t="shared" si="2"/>
        <v>13500</v>
      </c>
      <c r="D11" s="3">
        <v>3.89E-7</v>
      </c>
      <c r="E11" s="6">
        <f>IF(C11&lt;=5000,F11*G11,Daylight!K11)</f>
        <v>126.82489491583085</v>
      </c>
      <c r="F11" s="3">
        <f t="shared" si="0"/>
        <v>4.2008390846668216E+16</v>
      </c>
      <c r="G11" s="3">
        <f t="shared" si="1"/>
        <v>6.9043074105488753E-2</v>
      </c>
      <c r="H11">
        <f>CRI!A11*CRI!K11</f>
        <v>5.199333889454766E-6</v>
      </c>
      <c r="I11">
        <f>CRI!A11*CRI!L11</f>
        <v>1.470295237739303E-7</v>
      </c>
      <c r="J11">
        <f>CRI!A11*CRI!M11</f>
        <v>2.4561463696958151E-5</v>
      </c>
      <c r="L11" s="3">
        <f>CRI!B11*CRI!K11</f>
        <v>0.47600376129431332</v>
      </c>
      <c r="M11" s="3">
        <f>CRI!B11*CRI!L11</f>
        <v>1.3460687046786624E-2</v>
      </c>
      <c r="N11" s="3">
        <f>CRI!B11*CRI!M11</f>
        <v>2.2486244105919182</v>
      </c>
    </row>
    <row r="12" spans="1:14" x14ac:dyDescent="0.25">
      <c r="A12" s="3">
        <v>3.74183E-16</v>
      </c>
      <c r="B12" s="3">
        <v>1.4388E-2</v>
      </c>
      <c r="C12">
        <f t="shared" si="2"/>
        <v>13500</v>
      </c>
      <c r="D12" s="3">
        <v>3.9000000000000002E-7</v>
      </c>
      <c r="E12" s="6">
        <f>IF(C12&lt;=5000,F12*G12,Daylight!K12)</f>
        <v>126.45088075075563</v>
      </c>
      <c r="F12" s="3">
        <f t="shared" si="0"/>
        <v>4.1472576553436608E+16</v>
      </c>
      <c r="G12" s="3">
        <f t="shared" si="1"/>
        <v>6.9563675816618015E-2</v>
      </c>
      <c r="H12">
        <f>CRI!A12*CRI!K12</f>
        <v>6.6050614676108011E-6</v>
      </c>
      <c r="I12">
        <f>CRI!A12*CRI!L12</f>
        <v>1.8680352960483057E-7</v>
      </c>
      <c r="J12">
        <f>CRI!A12*CRI!M12</f>
        <v>3.1211771971767912E-5</v>
      </c>
      <c r="L12" s="3">
        <f>CRI!B12*CRI!K12</f>
        <v>0.53653108702545615</v>
      </c>
      <c r="M12" s="3">
        <f>CRI!B12*CRI!L12</f>
        <v>1.5174105690090676E-2</v>
      </c>
      <c r="N12" s="3">
        <f>CRI!B12*CRI!M12</f>
        <v>2.5353414235614578</v>
      </c>
    </row>
    <row r="13" spans="1:14" x14ac:dyDescent="0.25">
      <c r="A13" s="3">
        <v>3.74183E-16</v>
      </c>
      <c r="B13" s="3">
        <v>1.4388E-2</v>
      </c>
      <c r="C13">
        <f t="shared" si="2"/>
        <v>13500</v>
      </c>
      <c r="D13" s="3">
        <v>3.9099999999999999E-7</v>
      </c>
      <c r="E13" s="6">
        <f>IF(C13&lt;=5000,F13*G13,Daylight!K13)</f>
        <v>130.77793738085461</v>
      </c>
      <c r="F13" s="3">
        <f t="shared" si="0"/>
        <v>4.0944942506560512E+16</v>
      </c>
      <c r="G13" s="3">
        <f t="shared" si="1"/>
        <v>7.0085765326894062E-2</v>
      </c>
      <c r="H13">
        <f>CRI!A13*CRI!K13</f>
        <v>8.3308843903039896E-6</v>
      </c>
      <c r="I13">
        <f>CRI!A13*CRI!L13</f>
        <v>2.3612856877940748E-7</v>
      </c>
      <c r="J13">
        <f>CRI!A13*CRI!M13</f>
        <v>3.9379298421131417E-5</v>
      </c>
      <c r="L13" s="3">
        <f>CRI!B13*CRI!K13</f>
        <v>0.62281541042527078</v>
      </c>
      <c r="M13" s="3">
        <f>CRI!B13*CRI!L13</f>
        <v>1.7652929099417278E-2</v>
      </c>
      <c r="N13" s="3">
        <f>CRI!B13*CRI!M13</f>
        <v>2.9439892284378755</v>
      </c>
    </row>
    <row r="14" spans="1:14" x14ac:dyDescent="0.25">
      <c r="A14" s="3">
        <v>3.74183E-16</v>
      </c>
      <c r="B14" s="3">
        <v>1.4388E-2</v>
      </c>
      <c r="C14">
        <f t="shared" si="2"/>
        <v>13500</v>
      </c>
      <c r="D14" s="3">
        <v>3.9200000000000002E-7</v>
      </c>
      <c r="E14" s="6">
        <f>IF(C14&lt;=5000,F14*G14,Daylight!K14)</f>
        <v>135.10499401095393</v>
      </c>
      <c r="F14" s="3">
        <f t="shared" si="0"/>
        <v>4.0425343374232664E+16</v>
      </c>
      <c r="G14" s="3">
        <f t="shared" si="1"/>
        <v>7.0609336216966676E-2</v>
      </c>
      <c r="H14">
        <f>CRI!A14*CRI!K14</f>
        <v>1.0477559968458646E-5</v>
      </c>
      <c r="I14">
        <f>CRI!A14*CRI!L14</f>
        <v>2.9779591379697465E-7</v>
      </c>
      <c r="J14">
        <f>CRI!A14*CRI!M14</f>
        <v>4.9542647003904474E-5</v>
      </c>
      <c r="L14" s="3">
        <f>CRI!B14*CRI!K14</f>
        <v>0.72011610311809704</v>
      </c>
      <c r="M14" s="3">
        <f>CRI!B14*CRI!L14</f>
        <v>2.0467325752707433E-2</v>
      </c>
      <c r="N14" s="3">
        <f>CRI!B14*CRI!M14</f>
        <v>3.4050349514587905</v>
      </c>
    </row>
    <row r="15" spans="1:14" x14ac:dyDescent="0.25">
      <c r="A15" s="3">
        <v>3.74183E-16</v>
      </c>
      <c r="B15" s="3">
        <v>1.4388E-2</v>
      </c>
      <c r="C15">
        <f t="shared" si="2"/>
        <v>13500</v>
      </c>
      <c r="D15" s="3">
        <v>3.9299999999999999E-7</v>
      </c>
      <c r="E15" s="6">
        <f>IF(C15&lt;=5000,F15*G15,Daylight!K15)</f>
        <v>139.43205064105308</v>
      </c>
      <c r="F15" s="3">
        <f t="shared" si="0"/>
        <v>3.9913636768017768E+16</v>
      </c>
      <c r="G15" s="3">
        <f t="shared" si="1"/>
        <v>7.1134382089144868E-2</v>
      </c>
      <c r="H15">
        <f>CRI!A15*CRI!K15</f>
        <v>1.320686714680503E-5</v>
      </c>
      <c r="I15">
        <f>CRI!A15*CRI!L15</f>
        <v>3.7598640699257481E-7</v>
      </c>
      <c r="J15">
        <f>CRI!A15*CRI!M15</f>
        <v>6.2469392235124413E-5</v>
      </c>
      <c r="L15" s="3">
        <f>CRI!B15*CRI!K15</f>
        <v>0.8336240743522717</v>
      </c>
      <c r="M15" s="3">
        <f>CRI!B15*CRI!L15</f>
        <v>2.3732450475512364E-2</v>
      </c>
      <c r="N15" s="3">
        <f>CRI!B15*CRI!M15</f>
        <v>3.9430993511548018</v>
      </c>
    </row>
    <row r="16" spans="1:14" x14ac:dyDescent="0.25">
      <c r="A16" s="3">
        <v>3.74183E-16</v>
      </c>
      <c r="B16" s="3">
        <v>1.4388E-2</v>
      </c>
      <c r="C16">
        <f t="shared" si="2"/>
        <v>13500</v>
      </c>
      <c r="D16" s="3">
        <v>3.9400000000000001E-7</v>
      </c>
      <c r="E16" s="6">
        <f>IF(C16&lt;=5000,F16*G16,Daylight!K16)</f>
        <v>143.75910727115206</v>
      </c>
      <c r="F16" s="3">
        <f t="shared" si="0"/>
        <v>3.9409683175958864E+16</v>
      </c>
      <c r="G16" s="3">
        <f t="shared" si="1"/>
        <v>7.1660896567531274E-2</v>
      </c>
      <c r="H16">
        <f>CRI!A16*CRI!K16</f>
        <v>1.6733526593747449E-5</v>
      </c>
      <c r="I16">
        <f>CRI!A16*CRI!L16</f>
        <v>4.7614633258943013E-7</v>
      </c>
      <c r="J16">
        <f>CRI!A16*CRI!M16</f>
        <v>7.9178267800696271E-5</v>
      </c>
      <c r="L16" s="3">
        <f>CRI!B16*CRI!K16</f>
        <v>0.96909696193038675</v>
      </c>
      <c r="M16" s="3">
        <f>CRI!B16*CRI!L16</f>
        <v>2.7575296920323306E-2</v>
      </c>
      <c r="N16" s="3">
        <f>CRI!B16*CRI!M16</f>
        <v>4.5854899949922281</v>
      </c>
    </row>
    <row r="17" spans="1:14" x14ac:dyDescent="0.25">
      <c r="A17" s="3">
        <v>3.74183E-16</v>
      </c>
      <c r="B17" s="3">
        <v>1.4388E-2</v>
      </c>
      <c r="C17">
        <f t="shared" si="2"/>
        <v>13500</v>
      </c>
      <c r="D17" s="3">
        <v>3.9499999999999998E-7</v>
      </c>
      <c r="E17" s="6">
        <f>IF(C17&lt;=5000,F17*G17,Daylight!K17)</f>
        <v>148.08616390125138</v>
      </c>
      <c r="F17" s="3">
        <f t="shared" si="0"/>
        <v>3.891334589736912E+16</v>
      </c>
      <c r="G17" s="3">
        <f t="shared" si="1"/>
        <v>7.2188873298150352E-2</v>
      </c>
      <c r="H17">
        <f>CRI!A17*CRI!K17</f>
        <v>2.1339327119409245E-5</v>
      </c>
      <c r="I17">
        <f>CRI!A17*CRI!L17</f>
        <v>6.0531163201461524E-7</v>
      </c>
      <c r="J17">
        <f>CRI!A17*CRI!M17</f>
        <v>1.0100614836520376E-4</v>
      </c>
      <c r="L17" s="3">
        <f>CRI!B17*CRI!K17</f>
        <v>1.1328591538445729</v>
      </c>
      <c r="M17" s="3">
        <f>CRI!B17*CRI!L17</f>
        <v>3.213469756657155E-2</v>
      </c>
      <c r="N17" s="3">
        <f>CRI!B17*CRI!M17</f>
        <v>5.3621999948643122</v>
      </c>
    </row>
    <row r="18" spans="1:14" x14ac:dyDescent="0.25">
      <c r="A18" s="3">
        <v>3.74183E-16</v>
      </c>
      <c r="B18" s="3">
        <v>1.4388E-2</v>
      </c>
      <c r="C18">
        <f t="shared" si="2"/>
        <v>13500</v>
      </c>
      <c r="D18" s="3">
        <v>3.96E-7</v>
      </c>
      <c r="E18" s="6">
        <f>IF(C18&lt;=5000,F18*G18,Daylight!K18)</f>
        <v>152.41322053135033</v>
      </c>
      <c r="F18" s="3">
        <f t="shared" si="0"/>
        <v>3.8424490979261512E+16</v>
      </c>
      <c r="G18" s="3">
        <f t="shared" si="1"/>
        <v>7.2718305949071388E-2</v>
      </c>
      <c r="H18">
        <f>CRI!A18*CRI!K18</f>
        <v>2.743211604658038E-5</v>
      </c>
      <c r="I18">
        <f>CRI!A18*CRI!L18</f>
        <v>7.7395643823123774E-7</v>
      </c>
      <c r="J18">
        <f>CRI!A18*CRI!M18</f>
        <v>1.2989094047580242E-4</v>
      </c>
      <c r="L18" s="3">
        <f>CRI!B18*CRI!K18</f>
        <v>1.3338249430011049</v>
      </c>
      <c r="M18" s="3">
        <f>CRI!B18*CRI!L18</f>
        <v>3.7631891041734117E-2</v>
      </c>
      <c r="N18" s="3">
        <f>CRI!B18*CRI!M18</f>
        <v>6.3156548325441415</v>
      </c>
    </row>
    <row r="19" spans="1:14" x14ac:dyDescent="0.25">
      <c r="A19" s="3">
        <v>3.74183E-16</v>
      </c>
      <c r="B19" s="3">
        <v>1.4388E-2</v>
      </c>
      <c r="C19">
        <f t="shared" si="2"/>
        <v>13500</v>
      </c>
      <c r="D19" s="3">
        <v>3.9699999999999902E-7</v>
      </c>
      <c r="E19" s="6">
        <f>IF(C19&lt;=5000,F19*G19,Daylight!K19)</f>
        <v>156.74027716144963</v>
      </c>
      <c r="F19" s="3">
        <f t="shared" si="0"/>
        <v>3.794298715437264E+16</v>
      </c>
      <c r="G19" s="3">
        <f t="shared" si="1"/>
        <v>7.3249188210525465E-2</v>
      </c>
      <c r="H19">
        <f>CRI!A19*CRI!K19</f>
        <v>3.532640457281347E-5</v>
      </c>
      <c r="I19">
        <f>CRI!A19*CRI!L19</f>
        <v>9.9065877965017611E-7</v>
      </c>
      <c r="J19">
        <f>CRI!A19*CRI!M19</f>
        <v>1.6733031319884678E-4</v>
      </c>
      <c r="L19" s="3">
        <f>CRI!B19*CRI!K19</f>
        <v>1.5719294308189189</v>
      </c>
      <c r="M19" s="3">
        <f>CRI!B19*CRI!L19</f>
        <v>4.408163554888609E-2</v>
      </c>
      <c r="N19" s="3">
        <f>CRI!B19*CRI!M19</f>
        <v>7.4457462389998978</v>
      </c>
    </row>
    <row r="20" spans="1:14" x14ac:dyDescent="0.25">
      <c r="A20" s="3">
        <v>3.74183E-16</v>
      </c>
      <c r="B20" s="3">
        <v>1.4388E-2</v>
      </c>
      <c r="C20">
        <f t="shared" si="2"/>
        <v>13500</v>
      </c>
      <c r="D20" s="3">
        <v>3.9799999999999898E-7</v>
      </c>
      <c r="E20" s="6">
        <f>IF(C20&lt;=5000,F20*G20,Daylight!K20)</f>
        <v>161.06733379154883</v>
      </c>
      <c r="F20" s="3">
        <f t="shared" si="0"/>
        <v>3.7468705780733224E+16</v>
      </c>
      <c r="G20" s="3">
        <f t="shared" si="1"/>
        <v>7.3781513795019613E-2</v>
      </c>
      <c r="H20">
        <f>CRI!A20*CRI!K20</f>
        <v>4.5210736719520481E-5</v>
      </c>
      <c r="I20">
        <f>CRI!A20*CRI!L20</f>
        <v>1.260803896083916E-6</v>
      </c>
      <c r="J20">
        <f>CRI!A20*CRI!M20</f>
        <v>2.1422377106490649E-4</v>
      </c>
      <c r="L20" s="3">
        <f>CRI!B20*CRI!K20</f>
        <v>1.8396627663669334</v>
      </c>
      <c r="M20" s="3">
        <f>CRI!B20*CRI!L20</f>
        <v>5.1303167159284131E-2</v>
      </c>
      <c r="N20" s="3">
        <f>CRI!B20*CRI!M20</f>
        <v>8.7169447767185684</v>
      </c>
    </row>
    <row r="21" spans="1:14" x14ac:dyDescent="0.25">
      <c r="A21" s="3">
        <v>3.74183E-16</v>
      </c>
      <c r="B21" s="3">
        <v>1.4388E-2</v>
      </c>
      <c r="C21">
        <f t="shared" si="2"/>
        <v>13500</v>
      </c>
      <c r="D21" s="3">
        <v>3.9899999999999901E-7</v>
      </c>
      <c r="E21" s="6">
        <f>IF(C21&lt;=5000,F21*G21,Daylight!K21)</f>
        <v>165.3943904216479</v>
      </c>
      <c r="F21" s="3">
        <f t="shared" si="0"/>
        <v>3.7001520782750288E+16</v>
      </c>
      <c r="G21" s="3">
        <f t="shared" si="1"/>
        <v>7.4315276437440778E-2</v>
      </c>
      <c r="H21">
        <f>CRI!A21*CRI!K21</f>
        <v>5.7242633521013195E-5</v>
      </c>
      <c r="I21">
        <f>CRI!A21*CRI!L21</f>
        <v>1.5891590689689277E-6</v>
      </c>
      <c r="J21">
        <f>CRI!A21*CRI!M21</f>
        <v>2.7132529050748801E-4</v>
      </c>
      <c r="L21" s="3">
        <f>CRI!B21*CRI!K21</f>
        <v>2.1284620642800909</v>
      </c>
      <c r="M21" s="3">
        <f>CRI!B21*CRI!L21</f>
        <v>5.9089957682770873E-2</v>
      </c>
      <c r="N21" s="3">
        <f>CRI!B21*CRI!M21</f>
        <v>10.088731988771391</v>
      </c>
    </row>
    <row r="22" spans="1:14" x14ac:dyDescent="0.25">
      <c r="A22" s="3">
        <v>3.74183E-16</v>
      </c>
      <c r="B22" s="3">
        <v>1.4388E-2</v>
      </c>
      <c r="C22">
        <f t="shared" si="2"/>
        <v>13500</v>
      </c>
      <c r="D22" s="3">
        <v>3.9999999999999898E-7</v>
      </c>
      <c r="E22" s="6">
        <f>IF(C22&lt;=5000,F22*G22,Daylight!K22)</f>
        <v>169.72144705174719</v>
      </c>
      <c r="F22" s="3">
        <f t="shared" si="0"/>
        <v>3.6541308593750472E+16</v>
      </c>
      <c r="G22" s="3">
        <f t="shared" si="1"/>
        <v>7.4850469895159588E-2</v>
      </c>
      <c r="H22">
        <f>CRI!A22*CRI!K22</f>
        <v>7.1528211096230851E-5</v>
      </c>
      <c r="I22">
        <f>CRI!A22*CRI!L22</f>
        <v>1.9793970366252559E-6</v>
      </c>
      <c r="J22">
        <f>CRI!A22*CRI!M22</f>
        <v>3.3914673921463131E-4</v>
      </c>
      <c r="L22" s="3">
        <f>CRI!B22*CRI!K22</f>
        <v>2.4287139073105024</v>
      </c>
      <c r="M22" s="3">
        <f>CRI!B22*CRI!L22</f>
        <v>6.7209693032491885E-2</v>
      </c>
      <c r="N22" s="3">
        <f>CRI!B22*CRI!M22</f>
        <v>11.515601879675518</v>
      </c>
    </row>
    <row r="23" spans="1:14" x14ac:dyDescent="0.25">
      <c r="A23" s="3">
        <v>3.74183E-16</v>
      </c>
      <c r="B23" s="3">
        <v>1.4388E-2</v>
      </c>
      <c r="C23">
        <f t="shared" si="2"/>
        <v>13500</v>
      </c>
      <c r="D23" s="3">
        <v>4.00999999999999E-7</v>
      </c>
      <c r="E23" s="6">
        <f>IF(C23&lt;=5000,F23*G23,Daylight!K23)</f>
        <v>171.22950787311837</v>
      </c>
      <c r="F23" s="3">
        <f t="shared" si="0"/>
        <v>3.6087948099950984E+16</v>
      </c>
      <c r="G23" s="3">
        <f t="shared" si="1"/>
        <v>7.5387087948126971E-2</v>
      </c>
      <c r="H23">
        <f>CRI!A23*CRI!K23</f>
        <v>8.8210969583835268E-5</v>
      </c>
      <c r="I23">
        <f>CRI!A23*CRI!L23</f>
        <v>2.4361546820262256E-6</v>
      </c>
      <c r="J23">
        <f>CRI!A23*CRI!M23</f>
        <v>4.1838579992599671E-4</v>
      </c>
      <c r="L23" s="3">
        <f>CRI!B23*CRI!K23</f>
        <v>2.689061820327836</v>
      </c>
      <c r="M23" s="3">
        <f>CRI!B23*CRI!L23</f>
        <v>7.4264806007189529E-2</v>
      </c>
      <c r="N23" s="3">
        <f>CRI!B23*CRI!M23</f>
        <v>12.754255916879613</v>
      </c>
    </row>
    <row r="24" spans="1:14" x14ac:dyDescent="0.25">
      <c r="A24" s="3">
        <v>3.74183E-16</v>
      </c>
      <c r="B24" s="3">
        <v>1.4388E-2</v>
      </c>
      <c r="C24">
        <f t="shared" si="2"/>
        <v>13500</v>
      </c>
      <c r="D24" s="3">
        <v>4.0199999999999902E-7</v>
      </c>
      <c r="E24" s="6">
        <f>IF(C24&lt;=5000,F24*G24,Daylight!K24)</f>
        <v>172.73756869448948</v>
      </c>
      <c r="F24" s="3">
        <f t="shared" si="0"/>
        <v>3.564132058581732E+16</v>
      </c>
      <c r="G24" s="3">
        <f t="shared" si="1"/>
        <v>7.5925124398965996E-2</v>
      </c>
      <c r="H24">
        <f>CRI!A24*CRI!K24</f>
        <v>1.0823346904188157E-4</v>
      </c>
      <c r="I24">
        <f>CRI!A24*CRI!L24</f>
        <v>2.9856951510002066E-6</v>
      </c>
      <c r="J24">
        <f>CRI!A24*CRI!M24</f>
        <v>5.1354860465814079E-4</v>
      </c>
      <c r="L24" s="3">
        <f>CRI!B24*CRI!K24</f>
        <v>2.9620070949346369</v>
      </c>
      <c r="M24" s="3">
        <f>CRI!B24*CRI!L24</f>
        <v>8.1709015694142198E-2</v>
      </c>
      <c r="N24" s="3">
        <f>CRI!B24*CRI!M24</f>
        <v>14.054198059590828</v>
      </c>
    </row>
    <row r="25" spans="1:14" x14ac:dyDescent="0.25">
      <c r="A25" s="3">
        <v>3.74183E-16</v>
      </c>
      <c r="B25" s="3">
        <v>1.4388E-2</v>
      </c>
      <c r="C25">
        <f t="shared" si="2"/>
        <v>13500</v>
      </c>
      <c r="D25" s="3">
        <v>4.0299999999999899E-7</v>
      </c>
      <c r="E25" s="6">
        <f>IF(C25&lt;=5000,F25*G25,Daylight!K25)</f>
        <v>174.24562951586063</v>
      </c>
      <c r="F25" s="3">
        <f t="shared" si="0"/>
        <v>3.5201309680769876E+16</v>
      </c>
      <c r="G25" s="3">
        <f t="shared" si="1"/>
        <v>7.6464573073059344E-2</v>
      </c>
      <c r="H25">
        <f>CRI!A25*CRI!K25</f>
        <v>1.332130724657911E-4</v>
      </c>
      <c r="I25">
        <f>CRI!A25*CRI!L25</f>
        <v>3.6732359834075758E-6</v>
      </c>
      <c r="J25">
        <f>CRI!A25*CRI!M25</f>
        <v>6.3235670025211632E-4</v>
      </c>
      <c r="L25" s="3">
        <f>CRI!B25*CRI!K25</f>
        <v>3.272545501975872</v>
      </c>
      <c r="M25" s="3">
        <f>CRI!B25*CRI!L25</f>
        <v>9.0237629631155836E-2</v>
      </c>
      <c r="N25" s="3">
        <f>CRI!B25*CRI!M25</f>
        <v>15.534632125430413</v>
      </c>
    </row>
    <row r="26" spans="1:14" x14ac:dyDescent="0.25">
      <c r="A26" s="3">
        <v>3.74183E-16</v>
      </c>
      <c r="B26" s="3">
        <v>1.4388E-2</v>
      </c>
      <c r="C26">
        <f t="shared" si="2"/>
        <v>13500</v>
      </c>
      <c r="D26" s="3">
        <v>4.0399999999999901E-7</v>
      </c>
      <c r="E26" s="6">
        <f>IF(C26&lt;=5000,F26*G26,Daylight!K26)</f>
        <v>175.75369033723177</v>
      </c>
      <c r="F26" s="3">
        <f t="shared" si="0"/>
        <v>3.4767801307203168E+16</v>
      </c>
      <c r="G26" s="3">
        <f t="shared" si="1"/>
        <v>7.70054278186319E-2</v>
      </c>
      <c r="H26">
        <f>CRI!A26*CRI!K26</f>
        <v>1.6537078766255307E-4</v>
      </c>
      <c r="I26">
        <f>CRI!A26*CRI!L26</f>
        <v>4.5608377259061685E-6</v>
      </c>
      <c r="J26">
        <f>CRI!A26*CRI!M26</f>
        <v>7.854110728810164E-4</v>
      </c>
      <c r="L26" s="3">
        <f>CRI!B26*CRI!K26</f>
        <v>3.6465393246537885</v>
      </c>
      <c r="M26" s="3">
        <f>CRI!B26*CRI!L26</f>
        <v>0.10056960093108043</v>
      </c>
      <c r="N26" s="3">
        <f>CRI!B26*CRI!M26</f>
        <v>17.318853007602179</v>
      </c>
    </row>
    <row r="27" spans="1:14" x14ac:dyDescent="0.25">
      <c r="A27" s="3">
        <v>3.74183E-16</v>
      </c>
      <c r="B27" s="3">
        <v>1.4388E-2</v>
      </c>
      <c r="C27">
        <f t="shared" si="2"/>
        <v>13500</v>
      </c>
      <c r="D27" s="3">
        <v>4.0499999999999898E-7</v>
      </c>
      <c r="E27" s="6">
        <f>IF(C27&lt;=5000,F27*G27,Daylight!K27)</f>
        <v>177.26175115860289</v>
      </c>
      <c r="F27" s="3">
        <f t="shared" si="0"/>
        <v>3.4340683629782452E+16</v>
      </c>
      <c r="G27" s="3">
        <f t="shared" si="1"/>
        <v>7.7547682506828586E-2</v>
      </c>
      <c r="H27">
        <f>CRI!A27*CRI!K27</f>
        <v>2.0770192677677685E-4</v>
      </c>
      <c r="I27">
        <f>CRI!A27*CRI!L27</f>
        <v>5.7321790917264853E-6</v>
      </c>
      <c r="J27">
        <f>CRI!A27*CRI!M27</f>
        <v>9.8700958735665405E-4</v>
      </c>
      <c r="L27" s="3">
        <f>CRI!B27*CRI!K27</f>
        <v>4.1107000093680011</v>
      </c>
      <c r="M27" s="3">
        <f>CRI!B27*CRI!L27</f>
        <v>0.11344752074150585</v>
      </c>
      <c r="N27" s="3">
        <f>CRI!B27*CRI!M27</f>
        <v>19.534244977678039</v>
      </c>
    </row>
    <row r="28" spans="1:14" x14ac:dyDescent="0.25">
      <c r="A28" s="3">
        <v>3.74183E-16</v>
      </c>
      <c r="B28" s="3">
        <v>1.4388E-2</v>
      </c>
      <c r="C28">
        <f t="shared" si="2"/>
        <v>13500</v>
      </c>
      <c r="D28" s="3">
        <v>4.05999999999999E-7</v>
      </c>
      <c r="E28" s="6">
        <f>IF(C28&lt;=5000,F28*G28,Daylight!K28)</f>
        <v>178.76981197997404</v>
      </c>
      <c r="F28" s="3">
        <f t="shared" si="0"/>
        <v>3.3919847005982676E+16</v>
      </c>
      <c r="G28" s="3">
        <f t="shared" si="1"/>
        <v>7.8091331031788475E-2</v>
      </c>
      <c r="H28">
        <f>CRI!A28*CRI!K28</f>
        <v>2.6376557810394975E-4</v>
      </c>
      <c r="I28">
        <f>CRI!A28*CRI!L28</f>
        <v>7.2923784490691864E-6</v>
      </c>
      <c r="J28">
        <f>CRI!A28*CRI!M28</f>
        <v>1.2541781817756892E-3</v>
      </c>
      <c r="L28" s="3">
        <f>CRI!B28*CRI!K28</f>
        <v>4.6850848196914923</v>
      </c>
      <c r="M28" s="3">
        <f>CRI!B28*CRI!L28</f>
        <v>0.12952945496820997</v>
      </c>
      <c r="N28" s="3">
        <f>CRI!B28*CRI!M28</f>
        <v>22.277096211204096</v>
      </c>
    </row>
    <row r="29" spans="1:14" x14ac:dyDescent="0.25">
      <c r="A29" s="3">
        <v>3.74183E-16</v>
      </c>
      <c r="B29" s="3">
        <v>1.4388E-2</v>
      </c>
      <c r="C29">
        <f t="shared" si="2"/>
        <v>13500</v>
      </c>
      <c r="D29" s="3">
        <v>4.0699999999999903E-7</v>
      </c>
      <c r="E29" s="6">
        <f>IF(C29&lt;=5000,F29*G29,Daylight!K29)</f>
        <v>180.27787280134518</v>
      </c>
      <c r="F29" s="3">
        <f t="shared" si="0"/>
        <v>3.35051839378371E+16</v>
      </c>
      <c r="G29" s="3">
        <f t="shared" si="1"/>
        <v>7.8636367310713648E-2</v>
      </c>
      <c r="H29">
        <f>CRI!A29*CRI!K29</f>
        <v>3.3682771683542706E-4</v>
      </c>
      <c r="I29">
        <f>CRI!A29*CRI!L29</f>
        <v>9.3360687305974853E-6</v>
      </c>
      <c r="J29">
        <f>CRI!A29*CRI!M29</f>
        <v>1.6025885044730539E-3</v>
      </c>
      <c r="L29" s="3">
        <f>CRI!B29*CRI!K29</f>
        <v>5.3691221411486065</v>
      </c>
      <c r="M29" s="3">
        <f>CRI!B29*CRI!L29</f>
        <v>0.14881938399751043</v>
      </c>
      <c r="N29" s="3">
        <f>CRI!B29*CRI!M29</f>
        <v>25.545681048334377</v>
      </c>
    </row>
    <row r="30" spans="1:14" x14ac:dyDescent="0.25">
      <c r="A30" s="3">
        <v>3.74183E-16</v>
      </c>
      <c r="B30" s="3">
        <v>1.4388E-2</v>
      </c>
      <c r="C30">
        <f t="shared" si="2"/>
        <v>13500</v>
      </c>
      <c r="D30" s="3">
        <v>4.0799999999999899E-7</v>
      </c>
      <c r="E30" s="6">
        <f>IF(C30&lt;=5000,F30*G30,Daylight!K30)</f>
        <v>181.78593362271633</v>
      </c>
      <c r="F30" s="3">
        <f t="shared" si="0"/>
        <v>3.3096589024862468E+16</v>
      </c>
      <c r="G30" s="3">
        <f t="shared" si="1"/>
        <v>7.9182785283934257E-2</v>
      </c>
      <c r="H30">
        <f>CRI!A30*CRI!K30</f>
        <v>4.3057680234817483E-4</v>
      </c>
      <c r="I30">
        <f>CRI!A30*CRI!L30</f>
        <v>1.1960763264338991E-5</v>
      </c>
      <c r="J30">
        <f>CRI!A30*CRI!M30</f>
        <v>2.0499309120758473E-3</v>
      </c>
      <c r="L30" s="3">
        <f>CRI!B30*CRI!K30</f>
        <v>6.1590746741965621</v>
      </c>
      <c r="M30" s="3">
        <f>CRI!B30*CRI!L30</f>
        <v>0.17108964928835571</v>
      </c>
      <c r="N30" s="3">
        <f>CRI!B30*CRI!M30</f>
        <v>29.322707344111823</v>
      </c>
    </row>
    <row r="31" spans="1:14" x14ac:dyDescent="0.25">
      <c r="A31" s="3">
        <v>3.74183E-16</v>
      </c>
      <c r="B31" s="3">
        <v>1.4388E-2</v>
      </c>
      <c r="C31">
        <f t="shared" si="2"/>
        <v>13500</v>
      </c>
      <c r="D31" s="3">
        <v>4.0899999999999902E-7</v>
      </c>
      <c r="E31" s="6">
        <f>IF(C31&lt;=5000,F31*G31,Daylight!K31)</f>
        <v>183.29399444408745</v>
      </c>
      <c r="F31" s="3">
        <f t="shared" si="0"/>
        <v>3.2693958918129568E+16</v>
      </c>
      <c r="G31" s="3">
        <f t="shared" si="1"/>
        <v>7.9730578914969832E-2</v>
      </c>
      <c r="H31">
        <f>CRI!A31*CRI!K31</f>
        <v>5.4934065475209092E-4</v>
      </c>
      <c r="I31">
        <f>CRI!A31*CRI!L31</f>
        <v>1.5278280984681572E-5</v>
      </c>
      <c r="J31">
        <f>CRI!A31*CRI!M31</f>
        <v>2.6169746913238812E-3</v>
      </c>
      <c r="L31" s="3">
        <f>CRI!B31*CRI!K31</f>
        <v>7.0509973688338228</v>
      </c>
      <c r="M31" s="3">
        <f>CRI!B31*CRI!L31</f>
        <v>0.19610257877584028</v>
      </c>
      <c r="N31" s="3">
        <f>CRI!B31*CRI!M31</f>
        <v>33.589870881041243</v>
      </c>
    </row>
    <row r="32" spans="1:14" x14ac:dyDescent="0.25">
      <c r="A32" s="3">
        <v>3.74183E-16</v>
      </c>
      <c r="B32" s="3">
        <v>1.4388E-2</v>
      </c>
      <c r="C32">
        <f t="shared" si="2"/>
        <v>13500</v>
      </c>
      <c r="D32" s="3">
        <v>4.0999999999999899E-7</v>
      </c>
      <c r="E32" s="6">
        <f>IF(C32&lt;=5000,F32*G32,Daylight!K32)</f>
        <v>184.80205526545856</v>
      </c>
      <c r="F32" s="3">
        <f t="shared" si="0"/>
        <v>3.229719227544882E+16</v>
      </c>
      <c r="G32" s="3">
        <f t="shared" si="1"/>
        <v>8.0279742190585424E-2</v>
      </c>
      <c r="H32">
        <f>CRI!A32*CRI!K32</f>
        <v>6.9817938724186211E-4</v>
      </c>
      <c r="I32">
        <f>CRI!A32*CRI!L32</f>
        <v>1.9416158551198648E-5</v>
      </c>
      <c r="J32">
        <f>CRI!A32*CRI!M32</f>
        <v>3.328025854147603E-3</v>
      </c>
      <c r="L32" s="3">
        <f>CRI!B32*CRI!K32</f>
        <v>8.0407374246001027</v>
      </c>
      <c r="M32" s="3">
        <f>CRI!B32*CRI!L32</f>
        <v>0.22361048687120486</v>
      </c>
      <c r="N32" s="3">
        <f>CRI!B32*CRI!M32</f>
        <v>38.327946262056109</v>
      </c>
    </row>
    <row r="33" spans="1:14" x14ac:dyDescent="0.25">
      <c r="A33" s="3">
        <v>3.74183E-16</v>
      </c>
      <c r="B33" s="3">
        <v>1.4388E-2</v>
      </c>
      <c r="C33">
        <f t="shared" si="2"/>
        <v>13500</v>
      </c>
      <c r="D33" s="3">
        <v>4.1099999999999901E-7</v>
      </c>
      <c r="E33" s="6">
        <f>IF(C33&lt;=5000,F33*G33,Daylight!K33)</f>
        <v>184.49486426496685</v>
      </c>
      <c r="F33" s="3">
        <f t="shared" si="0"/>
        <v>3.1906189717640504E+16</v>
      </c>
      <c r="G33" s="3">
        <f t="shared" si="1"/>
        <v>8.0830269120844941E-2</v>
      </c>
      <c r="H33">
        <f>CRI!A33*CRI!K33</f>
        <v>8.8341927939604502E-4</v>
      </c>
      <c r="I33">
        <f>CRI!A33*CRI!L33</f>
        <v>2.4559296134588378E-5</v>
      </c>
      <c r="J33">
        <f>CRI!A33*CRI!M33</f>
        <v>4.2136050294832297E-3</v>
      </c>
      <c r="L33" s="3">
        <f>CRI!B33*CRI!K33</f>
        <v>9.0394365715806106</v>
      </c>
      <c r="M33" s="3">
        <f>CRI!B33*CRI!L33</f>
        <v>0.25129879416153295</v>
      </c>
      <c r="N33" s="3">
        <f>CRI!B33*CRI!M33</f>
        <v>43.114992269295065</v>
      </c>
    </row>
    <row r="34" spans="1:14" x14ac:dyDescent="0.25">
      <c r="A34" s="3">
        <v>3.74183E-16</v>
      </c>
      <c r="B34" s="3">
        <v>1.4388E-2</v>
      </c>
      <c r="C34">
        <f t="shared" si="2"/>
        <v>13500</v>
      </c>
      <c r="D34" s="3">
        <v>4.1199999999999898E-7</v>
      </c>
      <c r="E34" s="6">
        <f>IF(C34&lt;=5000,F34*G34,Daylight!K34)</f>
        <v>184.18767326447522</v>
      </c>
      <c r="F34" s="3">
        <f t="shared" si="0"/>
        <v>3.1520853785861684E+16</v>
      </c>
      <c r="G34" s="3">
        <f t="shared" si="1"/>
        <v>8.1382153739159677E-2</v>
      </c>
      <c r="H34">
        <f>CRI!A34*CRI!K34</f>
        <v>1.1147427881331691E-3</v>
      </c>
      <c r="I34">
        <f>CRI!A34*CRI!L34</f>
        <v>3.1012615769164398E-5</v>
      </c>
      <c r="J34">
        <f>CRI!A34*CRI!M34</f>
        <v>5.3204349527567751E-3</v>
      </c>
      <c r="L34" s="3">
        <f>CRI!B34*CRI!K34</f>
        <v>10.134484670961914</v>
      </c>
      <c r="M34" s="3">
        <f>CRI!B34*CRI!L34</f>
        <v>0.28194564922494197</v>
      </c>
      <c r="N34" s="3">
        <f>CRI!B34*CRI!M34</f>
        <v>48.369782738726407</v>
      </c>
    </row>
    <row r="35" spans="1:14" x14ac:dyDescent="0.25">
      <c r="A35" s="3">
        <v>3.74183E-16</v>
      </c>
      <c r="B35" s="3">
        <v>1.4388E-2</v>
      </c>
      <c r="C35">
        <f t="shared" si="2"/>
        <v>13500</v>
      </c>
      <c r="D35" s="3">
        <v>4.12999999999999E-7</v>
      </c>
      <c r="E35" s="6">
        <f>IF(C35&lt;=5000,F35*G35,Daylight!K35)</f>
        <v>183.88048226398357</v>
      </c>
      <c r="F35" s="3">
        <f t="shared" si="0"/>
        <v>3.1141088899960948E+16</v>
      </c>
      <c r="G35" s="3">
        <f t="shared" si="1"/>
        <v>8.1935390102333888E-2</v>
      </c>
      <c r="H35">
        <f>CRI!A35*CRI!K35</f>
        <v>1.4049634457499829E-3</v>
      </c>
      <c r="I35">
        <f>CRI!A35*CRI!L35</f>
        <v>3.9162364680421632E-5</v>
      </c>
      <c r="J35">
        <f>CRI!A35*CRI!M35</f>
        <v>6.7102331499571113E-3</v>
      </c>
      <c r="L35" s="3">
        <f>CRI!B35*CRI!K35</f>
        <v>11.348882708754349</v>
      </c>
      <c r="M35" s="3">
        <f>CRI!B35*CRI!L35</f>
        <v>0.31634209751152487</v>
      </c>
      <c r="N35" s="3">
        <f>CRI!B35*CRI!M35</f>
        <v>54.203295607172848</v>
      </c>
    </row>
    <row r="36" spans="1:14" x14ac:dyDescent="0.25">
      <c r="A36" s="3">
        <v>3.74183E-16</v>
      </c>
      <c r="B36" s="3">
        <v>1.4388E-2</v>
      </c>
      <c r="C36">
        <f t="shared" si="2"/>
        <v>13500</v>
      </c>
      <c r="D36" s="3">
        <v>4.1399999999999902E-7</v>
      </c>
      <c r="E36" s="6">
        <f>IF(C36&lt;=5000,F36*G36,Daylight!K36)</f>
        <v>183.57329126349185</v>
      </c>
      <c r="F36" s="3">
        <f t="shared" si="0"/>
        <v>3.0766801317834644E+16</v>
      </c>
      <c r="G36" s="3">
        <f t="shared" si="1"/>
        <v>8.248997229060577E-2</v>
      </c>
      <c r="H36">
        <f>CRI!A36*CRI!K36</f>
        <v>1.7702358103472409E-3</v>
      </c>
      <c r="I36">
        <f>CRI!A36*CRI!L36</f>
        <v>4.949976997036141E-5</v>
      </c>
      <c r="J36">
        <f>CRI!A36*CRI!M36</f>
        <v>8.4608355589948538E-3</v>
      </c>
      <c r="L36" s="3">
        <f>CRI!B36*CRI!K36</f>
        <v>12.705474634928798</v>
      </c>
      <c r="M36" s="3">
        <f>CRI!B36*CRI!L36</f>
        <v>0.35527361276793484</v>
      </c>
      <c r="N36" s="3">
        <f>CRI!B36*CRI!M36</f>
        <v>60.725769390026208</v>
      </c>
    </row>
    <row r="37" spans="1:14" x14ac:dyDescent="0.25">
      <c r="A37" s="3">
        <v>3.74183E-16</v>
      </c>
      <c r="B37" s="3">
        <v>1.4388E-2</v>
      </c>
      <c r="C37">
        <f t="shared" si="2"/>
        <v>13500</v>
      </c>
      <c r="D37" s="3">
        <v>4.1499999999999899E-7</v>
      </c>
      <c r="E37" s="6">
        <f>IF(C37&lt;=5000,F37*G37,Daylight!K37)</f>
        <v>183.2661002630002</v>
      </c>
      <c r="F37" s="3">
        <f t="shared" si="0"/>
        <v>3.0397899095757428E+16</v>
      </c>
      <c r="G37" s="3">
        <f t="shared" si="1"/>
        <v>8.3045894407685394E-2</v>
      </c>
      <c r="H37">
        <f>CRI!A37*CRI!K37</f>
        <v>2.2308338405231981E-3</v>
      </c>
      <c r="I37">
        <f>CRI!A37*CRI!L37</f>
        <v>6.2646113259571965E-5</v>
      </c>
      <c r="J37">
        <f>CRI!A37*CRI!M37</f>
        <v>1.0669954978568381E-2</v>
      </c>
      <c r="L37" s="3">
        <f>CRI!B37*CRI!K37</f>
        <v>14.226947363416706</v>
      </c>
      <c r="M37" s="3">
        <f>CRI!B37*CRI!L37</f>
        <v>0.39952009857334042</v>
      </c>
      <c r="N37" s="3">
        <f>CRI!B37*CRI!M37</f>
        <v>68.046703027651972</v>
      </c>
    </row>
    <row r="38" spans="1:14" x14ac:dyDescent="0.25">
      <c r="A38" s="3">
        <v>3.74183E-16</v>
      </c>
      <c r="B38" s="3">
        <v>1.4388E-2</v>
      </c>
      <c r="C38">
        <f t="shared" si="2"/>
        <v>13500</v>
      </c>
      <c r="D38" s="3">
        <v>4.1599999999999901E-7</v>
      </c>
      <c r="E38" s="6">
        <f>IF(C38&lt;=5000,F38*G38,Daylight!K38)</f>
        <v>182.95890926250857</v>
      </c>
      <c r="F38" s="3">
        <f t="shared" si="0"/>
        <v>3.0034292049661928E+16</v>
      </c>
      <c r="G38" s="3">
        <f t="shared" si="1"/>
        <v>8.3603150580789362E-2</v>
      </c>
      <c r="H38">
        <f>CRI!A38*CRI!K38</f>
        <v>2.8074915827524054E-3</v>
      </c>
      <c r="I38">
        <f>CRI!A38*CRI!L38</f>
        <v>7.9254601294124311E-5</v>
      </c>
      <c r="J38">
        <f>CRI!A38*CRI!M38</f>
        <v>1.3437545329756523E-2</v>
      </c>
      <c r="L38" s="3">
        <f>CRI!B38*CRI!K38</f>
        <v>15.90976095712924</v>
      </c>
      <c r="M38" s="3">
        <f>CRI!B38*CRI!L38</f>
        <v>0.44912753045760606</v>
      </c>
      <c r="N38" s="3">
        <f>CRI!B38*CRI!M38</f>
        <v>76.149162961130358</v>
      </c>
    </row>
    <row r="39" spans="1:14" x14ac:dyDescent="0.25">
      <c r="A39" s="3">
        <v>3.74183E-16</v>
      </c>
      <c r="B39" s="3">
        <v>1.4388E-2</v>
      </c>
      <c r="C39">
        <f t="shared" si="2"/>
        <v>13500</v>
      </c>
      <c r="D39" s="3">
        <v>4.1699999999999898E-7</v>
      </c>
      <c r="E39" s="6">
        <f>IF(C39&lt;=5000,F39*G39,Daylight!K39)</f>
        <v>182.65171826201686</v>
      </c>
      <c r="F39" s="3">
        <f t="shared" si="0"/>
        <v>2.9675891717342648E+16</v>
      </c>
      <c r="G39" s="3">
        <f t="shared" si="1"/>
        <v>8.4161734960670767E-2</v>
      </c>
      <c r="H39">
        <f>CRI!A39*CRI!K39</f>
        <v>3.5246877438498614E-3</v>
      </c>
      <c r="I39">
        <f>CRI!A39*CRI!L39</f>
        <v>1.0025278609939723E-4</v>
      </c>
      <c r="J39">
        <f>CRI!A39*CRI!M39</f>
        <v>1.6882808567122667E-2</v>
      </c>
      <c r="L39" s="3">
        <f>CRI!B39*CRI!K39</f>
        <v>17.749494883066898</v>
      </c>
      <c r="M39" s="3">
        <f>CRI!B39*CRI!L39</f>
        <v>0.50484934927621461</v>
      </c>
      <c r="N39" s="3">
        <f>CRI!B39*CRI!M39</f>
        <v>85.017835919455067</v>
      </c>
    </row>
    <row r="40" spans="1:14" x14ac:dyDescent="0.25">
      <c r="A40" s="3">
        <v>3.74183E-16</v>
      </c>
      <c r="B40" s="3">
        <v>1.4388E-2</v>
      </c>
      <c r="C40">
        <f t="shared" si="2"/>
        <v>13500</v>
      </c>
      <c r="D40" s="3">
        <v>4.17999999999999E-7</v>
      </c>
      <c r="E40" s="6">
        <f>IF(C40&lt;=5000,F40*G40,Daylight!K40)</f>
        <v>182.3445272615252</v>
      </c>
      <c r="F40" s="3">
        <f t="shared" si="0"/>
        <v>2.932261132155946E+16</v>
      </c>
      <c r="G40" s="3">
        <f t="shared" si="1"/>
        <v>8.4721641721647437E-2</v>
      </c>
      <c r="H40">
        <f>CRI!A40*CRI!K40</f>
        <v>4.4171085209043382E-3</v>
      </c>
      <c r="I40">
        <f>CRI!A40*CRI!L40</f>
        <v>1.2703745950627912E-4</v>
      </c>
      <c r="J40">
        <f>CRI!A40*CRI!M40</f>
        <v>2.1175414430246911E-2</v>
      </c>
      <c r="L40" s="3">
        <f>CRI!B40*CRI!K40</f>
        <v>19.767295525671077</v>
      </c>
      <c r="M40" s="3">
        <f>CRI!B40*CRI!L40</f>
        <v>0.56851376709598322</v>
      </c>
      <c r="N40" s="3">
        <f>CRI!B40*CRI!M40</f>
        <v>94.763502626272896</v>
      </c>
    </row>
    <row r="41" spans="1:14" x14ac:dyDescent="0.25">
      <c r="A41" s="3">
        <v>3.74183E-16</v>
      </c>
      <c r="B41" s="3">
        <v>1.4388E-2</v>
      </c>
      <c r="C41">
        <f t="shared" si="2"/>
        <v>13500</v>
      </c>
      <c r="D41" s="3">
        <v>4.1899999999999897E-7</v>
      </c>
      <c r="E41" s="6">
        <f>IF(C41&lt;=5000,F41*G41,Daylight!K41)</f>
        <v>182.03733626103352</v>
      </c>
      <c r="F41" s="3">
        <f t="shared" si="0"/>
        <v>2.8974365734017836E+16</v>
      </c>
      <c r="G41" s="3">
        <f t="shared" si="1"/>
        <v>8.5282865061625399E-2</v>
      </c>
      <c r="H41">
        <f>CRI!A41*CRI!K41</f>
        <v>5.5274867934127824E-3</v>
      </c>
      <c r="I41">
        <f>CRI!A41*CRI!L41</f>
        <v>1.6140251184337164E-4</v>
      </c>
      <c r="J41">
        <f>CRI!A41*CRI!M41</f>
        <v>2.6524967703420693E-2</v>
      </c>
      <c r="L41" s="3">
        <f>CRI!B41*CRI!K41</f>
        <v>21.984139395703487</v>
      </c>
      <c r="M41" s="3">
        <f>CRI!B41*CRI!L41</f>
        <v>0.64193646259090853</v>
      </c>
      <c r="N41" s="3">
        <f>CRI!B41*CRI!M41</f>
        <v>105.49615209455764</v>
      </c>
    </row>
    <row r="42" spans="1:14" x14ac:dyDescent="0.25">
      <c r="A42" s="3">
        <v>3.74183E-16</v>
      </c>
      <c r="B42" s="3">
        <v>1.4388E-2</v>
      </c>
      <c r="C42">
        <f t="shared" si="2"/>
        <v>13500</v>
      </c>
      <c r="D42" s="3">
        <v>4.19999999999999E-7</v>
      </c>
      <c r="E42" s="6">
        <f>IF(C42&lt;=5000,F42*G42,Daylight!K42)</f>
        <v>181.73014526054183</v>
      </c>
      <c r="F42" s="3">
        <f t="shared" si="0"/>
        <v>2.863107144020224E+16</v>
      </c>
      <c r="G42" s="3">
        <f t="shared" si="1"/>
        <v>8.5845399202120323E-2</v>
      </c>
      <c r="H42">
        <f>CRI!A42*CRI!K42</f>
        <v>6.9083204903788858E-3</v>
      </c>
      <c r="I42">
        <f>CRI!A42*CRI!L42</f>
        <v>2.0563537700190167E-4</v>
      </c>
      <c r="J42">
        <f>CRI!A42*CRI!M42</f>
        <v>3.3189549848106924E-2</v>
      </c>
      <c r="L42" s="3">
        <f>CRI!B42*CRI!K42</f>
        <v>24.420896920111613</v>
      </c>
      <c r="M42" s="3">
        <f>CRI!B42*CRI!L42</f>
        <v>0.72692058104216739</v>
      </c>
      <c r="N42" s="3">
        <f>CRI!B42*CRI!M42</f>
        <v>117.3249817802058</v>
      </c>
    </row>
    <row r="43" spans="1:14" x14ac:dyDescent="0.25">
      <c r="A43" s="3">
        <v>3.74183E-16</v>
      </c>
      <c r="B43" s="3">
        <v>1.4388E-2</v>
      </c>
      <c r="C43">
        <f t="shared" si="2"/>
        <v>13500</v>
      </c>
      <c r="D43" s="3">
        <v>4.2099999999999902E-7</v>
      </c>
      <c r="E43" s="6">
        <f>IF(C43&lt;=5000,F43*G43,Daylight!K43)</f>
        <v>179.63883991185153</v>
      </c>
      <c r="F43" s="3">
        <f t="shared" si="0"/>
        <v>2.8292646505041204E+16</v>
      </c>
      <c r="G43" s="3">
        <f t="shared" si="1"/>
        <v>8.640923838827462E-2</v>
      </c>
      <c r="H43">
        <f>CRI!A43*CRI!K43</f>
        <v>8.6234825405558484E-3</v>
      </c>
      <c r="I43">
        <f>CRI!A43*CRI!L43</f>
        <v>2.6248589809716924E-4</v>
      </c>
      <c r="J43">
        <f>CRI!A43*CRI!M43</f>
        <v>4.1483042142796453E-2</v>
      </c>
      <c r="L43" s="3">
        <f>CRI!B43*CRI!K43</f>
        <v>26.830533779322302</v>
      </c>
      <c r="M43" s="3">
        <f>CRI!B43*CRI!L43</f>
        <v>0.8166812795608559</v>
      </c>
      <c r="N43" s="3">
        <f>CRI!B43*CRI!M43</f>
        <v>129.06759632745874</v>
      </c>
    </row>
    <row r="44" spans="1:14" x14ac:dyDescent="0.25">
      <c r="A44" s="3">
        <v>3.74183E-16</v>
      </c>
      <c r="B44" s="3">
        <v>1.4388E-2</v>
      </c>
      <c r="C44">
        <f t="shared" si="2"/>
        <v>13500</v>
      </c>
      <c r="D44" s="3">
        <v>4.2199999999999899E-7</v>
      </c>
      <c r="E44" s="6">
        <f>IF(C44&lt;=5000,F44*G44,Daylight!K44)</f>
        <v>177.54753456316121</v>
      </c>
      <c r="F44" s="3">
        <f t="shared" si="0"/>
        <v>2.7959010539381968E+16</v>
      </c>
      <c r="G44" s="3">
        <f t="shared" si="1"/>
        <v>8.6974376888872579E-2</v>
      </c>
      <c r="H44">
        <f>CRI!A44*CRI!K44</f>
        <v>1.0723621822020938E-2</v>
      </c>
      <c r="I44">
        <f>CRI!A44*CRI!L44</f>
        <v>3.3451048932220769E-4</v>
      </c>
      <c r="J44">
        <f>CRI!A44*CRI!M44</f>
        <v>5.1655829805577251E-2</v>
      </c>
      <c r="L44" s="3">
        <f>CRI!B44*CRI!K44</f>
        <v>29.365598762348242</v>
      </c>
      <c r="M44" s="3">
        <f>CRI!B44*CRI!L44</f>
        <v>0.9160245460224089</v>
      </c>
      <c r="N44" s="3">
        <f>CRI!B44*CRI!M44</f>
        <v>141.45448216868022</v>
      </c>
    </row>
    <row r="45" spans="1:14" x14ac:dyDescent="0.25">
      <c r="A45" s="3">
        <v>3.74183E-16</v>
      </c>
      <c r="B45" s="3">
        <v>1.4388E-2</v>
      </c>
      <c r="C45">
        <f t="shared" si="2"/>
        <v>13500</v>
      </c>
      <c r="D45" s="3">
        <v>4.2299999999999901E-7</v>
      </c>
      <c r="E45" s="6">
        <f>IF(C45&lt;=5000,F45*G45,Daylight!K45)</f>
        <v>175.4562292144708</v>
      </c>
      <c r="F45" s="3">
        <f t="shared" si="0"/>
        <v>2.7630084667253928E+16</v>
      </c>
      <c r="G45" s="3">
        <f t="shared" si="1"/>
        <v>8.7540808996351999E-2</v>
      </c>
      <c r="H45">
        <f>CRI!A45*CRI!K45</f>
        <v>1.3247970022082646E-2</v>
      </c>
      <c r="I45">
        <f>CRI!A45*CRI!L45</f>
        <v>4.2435878216343125E-4</v>
      </c>
      <c r="J45">
        <f>CRI!A45*CRI!M45</f>
        <v>6.3905253659313196E-2</v>
      </c>
      <c r="L45" s="3">
        <f>CRI!B45*CRI!K45</f>
        <v>31.930068506759962</v>
      </c>
      <c r="M45" s="3">
        <f>CRI!B45*CRI!L45</f>
        <v>1.0227834878353304</v>
      </c>
      <c r="N45" s="3">
        <f>CRI!B45*CRI!M45</f>
        <v>154.02353144538341</v>
      </c>
    </row>
    <row r="46" spans="1:14" x14ac:dyDescent="0.25">
      <c r="A46" s="3">
        <v>3.74183E-16</v>
      </c>
      <c r="B46" s="3">
        <v>1.4388E-2</v>
      </c>
      <c r="C46">
        <f t="shared" si="2"/>
        <v>13500</v>
      </c>
      <c r="D46" s="3">
        <v>4.2399999999999898E-7</v>
      </c>
      <c r="E46" s="6">
        <f>IF(C46&lt;=5000,F46*G46,Daylight!K46)</f>
        <v>173.36492386578047</v>
      </c>
      <c r="F46" s="3">
        <f t="shared" si="0"/>
        <v>2.7305791493900708E+16</v>
      </c>
      <c r="G46" s="3">
        <f t="shared" si="1"/>
        <v>8.8108529026812599E-2</v>
      </c>
      <c r="H46">
        <f>CRI!A46*CRI!K46</f>
        <v>1.623107449944626E-2</v>
      </c>
      <c r="I46">
        <f>CRI!A46*CRI!L46</f>
        <v>5.3497142980648161E-4</v>
      </c>
      <c r="J46">
        <f>CRI!A46*CRI!M46</f>
        <v>7.8408174203212416E-2</v>
      </c>
      <c r="L46" s="3">
        <f>CRI!B46*CRI!K46</f>
        <v>34.432180893906526</v>
      </c>
      <c r="M46" s="3">
        <f>CRI!B46*CRI!L46</f>
        <v>1.1348745300132175</v>
      </c>
      <c r="N46" s="3">
        <f>CRI!B46*CRI!M46</f>
        <v>166.33306918886055</v>
      </c>
    </row>
    <row r="47" spans="1:14" x14ac:dyDescent="0.25">
      <c r="A47" s="3">
        <v>3.74183E-16</v>
      </c>
      <c r="B47" s="3">
        <v>1.4388E-2</v>
      </c>
      <c r="C47">
        <f t="shared" si="2"/>
        <v>13500</v>
      </c>
      <c r="D47" s="3">
        <v>4.24999999999999E-7</v>
      </c>
      <c r="E47" s="6">
        <f>IF(C47&lt;=5000,F47*G47,Daylight!K47)</f>
        <v>171.27361851709006</v>
      </c>
      <c r="F47" s="3">
        <f t="shared" si="0"/>
        <v>2.698605507456064E+16</v>
      </c>
      <c r="G47" s="3">
        <f t="shared" si="1"/>
        <v>8.867753132002211E-2</v>
      </c>
      <c r="H47">
        <f>CRI!A47*CRI!K47</f>
        <v>1.9699390603455356E-2</v>
      </c>
      <c r="I47">
        <f>CRI!A47*CRI!L47</f>
        <v>6.6957932395224709E-4</v>
      </c>
      <c r="J47">
        <f>CRI!A47*CRI!M47</f>
        <v>9.5304995001440393E-2</v>
      </c>
      <c r="L47" s="3">
        <f>CRI!B47*CRI!K47</f>
        <v>36.784435048915427</v>
      </c>
      <c r="M47" s="3">
        <f>CRI!B47*CRI!L47</f>
        <v>1.2502974151747575</v>
      </c>
      <c r="N47" s="3">
        <f>CRI!B47*CRI!M47</f>
        <v>177.9618704475443</v>
      </c>
    </row>
    <row r="48" spans="1:14" x14ac:dyDescent="0.25">
      <c r="A48" s="3">
        <v>3.74183E-16</v>
      </c>
      <c r="B48" s="3">
        <v>1.4388E-2</v>
      </c>
      <c r="C48">
        <f t="shared" si="2"/>
        <v>13500</v>
      </c>
      <c r="D48" s="3">
        <v>4.2599999999999902E-7</v>
      </c>
      <c r="E48" s="6">
        <f>IF(C48&lt;=5000,F48*G48,Daylight!K48)</f>
        <v>169.18231316839967</v>
      </c>
      <c r="F48" s="3">
        <f t="shared" si="0"/>
        <v>2.66708008839769E+16</v>
      </c>
      <c r="G48" s="3">
        <f t="shared" si="1"/>
        <v>8.9247810239419328E-2</v>
      </c>
      <c r="H48">
        <f>CRI!A48*CRI!K48</f>
        <v>2.3691146604314751E-2</v>
      </c>
      <c r="I48">
        <f>CRI!A48*CRI!L48</f>
        <v>8.3227458244268331E-4</v>
      </c>
      <c r="J48">
        <f>CRI!A48*CRI!M48</f>
        <v>0.1147951586361977</v>
      </c>
      <c r="L48" s="3">
        <f>CRI!B48*CRI!K48</f>
        <v>38.943535284831782</v>
      </c>
      <c r="M48" s="3">
        <f>CRI!B48*CRI!L48</f>
        <v>1.3680939597124562</v>
      </c>
      <c r="N48" s="3">
        <f>CRI!B48*CRI!M48</f>
        <v>188.70041984639238</v>
      </c>
    </row>
    <row r="49" spans="1:14" x14ac:dyDescent="0.25">
      <c r="A49" s="3">
        <v>3.74183E-16</v>
      </c>
      <c r="B49" s="3">
        <v>1.4388E-2</v>
      </c>
      <c r="C49">
        <f t="shared" si="2"/>
        <v>13500</v>
      </c>
      <c r="D49" s="3">
        <v>4.2699999999999899E-7</v>
      </c>
      <c r="E49" s="6">
        <f>IF(C49&lt;=5000,F49*G49,Daylight!K49)</f>
        <v>167.09100781970932</v>
      </c>
      <c r="F49" s="3">
        <f t="shared" si="0"/>
        <v>2.6359955786618172E+16</v>
      </c>
      <c r="G49" s="3">
        <f t="shared" si="1"/>
        <v>8.9819360172114351E-2</v>
      </c>
      <c r="H49">
        <f>CRI!A49*CRI!K49</f>
        <v>2.8271860691452225E-2</v>
      </c>
      <c r="I49">
        <f>CRI!A49*CRI!L49</f>
        <v>1.0285298894892236E-3</v>
      </c>
      <c r="J49">
        <f>CRI!A49*CRI!M49</f>
        <v>0.13721441362185172</v>
      </c>
      <c r="L49" s="3">
        <f>CRI!B49*CRI!K49</f>
        <v>40.91719586758807</v>
      </c>
      <c r="M49" s="3">
        <f>CRI!B49*CRI!L49</f>
        <v>1.4885670031836009</v>
      </c>
      <c r="N49" s="3">
        <f>CRI!B49*CRI!M49</f>
        <v>198.58717822980185</v>
      </c>
    </row>
    <row r="50" spans="1:14" x14ac:dyDescent="0.25">
      <c r="A50" s="3">
        <v>3.74183E-16</v>
      </c>
      <c r="B50" s="3">
        <v>1.4388E-2</v>
      </c>
      <c r="C50">
        <f t="shared" si="2"/>
        <v>13500</v>
      </c>
      <c r="D50" s="3">
        <v>4.2799999999999801E-7</v>
      </c>
      <c r="E50" s="6">
        <f>IF(C50&lt;=5000,F50*G50,Daylight!K50)</f>
        <v>164.99970247101902</v>
      </c>
      <c r="F50" s="3">
        <f t="shared" si="0"/>
        <v>2.6053448007592156E+16</v>
      </c>
      <c r="G50" s="3">
        <f t="shared" si="1"/>
        <v>9.0392175528885857E-2</v>
      </c>
      <c r="H50">
        <f>CRI!A50*CRI!K50</f>
        <v>3.3501714431559179E-2</v>
      </c>
      <c r="I50">
        <f>CRI!A50*CRI!L50</f>
        <v>1.2645391462808059E-3</v>
      </c>
      <c r="J50">
        <f>CRI!A50*CRI!M50</f>
        <v>0.16287861229053269</v>
      </c>
      <c r="L50" s="3">
        <f>CRI!B50*CRI!K50</f>
        <v>42.698177506253629</v>
      </c>
      <c r="M50" s="3">
        <f>CRI!B50*CRI!L50</f>
        <v>1.6116642938321233</v>
      </c>
      <c r="N50" s="3">
        <f>CRI!B50*CRI!M50</f>
        <v>207.58997017185661</v>
      </c>
    </row>
    <row r="51" spans="1:14" x14ac:dyDescent="0.25">
      <c r="A51" s="3">
        <v>3.74183E-16</v>
      </c>
      <c r="B51" s="3">
        <v>1.4388E-2</v>
      </c>
      <c r="C51">
        <f t="shared" si="2"/>
        <v>13500</v>
      </c>
      <c r="D51" s="3">
        <v>4.2899999999999898E-7</v>
      </c>
      <c r="E51" s="6">
        <f>IF(C51&lt;=5000,F51*G51,Daylight!K51)</f>
        <v>162.90839712232867</v>
      </c>
      <c r="F51" s="3">
        <f t="shared" si="0"/>
        <v>2.5751207104232272E+16</v>
      </c>
      <c r="G51" s="3">
        <f t="shared" si="1"/>
        <v>9.0966250744178911E-2</v>
      </c>
      <c r="H51">
        <f>CRI!A51*CRI!K51</f>
        <v>3.9441571431258551E-2</v>
      </c>
      <c r="I51">
        <f>CRI!A51*CRI!L51</f>
        <v>1.54749688150586E-3</v>
      </c>
      <c r="J51">
        <f>CRI!A51*CRI!M51</f>
        <v>0.19211312065748479</v>
      </c>
      <c r="L51" s="3">
        <f>CRI!B51*CRI!K51</f>
        <v>44.279789314186196</v>
      </c>
      <c r="M51" s="3">
        <f>CRI!B51*CRI!L51</f>
        <v>1.7373251975232755</v>
      </c>
      <c r="N51" s="3">
        <f>CRI!B51*CRI!M51</f>
        <v>215.67924903880575</v>
      </c>
    </row>
    <row r="52" spans="1:14" x14ac:dyDescent="0.25">
      <c r="A52" s="3">
        <v>3.74183E-16</v>
      </c>
      <c r="B52" s="3">
        <v>1.4388E-2</v>
      </c>
      <c r="C52">
        <f t="shared" si="2"/>
        <v>13500</v>
      </c>
      <c r="D52" s="3">
        <v>4.2999999999999901E-7</v>
      </c>
      <c r="E52" s="6">
        <f>IF(C52&lt;=5000,F52*G52,Daylight!K52)</f>
        <v>160.8170917736382</v>
      </c>
      <c r="F52" s="3">
        <f t="shared" si="0"/>
        <v>2.5453163938346336E+16</v>
      </c>
      <c r="G52" s="3">
        <f t="shared" si="1"/>
        <v>9.1541580276092036E-2</v>
      </c>
      <c r="H52">
        <f>CRI!A52*CRI!K52</f>
        <v>4.6151252818152362E-2</v>
      </c>
      <c r="I52">
        <f>CRI!A52*CRI!L52</f>
        <v>1.8857151556553977E-3</v>
      </c>
      <c r="J52">
        <f>CRI!A52*CRI!M52</f>
        <v>0.22524542411001028</v>
      </c>
      <c r="L52" s="3">
        <f>CRI!B52*CRI!K52</f>
        <v>45.655972354535884</v>
      </c>
      <c r="M52" s="3">
        <f>CRI!B52*CRI!L52</f>
        <v>1.865478264574203</v>
      </c>
      <c r="N52" s="3">
        <f>CRI!B52*CRI!M52</f>
        <v>222.82816236155307</v>
      </c>
    </row>
    <row r="53" spans="1:14" x14ac:dyDescent="0.25">
      <c r="A53" s="3">
        <v>3.74183E-16</v>
      </c>
      <c r="B53" s="3">
        <v>1.4388E-2</v>
      </c>
      <c r="C53">
        <f t="shared" si="2"/>
        <v>13500</v>
      </c>
      <c r="D53" s="3">
        <v>4.3099999999999802E-7</v>
      </c>
      <c r="E53" s="6">
        <f>IF(C53&lt;=5000,F53*G53,Daylight!K53)</f>
        <v>162.44247564315069</v>
      </c>
      <c r="F53" s="3">
        <f t="shared" si="0"/>
        <v>2.5159250649100692E+16</v>
      </c>
      <c r="G53" s="3">
        <f t="shared" si="1"/>
        <v>9.2118158606372194E-2</v>
      </c>
      <c r="H53">
        <f>CRI!A53*CRI!K53</f>
        <v>5.3680125164918241E-2</v>
      </c>
      <c r="I53">
        <f>CRI!A53*CRI!L53</f>
        <v>2.2883320121317862E-3</v>
      </c>
      <c r="J53">
        <f>CRI!A53*CRI!M53</f>
        <v>0.26256133576402307</v>
      </c>
      <c r="L53" s="3">
        <f>CRI!B53*CRI!K53</f>
        <v>47.911401047598304</v>
      </c>
      <c r="M53" s="3">
        <f>CRI!B53*CRI!L53</f>
        <v>2.0424168614821929</v>
      </c>
      <c r="N53" s="3">
        <f>CRI!B53*CRI!M53</f>
        <v>234.34523333795181</v>
      </c>
    </row>
    <row r="54" spans="1:14" x14ac:dyDescent="0.25">
      <c r="A54" s="3">
        <v>3.74183E-16</v>
      </c>
      <c r="B54" s="3">
        <v>1.4388E-2</v>
      </c>
      <c r="C54">
        <f t="shared" si="2"/>
        <v>13500</v>
      </c>
      <c r="D54" s="3">
        <v>4.3199999999999799E-7</v>
      </c>
      <c r="E54" s="6">
        <f>IF(C54&lt;=5000,F54*G54,Daylight!K54)</f>
        <v>164.06785951266338</v>
      </c>
      <c r="F54" s="3">
        <f t="shared" si="0"/>
        <v>2.4869400626531912E+16</v>
      </c>
      <c r="G54" s="3">
        <f t="shared" si="1"/>
        <v>9.2695980240402043E-2</v>
      </c>
      <c r="H54">
        <f>CRI!A54*CRI!K54</f>
        <v>6.2081196999344473E-2</v>
      </c>
      <c r="I54">
        <f>CRI!A54*CRI!L54</f>
        <v>2.7656319967823053E-3</v>
      </c>
      <c r="J54">
        <f>CRI!A54*CRI!M54</f>
        <v>0.30436292498867523</v>
      </c>
      <c r="L54" s="3">
        <f>CRI!B54*CRI!K54</f>
        <v>50.023716127902773</v>
      </c>
      <c r="M54" s="3">
        <f>CRI!B54*CRI!L54</f>
        <v>2.2284877967598429</v>
      </c>
      <c r="N54" s="3">
        <f>CRI!B54*CRI!M54</f>
        <v>245.24921063703749</v>
      </c>
    </row>
    <row r="55" spans="1:14" x14ac:dyDescent="0.25">
      <c r="A55" s="3">
        <v>3.74183E-16</v>
      </c>
      <c r="B55" s="3">
        <v>1.4388E-2</v>
      </c>
      <c r="C55">
        <f t="shared" si="2"/>
        <v>13500</v>
      </c>
      <c r="D55" s="3">
        <v>4.3299999999999801E-7</v>
      </c>
      <c r="E55" s="6">
        <f>IF(C55&lt;=5000,F55*G55,Daylight!K55)</f>
        <v>165.69324338217601</v>
      </c>
      <c r="F55" s="3">
        <f t="shared" si="0"/>
        <v>2.4583548485668636E+16</v>
      </c>
      <c r="G55" s="3">
        <f t="shared" si="1"/>
        <v>9.327503970718258E-2</v>
      </c>
      <c r="H55">
        <f>CRI!A55*CRI!K55</f>
        <v>7.1415236567979226E-2</v>
      </c>
      <c r="I55">
        <f>CRI!A55*CRI!L55</f>
        <v>3.3295868192047108E-3</v>
      </c>
      <c r="J55">
        <f>CRI!A55*CRI!M55</f>
        <v>0.35098898236908521</v>
      </c>
      <c r="L55" s="3">
        <f>CRI!B55*CRI!K55</f>
        <v>51.992435469135877</v>
      </c>
      <c r="M55" s="3">
        <f>CRI!B55*CRI!L55</f>
        <v>2.4240391288433529</v>
      </c>
      <c r="N55" s="3">
        <f>CRI!B55*CRI!M55</f>
        <v>255.530512719531</v>
      </c>
    </row>
    <row r="56" spans="1:14" x14ac:dyDescent="0.25">
      <c r="A56" s="3">
        <v>3.74183E-16</v>
      </c>
      <c r="B56" s="3">
        <v>1.4388E-2</v>
      </c>
      <c r="C56">
        <f t="shared" si="2"/>
        <v>13500</v>
      </c>
      <c r="D56" s="3">
        <v>4.3399999999999798E-7</v>
      </c>
      <c r="E56" s="6">
        <f>IF(C56&lt;=5000,F56*G56,Daylight!K56)</f>
        <v>167.31862725168855</v>
      </c>
      <c r="F56" s="3">
        <f t="shared" si="0"/>
        <v>2.4301630041244404E+16</v>
      </c>
      <c r="G56" s="3">
        <f t="shared" si="1"/>
        <v>9.3855331559318161E-2</v>
      </c>
      <c r="H56">
        <f>CRI!A56*CRI!K56</f>
        <v>8.1737438877180948E-2</v>
      </c>
      <c r="I56">
        <f>CRI!A56*CRI!L56</f>
        <v>3.9935631236274402E-3</v>
      </c>
      <c r="J56">
        <f>CRI!A56*CRI!M56</f>
        <v>0.40275436659089092</v>
      </c>
      <c r="L56" s="3">
        <f>CRI!B56*CRI!K56</f>
        <v>53.817266789820273</v>
      </c>
      <c r="M56" s="3">
        <f>CRI!B56*CRI!L56</f>
        <v>2.6294272859367385</v>
      </c>
      <c r="N56" s="3">
        <f>CRI!B56*CRI!M56</f>
        <v>265.18006308169521</v>
      </c>
    </row>
    <row r="57" spans="1:14" x14ac:dyDescent="0.25">
      <c r="A57" s="3">
        <v>3.74183E-16</v>
      </c>
      <c r="B57" s="3">
        <v>1.4388E-2</v>
      </c>
      <c r="C57">
        <f t="shared" si="2"/>
        <v>13500</v>
      </c>
      <c r="D57" s="3">
        <v>4.3499999999999801E-7</v>
      </c>
      <c r="E57" s="6">
        <f>IF(C57&lt;=5000,F57*G57,Daylight!K57)</f>
        <v>168.94401112120121</v>
      </c>
      <c r="F57" s="3">
        <f t="shared" si="0"/>
        <v>2.4023582282990384E+16</v>
      </c>
      <c r="G57" s="3">
        <f t="shared" si="1"/>
        <v>9.4436850372997219E-2</v>
      </c>
      <c r="H57">
        <f>CRI!A57*CRI!K57</f>
        <v>9.3093674800823284E-2</v>
      </c>
      <c r="I57">
        <f>CRI!A57*CRI!L57</f>
        <v>4.772290665588627E-3</v>
      </c>
      <c r="J57">
        <f>CRI!A57*CRI!M57</f>
        <v>0.45993092984701411</v>
      </c>
      <c r="L57" s="3">
        <f>CRI!B57*CRI!K57</f>
        <v>55.498107653314598</v>
      </c>
      <c r="M57" s="3">
        <f>CRI!B57*CRI!L57</f>
        <v>2.8450171472810286</v>
      </c>
      <c r="N57" s="3">
        <f>CRI!B57*CRI!M57</f>
        <v>274.18937228926472</v>
      </c>
    </row>
    <row r="58" spans="1:14" x14ac:dyDescent="0.25">
      <c r="A58" s="3">
        <v>3.74183E-16</v>
      </c>
      <c r="B58" s="3">
        <v>1.4388E-2</v>
      </c>
      <c r="C58">
        <f t="shared" si="2"/>
        <v>13500</v>
      </c>
      <c r="D58" s="3">
        <v>4.3599999999999797E-7</v>
      </c>
      <c r="E58" s="6">
        <f>IF(C58&lt;=5000,F58*G58,Daylight!K58)</f>
        <v>170.56939499071382</v>
      </c>
      <c r="F58" s="3">
        <f t="shared" si="0"/>
        <v>2.3749343351492132E+16</v>
      </c>
      <c r="G58" s="3">
        <f t="shared" si="1"/>
        <v>9.5019590747970478E-2</v>
      </c>
      <c r="H58">
        <f>CRI!A58*CRI!K58</f>
        <v>0.10550658752252993</v>
      </c>
      <c r="I58">
        <f>CRI!A58*CRI!L58</f>
        <v>5.6823320378586971E-3</v>
      </c>
      <c r="J58">
        <f>CRI!A58*CRI!M58</f>
        <v>0.522688615249705</v>
      </c>
      <c r="L58" s="3">
        <f>CRI!B58*CRI!K58</f>
        <v>57.030098955358653</v>
      </c>
      <c r="M58" s="3">
        <f>CRI!B58*CRI!L58</f>
        <v>3.0715045005799806</v>
      </c>
      <c r="N58" s="3">
        <f>CRI!B58*CRI!M58</f>
        <v>282.53196459571433</v>
      </c>
    </row>
    <row r="59" spans="1:14" x14ac:dyDescent="0.25">
      <c r="A59" s="3">
        <v>3.74183E-16</v>
      </c>
      <c r="B59" s="3">
        <v>1.4388E-2</v>
      </c>
      <c r="C59">
        <f t="shared" si="2"/>
        <v>13500</v>
      </c>
      <c r="D59" s="3">
        <v>4.36999999999998E-7</v>
      </c>
      <c r="E59" s="6">
        <f>IF(C59&lt;=5000,F59*G59,Daylight!K59)</f>
        <v>172.19477886022639</v>
      </c>
      <c r="F59" s="3">
        <f t="shared" si="0"/>
        <v>2.3478852514596068E+16</v>
      </c>
      <c r="G59" s="3">
        <f t="shared" si="1"/>
        <v>9.5603547307528028E-2</v>
      </c>
      <c r="H59">
        <f>CRI!A59*CRI!K59</f>
        <v>0.11897852105580203</v>
      </c>
      <c r="I59">
        <f>CRI!A59*CRI!L59</f>
        <v>6.7395116279152269E-3</v>
      </c>
      <c r="J59">
        <f>CRI!A59*CRI!M59</f>
        <v>0.5911204109883722</v>
      </c>
      <c r="L59" s="3">
        <f>CRI!B59*CRI!K59</f>
        <v>58.41020815665528</v>
      </c>
      <c r="M59" s="3">
        <f>CRI!B59*CRI!L59</f>
        <v>3.3086331345142428</v>
      </c>
      <c r="N59" s="3">
        <f>CRI!B59*CRI!M59</f>
        <v>290.1991548145462</v>
      </c>
    </row>
    <row r="60" spans="1:14" x14ac:dyDescent="0.25">
      <c r="A60" s="3">
        <v>3.74183E-16</v>
      </c>
      <c r="B60" s="3">
        <v>1.4388E-2</v>
      </c>
      <c r="C60">
        <f t="shared" si="2"/>
        <v>13500</v>
      </c>
      <c r="D60" s="3">
        <v>4.3799999999999802E-7</v>
      </c>
      <c r="E60" s="6">
        <f>IF(C60&lt;=5000,F60*G60,Daylight!K60)</f>
        <v>173.82016272973902</v>
      </c>
      <c r="F60" s="3">
        <f t="shared" si="0"/>
        <v>2.3212050144352352E+16</v>
      </c>
      <c r="G60" s="3">
        <f t="shared" si="1"/>
        <v>9.6188714698473302E-2</v>
      </c>
      <c r="H60">
        <f>CRI!A60*CRI!K60</f>
        <v>0.13349479381438867</v>
      </c>
      <c r="I60">
        <f>CRI!A60*CRI!L60</f>
        <v>7.9578033572850204E-3</v>
      </c>
      <c r="J60">
        <f>CRI!A60*CRI!M60</f>
        <v>0.66524387680386177</v>
      </c>
      <c r="L60" s="3">
        <f>CRI!B60*CRI!K60</f>
        <v>59.641400202039605</v>
      </c>
      <c r="M60" s="3">
        <f>CRI!B60*CRI!L60</f>
        <v>3.5553037028610639</v>
      </c>
      <c r="N60" s="3">
        <f>CRI!B60*CRI!M60</f>
        <v>297.21066383743113</v>
      </c>
    </row>
    <row r="61" spans="1:14" x14ac:dyDescent="0.25">
      <c r="A61" s="3">
        <v>3.74183E-16</v>
      </c>
      <c r="B61" s="3">
        <v>1.4388E-2</v>
      </c>
      <c r="C61">
        <f t="shared" si="2"/>
        <v>13500</v>
      </c>
      <c r="D61" s="3">
        <v>4.3899999999999799E-7</v>
      </c>
      <c r="E61" s="6">
        <f>IF(C61&lt;=5000,F61*G61,Daylight!K61)</f>
        <v>175.44554659925171</v>
      </c>
      <c r="F61" s="3">
        <f t="shared" si="0"/>
        <v>2.2948877694480472E+16</v>
      </c>
      <c r="G61" s="3">
        <f t="shared" si="1"/>
        <v>9.6775087591096029E-2</v>
      </c>
      <c r="H61">
        <f>CRI!A61*CRI!K61</f>
        <v>0.14900737267896225</v>
      </c>
      <c r="I61">
        <f>CRI!A61*CRI!L61</f>
        <v>9.3496132131177037E-3</v>
      </c>
      <c r="J61">
        <f>CRI!A61*CRI!M61</f>
        <v>0.74492239453576159</v>
      </c>
      <c r="L61" s="3">
        <f>CRI!B61*CRI!K61</f>
        <v>60.726896866180354</v>
      </c>
      <c r="M61" s="3">
        <f>CRI!B61*CRI!L61</f>
        <v>3.8103684879737325</v>
      </c>
      <c r="N61" s="3">
        <f>CRI!B61*CRI!M61</f>
        <v>303.58783336006104</v>
      </c>
    </row>
    <row r="62" spans="1:14" x14ac:dyDescent="0.25">
      <c r="A62" s="3">
        <v>3.74183E-16</v>
      </c>
      <c r="B62" s="3">
        <v>1.4388E-2</v>
      </c>
      <c r="C62">
        <f t="shared" si="2"/>
        <v>13500</v>
      </c>
      <c r="D62" s="3">
        <v>4.3999999999999801E-7</v>
      </c>
      <c r="E62" s="6">
        <f>IF(C62&lt;=5000,F62*G62,Daylight!K62)</f>
        <v>177.07093046876435</v>
      </c>
      <c r="F62" s="3">
        <f t="shared" si="0"/>
        <v>2.2689277678344636E+16</v>
      </c>
      <c r="G62" s="3">
        <f t="shared" si="1"/>
        <v>9.7362660679142579E-2</v>
      </c>
      <c r="H62">
        <f>CRI!A62*CRI!K62</f>
        <v>0.16542678823379209</v>
      </c>
      <c r="I62">
        <f>CRI!A62*CRI!L62</f>
        <v>1.092458978229361E-2</v>
      </c>
      <c r="J62">
        <f>CRI!A62*CRI!M62</f>
        <v>0.82982234021973367</v>
      </c>
      <c r="L62" s="3">
        <f>CRI!B62*CRI!K62</f>
        <v>61.670263663661245</v>
      </c>
      <c r="M62" s="3">
        <f>CRI!B62*CRI!L62</f>
        <v>4.0726314007815798</v>
      </c>
      <c r="N62" s="3">
        <f>CRI!B62*CRI!M62</f>
        <v>309.35353978475945</v>
      </c>
    </row>
    <row r="63" spans="1:14" x14ac:dyDescent="0.25">
      <c r="A63" s="3">
        <v>3.74183E-16</v>
      </c>
      <c r="B63" s="3">
        <v>1.4388E-2</v>
      </c>
      <c r="C63">
        <f t="shared" si="2"/>
        <v>13500</v>
      </c>
      <c r="D63" s="3">
        <v>4.4099999999999798E-7</v>
      </c>
      <c r="E63" s="6">
        <f>IF(C63&lt;=5000,F63*G63,Daylight!K63)</f>
        <v>178.09929143414095</v>
      </c>
      <c r="F63" s="3">
        <f t="shared" si="0"/>
        <v>2.2433193647426484E+16</v>
      </c>
      <c r="G63" s="3">
        <f t="shared" si="1"/>
        <v>9.79514286797845E-2</v>
      </c>
      <c r="H63">
        <f>CRI!A63*CRI!K63</f>
        <v>0.18260440153733551</v>
      </c>
      <c r="I63">
        <f>CRI!A63*CRI!L63</f>
        <v>1.2689656717959493E-2</v>
      </c>
      <c r="J63">
        <f>CRI!A63*CRI!M63</f>
        <v>0.91931345192609915</v>
      </c>
      <c r="L63" s="3">
        <f>CRI!B63*CRI!K63</f>
        <v>62.263494475446535</v>
      </c>
      <c r="M63" s="3">
        <f>CRI!B63*CRI!L63</f>
        <v>4.3268528266687953</v>
      </c>
      <c r="N63" s="3">
        <f>CRI!B63*CRI!M63</f>
        <v>313.46269615248605</v>
      </c>
    </row>
    <row r="64" spans="1:14" x14ac:dyDescent="0.25">
      <c r="A64" s="3">
        <v>3.74183E-16</v>
      </c>
      <c r="B64" s="3">
        <v>1.4388E-2</v>
      </c>
      <c r="C64">
        <f t="shared" si="2"/>
        <v>13500</v>
      </c>
      <c r="D64" s="3">
        <v>4.41999999999998E-7</v>
      </c>
      <c r="E64" s="6">
        <f>IF(C64&lt;=5000,F64*G64,Daylight!K64)</f>
        <v>179.12765239951764</v>
      </c>
      <c r="F64" s="3">
        <f t="shared" si="0"/>
        <v>2.2180570170282392E+16</v>
      </c>
      <c r="G64" s="3">
        <f t="shared" si="1"/>
        <v>9.8541386333585543E-2</v>
      </c>
      <c r="H64">
        <f>CRI!A64*CRI!K64</f>
        <v>0.20034790073738643</v>
      </c>
      <c r="I64">
        <f>CRI!A64*CRI!L64</f>
        <v>1.4653708185126159E-2</v>
      </c>
      <c r="J64">
        <f>CRI!A64*CRI!M64</f>
        <v>1.0125458971020953</v>
      </c>
      <c r="L64" s="3">
        <f>CRI!B64*CRI!K64</f>
        <v>62.721081755794863</v>
      </c>
      <c r="M64" s="3">
        <f>CRI!B64*CRI!L64</f>
        <v>4.5875021685882222</v>
      </c>
      <c r="N64" s="3">
        <f>CRI!B64*CRI!M64</f>
        <v>316.98846736048733</v>
      </c>
    </row>
    <row r="65" spans="1:14" x14ac:dyDescent="0.25">
      <c r="A65" s="3">
        <v>3.74183E-16</v>
      </c>
      <c r="B65" s="3">
        <v>1.4388E-2</v>
      </c>
      <c r="C65">
        <f t="shared" si="2"/>
        <v>13500</v>
      </c>
      <c r="D65" s="3">
        <v>4.4299999999999802E-7</v>
      </c>
      <c r="E65" s="6">
        <f>IF(C65&lt;=5000,F65*G65,Daylight!K65)</f>
        <v>180.15601336489425</v>
      </c>
      <c r="F65" s="3">
        <f t="shared" si="0"/>
        <v>2.193135281197388E+16</v>
      </c>
      <c r="G65" s="3">
        <f t="shared" si="1"/>
        <v>9.9132528404466583E-2</v>
      </c>
      <c r="H65">
        <f>CRI!A65*CRI!K65</f>
        <v>0.2184241496230791</v>
      </c>
      <c r="I65">
        <f>CRI!A65*CRI!L65</f>
        <v>1.6823382923789262E-2</v>
      </c>
      <c r="J65">
        <f>CRI!A65*CRI!M65</f>
        <v>1.1084699373418816</v>
      </c>
      <c r="L65" s="3">
        <f>CRI!B65*CRI!K65</f>
        <v>63.056946705886737</v>
      </c>
      <c r="M65" s="3">
        <f>CRI!B65*CRI!L65</f>
        <v>4.8567484972184376</v>
      </c>
      <c r="N65" s="3">
        <f>CRI!B65*CRI!M65</f>
        <v>320.0045868767765</v>
      </c>
    </row>
    <row r="66" spans="1:14" x14ac:dyDescent="0.25">
      <c r="A66" s="3">
        <v>3.74183E-16</v>
      </c>
      <c r="B66" s="3">
        <v>1.4388E-2</v>
      </c>
      <c r="C66">
        <f t="shared" si="2"/>
        <v>13500</v>
      </c>
      <c r="D66" s="3">
        <v>4.4399999999999799E-7</v>
      </c>
      <c r="E66" s="6">
        <f>IF(C66&lt;=5000,F66*G66,Daylight!K66)</f>
        <v>181.18437433027086</v>
      </c>
      <c r="F66" s="3">
        <f t="shared" si="0"/>
        <v>2.1685488113959056E+16</v>
      </c>
      <c r="G66" s="3">
        <f t="shared" si="1"/>
        <v>9.972484967966877E-2</v>
      </c>
      <c r="H66">
        <f>CRI!A66*CRI!K66</f>
        <v>0.23654371603693528</v>
      </c>
      <c r="I66">
        <f>CRI!A66*CRI!L66</f>
        <v>1.919999893867267E-2</v>
      </c>
      <c r="J66">
        <f>CRI!A66*CRI!M66</f>
        <v>1.2057429351572637</v>
      </c>
      <c r="L66" s="3">
        <f>CRI!B66*CRI!K66</f>
        <v>63.28534655669732</v>
      </c>
      <c r="M66" s="3">
        <f>CRI!B66*CRI!L66</f>
        <v>5.1368034927310919</v>
      </c>
      <c r="N66" s="3">
        <f>CRI!B66*CRI!M66</f>
        <v>322.58671161571687</v>
      </c>
    </row>
    <row r="67" spans="1:14" x14ac:dyDescent="0.25">
      <c r="A67" s="3">
        <v>3.74183E-16</v>
      </c>
      <c r="B67" s="3">
        <v>1.4388E-2</v>
      </c>
      <c r="C67">
        <f t="shared" si="2"/>
        <v>13500</v>
      </c>
      <c r="D67" s="3">
        <v>4.4499999999999802E-7</v>
      </c>
      <c r="E67" s="6">
        <f>IF(C67&lt;=5000,F67*G67,Daylight!K67)</f>
        <v>182.21273529564758</v>
      </c>
      <c r="F67" s="3">
        <f t="shared" ref="F67:F130" si="3">A67/(D67*D67*D67*D67*D67)</f>
        <v>2.1442923574433936E+16</v>
      </c>
      <c r="G67" s="3">
        <f t="shared" ref="G67:G130" si="4">1/((EXP(B67/(C67*D67))-1))</f>
        <v>0.10031834496971515</v>
      </c>
      <c r="H67">
        <f>CRI!A67*CRI!K67</f>
        <v>0.25436443529649538</v>
      </c>
      <c r="I67">
        <f>CRI!A67*CRI!L67</f>
        <v>2.1778027270687703E-2</v>
      </c>
      <c r="J67">
        <f>CRI!A67*CRI!M67</f>
        <v>1.3027352823063054</v>
      </c>
      <c r="L67" s="3">
        <f>CRI!B67*CRI!K67</f>
        <v>63.420964647003089</v>
      </c>
      <c r="M67" s="3">
        <f>CRI!B67*CRI!L67</f>
        <v>5.4299395118102982</v>
      </c>
      <c r="N67" s="3">
        <f>CRI!B67*CRI!M67</f>
        <v>324.81242193802137</v>
      </c>
    </row>
    <row r="68" spans="1:14" x14ac:dyDescent="0.25">
      <c r="A68" s="3">
        <v>3.74183E-16</v>
      </c>
      <c r="B68" s="3">
        <v>1.4388E-2</v>
      </c>
      <c r="C68">
        <f t="shared" ref="C68:C131" si="5">C67</f>
        <v>13500</v>
      </c>
      <c r="D68" s="3">
        <v>4.4599999999999799E-7</v>
      </c>
      <c r="E68" s="6">
        <f>IF(C68&lt;=5000,F68*G68,Daylight!K68)</f>
        <v>183.24109626102418</v>
      </c>
      <c r="F68" s="3">
        <f t="shared" si="3"/>
        <v>2.1203607629112652E+16</v>
      </c>
      <c r="G68" s="3">
        <f t="shared" si="4"/>
        <v>0.10091300910837056</v>
      </c>
      <c r="H68">
        <f>CRI!A68*CRI!K68</f>
        <v>0.27146190205361737</v>
      </c>
      <c r="I68">
        <f>CRI!A68*CRI!L68</f>
        <v>2.4539124310902324E-2</v>
      </c>
      <c r="J68">
        <f>CRI!A68*CRI!M68</f>
        <v>1.3973592620248572</v>
      </c>
      <c r="L68" s="3">
        <f>CRI!B68*CRI!K68</f>
        <v>63.469823207548608</v>
      </c>
      <c r="M68" s="3">
        <f>CRI!B68*CRI!L68</f>
        <v>5.7374308140425638</v>
      </c>
      <c r="N68" s="3">
        <f>CRI!B68*CRI!M68</f>
        <v>326.71304756654501</v>
      </c>
    </row>
    <row r="69" spans="1:14" x14ac:dyDescent="0.25">
      <c r="A69" s="3">
        <v>3.74183E-16</v>
      </c>
      <c r="B69" s="3">
        <v>1.4388E-2</v>
      </c>
      <c r="C69">
        <f t="shared" si="5"/>
        <v>13500</v>
      </c>
      <c r="D69" s="3">
        <v>4.4699999999999801E-7</v>
      </c>
      <c r="E69" s="6">
        <f>IF(C69&lt;=5000,F69*G69,Daylight!K69)</f>
        <v>184.26945722640076</v>
      </c>
      <c r="F69" s="3">
        <f t="shared" si="3"/>
        <v>2.0967489632435544E+16</v>
      </c>
      <c r="G69" s="3">
        <f t="shared" si="4"/>
        <v>0.10150883695259985</v>
      </c>
      <c r="H69">
        <f>CRI!A69*CRI!K69</f>
        <v>0.28736941619119682</v>
      </c>
      <c r="I69">
        <f>CRI!A69*CRI!L69</f>
        <v>2.7449305889397549E-2</v>
      </c>
      <c r="J69">
        <f>CRI!A69*CRI!M69</f>
        <v>1.4872551616266316</v>
      </c>
      <c r="L69" s="3">
        <f>CRI!B69*CRI!K69</f>
        <v>63.437045591458073</v>
      </c>
      <c r="M69" s="3">
        <f>CRI!B69*CRI!L69</f>
        <v>6.0594578652066495</v>
      </c>
      <c r="N69" s="3">
        <f>CRI!B69*CRI!M69</f>
        <v>328.31285508638678</v>
      </c>
    </row>
    <row r="70" spans="1:14" x14ac:dyDescent="0.25">
      <c r="A70" s="3">
        <v>3.74183E-16</v>
      </c>
      <c r="B70" s="3">
        <v>1.4388E-2</v>
      </c>
      <c r="C70">
        <f t="shared" si="5"/>
        <v>13500</v>
      </c>
      <c r="D70" s="3">
        <v>4.4799999999999798E-7</v>
      </c>
      <c r="E70" s="6">
        <f>IF(C70&lt;=5000,F70*G70,Daylight!K70)</f>
        <v>185.29781819177748</v>
      </c>
      <c r="F70" s="3">
        <f t="shared" si="3"/>
        <v>2.0734519839195064E+16</v>
      </c>
      <c r="G70" s="3">
        <f t="shared" si="4"/>
        <v>0.1021058233825245</v>
      </c>
      <c r="H70">
        <f>CRI!A70*CRI!K70</f>
        <v>0.30164697800943274</v>
      </c>
      <c r="I70">
        <f>CRI!A70*CRI!L70</f>
        <v>3.0464960309684794E-2</v>
      </c>
      <c r="J70">
        <f>CRI!A70*CRI!M70</f>
        <v>1.5701461176828164</v>
      </c>
      <c r="L70" s="3">
        <f>CRI!B70*CRI!K70</f>
        <v>63.336424878749632</v>
      </c>
      <c r="M70" s="3">
        <f>CRI!B70*CRI!L70</f>
        <v>6.3966882175365338</v>
      </c>
      <c r="N70" s="3">
        <f>CRI!B70*CRI!M70</f>
        <v>329.68154459073776</v>
      </c>
    </row>
    <row r="71" spans="1:14" x14ac:dyDescent="0.25">
      <c r="A71" s="3">
        <v>3.74183E-16</v>
      </c>
      <c r="B71" s="3">
        <v>1.4388E-2</v>
      </c>
      <c r="C71">
        <f t="shared" si="5"/>
        <v>13500</v>
      </c>
      <c r="D71" s="3">
        <v>4.48999999999998E-7</v>
      </c>
      <c r="E71" s="6">
        <f>IF(C71&lt;=5000,F71*G71,Daylight!K71)</f>
        <v>186.32617915715409</v>
      </c>
      <c r="F71" s="3">
        <f t="shared" si="3"/>
        <v>2.050464938656884E+16</v>
      </c>
      <c r="G71" s="3">
        <f t="shared" si="4"/>
        <v>0.10270396330137804</v>
      </c>
      <c r="H71">
        <f>CRI!A71*CRI!K71</f>
        <v>0.31388044007450278</v>
      </c>
      <c r="I71">
        <f>CRI!A71*CRI!L71</f>
        <v>3.3532113347921173E-2</v>
      </c>
      <c r="J71">
        <f>CRI!A71*CRI!M71</f>
        <v>1.643820835755712</v>
      </c>
      <c r="L71" s="3">
        <f>CRI!B71*CRI!K71</f>
        <v>63.182108027733925</v>
      </c>
      <c r="M71" s="3">
        <f>CRI!B71*CRI!L71</f>
        <v>6.7497981315551083</v>
      </c>
      <c r="N71" s="3">
        <f>CRI!B71*CRI!M71</f>
        <v>330.89053143389566</v>
      </c>
    </row>
    <row r="72" spans="1:14" x14ac:dyDescent="0.25">
      <c r="A72" s="3">
        <v>3.74183E-16</v>
      </c>
      <c r="B72" s="3">
        <v>1.4388E-2</v>
      </c>
      <c r="C72">
        <f t="shared" si="5"/>
        <v>13500</v>
      </c>
      <c r="D72" s="3">
        <v>4.4999999999999802E-7</v>
      </c>
      <c r="E72" s="6">
        <f>IF(C72&lt;=5000,F72*G72,Daylight!K72)</f>
        <v>187.35454012253081</v>
      </c>
      <c r="F72" s="3">
        <f t="shared" si="3"/>
        <v>2.0277830276550428E+16</v>
      </c>
      <c r="G72" s="3">
        <f t="shared" si="4"/>
        <v>0.10330325163545941</v>
      </c>
      <c r="H72">
        <f>CRI!A72*CRI!K72</f>
        <v>0.32371441059427086</v>
      </c>
      <c r="I72">
        <f>CRI!A72*CRI!L72</f>
        <v>3.6588779305717703E-2</v>
      </c>
      <c r="J72">
        <f>CRI!A72*CRI!M72</f>
        <v>1.706298465669879</v>
      </c>
      <c r="L72" s="3">
        <f>CRI!B72*CRI!K72</f>
        <v>62.988596389194861</v>
      </c>
      <c r="M72" s="3">
        <f>CRI!B72*CRI!L72</f>
        <v>7.1194725246561701</v>
      </c>
      <c r="N72" s="3">
        <f>CRI!B72*CRI!M72</f>
        <v>332.01285409653809</v>
      </c>
    </row>
    <row r="73" spans="1:14" x14ac:dyDescent="0.25">
      <c r="A73" s="3">
        <v>3.74183E-16</v>
      </c>
      <c r="B73" s="3">
        <v>1.4388E-2</v>
      </c>
      <c r="C73">
        <f t="shared" si="5"/>
        <v>13500</v>
      </c>
      <c r="D73" s="3">
        <v>4.5099999999999799E-7</v>
      </c>
      <c r="E73" s="6">
        <f>IF(C73&lt;=5000,F73*G73,Daylight!K73)</f>
        <v>186.77504148080749</v>
      </c>
      <c r="F73" s="3">
        <f t="shared" si="3"/>
        <v>2.0054015358767808E+16</v>
      </c>
      <c r="G73" s="3">
        <f t="shared" si="4"/>
        <v>0.10390368333408535</v>
      </c>
      <c r="H73">
        <f>CRI!A73*CRI!K73</f>
        <v>0.33087289996031843</v>
      </c>
      <c r="I73">
        <f>CRI!A73*CRI!L73</f>
        <v>3.9568650253773728E-2</v>
      </c>
      <c r="J73">
        <f>CRI!A73*CRI!M73</f>
        <v>1.7559213347620428</v>
      </c>
      <c r="L73" s="3">
        <f>CRI!B73*CRI!K73</f>
        <v>62.233014238809645</v>
      </c>
      <c r="M73" s="3">
        <f>CRI!B73*CRI!L73</f>
        <v>7.4423634421220477</v>
      </c>
      <c r="N73" s="3">
        <f>CRI!B73*CRI!M73</f>
        <v>330.266629396307</v>
      </c>
    </row>
    <row r="74" spans="1:14" x14ac:dyDescent="0.25">
      <c r="A74" s="3">
        <v>3.74183E-16</v>
      </c>
      <c r="B74" s="3">
        <v>1.4388E-2</v>
      </c>
      <c r="C74">
        <f t="shared" si="5"/>
        <v>13500</v>
      </c>
      <c r="D74" s="3">
        <v>4.5199999999999801E-7</v>
      </c>
      <c r="E74" s="6">
        <f>IF(C74&lt;=5000,F74*G74,Daylight!K74)</f>
        <v>186.19554283908414</v>
      </c>
      <c r="F74" s="3">
        <f t="shared" si="3"/>
        <v>1.9833158313680276E+16</v>
      </c>
      <c r="G74" s="3">
        <f t="shared" si="4"/>
        <v>0.10450525336954139</v>
      </c>
      <c r="H74">
        <f>CRI!A74*CRI!K74</f>
        <v>0.33507426489952907</v>
      </c>
      <c r="I74">
        <f>CRI!A74*CRI!L74</f>
        <v>4.2404966824809188E-2</v>
      </c>
      <c r="J74">
        <f>CRI!A74*CRI!M74</f>
        <v>1.790940798522064</v>
      </c>
      <c r="L74" s="3">
        <f>CRI!B74*CRI!K74</f>
        <v>61.452181773708446</v>
      </c>
      <c r="M74" s="3">
        <f>CRI!B74*CRI!L74</f>
        <v>7.777015433302866</v>
      </c>
      <c r="N74" s="3">
        <f>CRI!B74*CRI!M74</f>
        <v>328.4561991943151</v>
      </c>
    </row>
    <row r="75" spans="1:14" x14ac:dyDescent="0.25">
      <c r="A75" s="3">
        <v>3.74183E-16</v>
      </c>
      <c r="B75" s="3">
        <v>1.4388E-2</v>
      </c>
      <c r="C75">
        <f t="shared" si="5"/>
        <v>13500</v>
      </c>
      <c r="D75" s="3">
        <v>4.5299999999999798E-7</v>
      </c>
      <c r="E75" s="6">
        <f>IF(C75&lt;=5000,F75*G75,Daylight!K75)</f>
        <v>185.61604419736076</v>
      </c>
      <c r="F75" s="3">
        <f t="shared" si="3"/>
        <v>1.9615213636144772E+16</v>
      </c>
      <c r="G75" s="3">
        <f t="shared" si="4"/>
        <v>0.10510795673703111</v>
      </c>
      <c r="H75">
        <f>CRI!A75*CRI!K75</f>
        <v>0.33610862733051328</v>
      </c>
      <c r="I75">
        <f>CRI!A75*CRI!L75</f>
        <v>4.5035279927292837E-2</v>
      </c>
      <c r="J75">
        <f>CRI!A75*CRI!M75</f>
        <v>1.8099558198002146</v>
      </c>
      <c r="L75" s="3">
        <f>CRI!B75*CRI!K75</f>
        <v>60.628826527635866</v>
      </c>
      <c r="M75" s="3">
        <f>CRI!B75*CRI!L75</f>
        <v>8.1236717903416906</v>
      </c>
      <c r="N75" s="3">
        <f>CRI!B75*CRI!M75</f>
        <v>326.48819012147368</v>
      </c>
    </row>
    <row r="76" spans="1:14" x14ac:dyDescent="0.25">
      <c r="A76" s="3">
        <v>3.74183E-16</v>
      </c>
      <c r="B76" s="3">
        <v>1.4388E-2</v>
      </c>
      <c r="C76">
        <f t="shared" si="5"/>
        <v>13500</v>
      </c>
      <c r="D76" s="3">
        <v>4.53999999999998E-7</v>
      </c>
      <c r="E76" s="6">
        <f>IF(C76&lt;=5000,F76*G76,Daylight!K76)</f>
        <v>185.03654555563747</v>
      </c>
      <c r="F76" s="3">
        <f t="shared" si="3"/>
        <v>1.9400136619342428E+16</v>
      </c>
      <c r="G76" s="3">
        <f t="shared" si="4"/>
        <v>0.10571178845462453</v>
      </c>
      <c r="H76">
        <f>CRI!A76*CRI!K76</f>
        <v>0.33389796428105012</v>
      </c>
      <c r="I76">
        <f>CRI!A76*CRI!L76</f>
        <v>4.7406007895671086E-2</v>
      </c>
      <c r="J76">
        <f>CRI!A76*CRI!M76</f>
        <v>1.8122293325126457</v>
      </c>
      <c r="L76" s="3">
        <f>CRI!B76*CRI!K76</f>
        <v>59.745858077514001</v>
      </c>
      <c r="M76" s="3">
        <f>CRI!B76*CRI!L76</f>
        <v>8.4825692958470551</v>
      </c>
      <c r="N76" s="3">
        <f>CRI!B76*CRI!M76</f>
        <v>324.27031035466945</v>
      </c>
    </row>
    <row r="77" spans="1:14" x14ac:dyDescent="0.25">
      <c r="A77" s="3">
        <v>3.74183E-16</v>
      </c>
      <c r="B77" s="3">
        <v>1.4388E-2</v>
      </c>
      <c r="C77">
        <f t="shared" si="5"/>
        <v>13500</v>
      </c>
      <c r="D77" s="3">
        <v>4.5499999999999803E-7</v>
      </c>
      <c r="E77" s="6">
        <f>IF(C77&lt;=5000,F77*G77,Daylight!K77)</f>
        <v>184.4570469139141</v>
      </c>
      <c r="F77" s="3">
        <f t="shared" si="3"/>
        <v>1.9187883339056948E+16</v>
      </c>
      <c r="G77" s="3">
        <f t="shared" si="4"/>
        <v>0.10631674356320465</v>
      </c>
      <c r="H77">
        <f>CRI!A77*CRI!K77</f>
        <v>0.3284983957712248</v>
      </c>
      <c r="I77">
        <f>CRI!A77*CRI!L77</f>
        <v>4.9475754618822698E-2</v>
      </c>
      <c r="J77">
        <f>CRI!A77*CRI!M77</f>
        <v>1.7977221589726804</v>
      </c>
      <c r="L77" s="3">
        <f>CRI!B77*CRI!K77</f>
        <v>58.786460851464419</v>
      </c>
      <c r="M77" s="3">
        <f>CRI!B77*CRI!L77</f>
        <v>8.8539382518678771</v>
      </c>
      <c r="N77" s="3">
        <f>CRI!B77*CRI!M77</f>
        <v>321.7115355225576</v>
      </c>
    </row>
    <row r="78" spans="1:14" x14ac:dyDescent="0.25">
      <c r="A78" s="3">
        <v>3.74183E-16</v>
      </c>
      <c r="B78" s="3">
        <v>1.4388E-2</v>
      </c>
      <c r="C78">
        <f t="shared" si="5"/>
        <v>13500</v>
      </c>
      <c r="D78" s="3">
        <v>4.55999999999998E-7</v>
      </c>
      <c r="E78" s="6">
        <f>IF(C78&lt;=5000,F78*G78,Daylight!K78)</f>
        <v>183.87754827219081</v>
      </c>
      <c r="F78" s="3">
        <f t="shared" si="3"/>
        <v>1.8978410638296208E+16</v>
      </c>
      <c r="G78" s="3">
        <f t="shared" si="4"/>
        <v>0.10692281712641345</v>
      </c>
      <c r="H78">
        <f>CRI!A78*CRI!K78</f>
        <v>0.32013341659816869</v>
      </c>
      <c r="I78">
        <f>CRI!A78*CRI!L78</f>
        <v>5.1221004119941613E-2</v>
      </c>
      <c r="J78">
        <f>CRI!A78*CRI!M78</f>
        <v>1.7672801492976613</v>
      </c>
      <c r="L78" s="3">
        <f>CRI!B78*CRI!K78</f>
        <v>57.742165483929547</v>
      </c>
      <c r="M78" s="3">
        <f>CRI!B78*CRI!L78</f>
        <v>9.2386846945725072</v>
      </c>
      <c r="N78" s="3">
        <f>CRI!B78*CRI!M78</f>
        <v>318.76267064396495</v>
      </c>
    </row>
    <row r="79" spans="1:14" x14ac:dyDescent="0.25">
      <c r="A79" s="3">
        <v>3.74183E-16</v>
      </c>
      <c r="B79" s="3">
        <v>1.4388E-2</v>
      </c>
      <c r="C79">
        <f t="shared" si="5"/>
        <v>13500</v>
      </c>
      <c r="D79" s="3">
        <v>4.5699999999999802E-7</v>
      </c>
      <c r="E79" s="6">
        <f>IF(C79&lt;=5000,F79*G79,Daylight!K79)</f>
        <v>183.29804963046746</v>
      </c>
      <c r="F79" s="3">
        <f t="shared" si="3"/>
        <v>1.8771676112248796E+16</v>
      </c>
      <c r="G79" s="3">
        <f t="shared" si="4"/>
        <v>0.10753000423059625</v>
      </c>
      <c r="H79">
        <f>CRI!A79*CRI!K79</f>
        <v>0.30919570067270419</v>
      </c>
      <c r="I79">
        <f>CRI!A79*CRI!L79</f>
        <v>5.2626092446659931E-2</v>
      </c>
      <c r="J79">
        <f>CRI!A79*CRI!M79</f>
        <v>1.7225946503794256</v>
      </c>
      <c r="L79" s="3">
        <f>CRI!B79*CRI!K79</f>
        <v>56.617834762057306</v>
      </c>
      <c r="M79" s="3">
        <f>CRI!B79*CRI!L79</f>
        <v>9.636535695144552</v>
      </c>
      <c r="N79" s="3">
        <f>CRI!B79*CRI!M79</f>
        <v>315.42993342079194</v>
      </c>
    </row>
    <row r="80" spans="1:14" x14ac:dyDescent="0.25">
      <c r="A80" s="3">
        <v>3.74183E-16</v>
      </c>
      <c r="B80" s="3">
        <v>1.4388E-2</v>
      </c>
      <c r="C80">
        <f t="shared" si="5"/>
        <v>13500</v>
      </c>
      <c r="D80" s="3">
        <v>4.5799999999999799E-7</v>
      </c>
      <c r="E80" s="6">
        <f>IF(C80&lt;=5000,F80*G80,Daylight!K80)</f>
        <v>182.71855098874414</v>
      </c>
      <c r="F80" s="3">
        <f t="shared" si="3"/>
        <v>1.8567638093567812E+16</v>
      </c>
      <c r="G80" s="3">
        <f t="shared" si="4"/>
        <v>0.10813829998474482</v>
      </c>
      <c r="H80">
        <f>CRI!A80*CRI!K80</f>
        <v>0.29612874607330075</v>
      </c>
      <c r="I80">
        <f>CRI!A80*CRI!L80</f>
        <v>5.3682293574764901E-2</v>
      </c>
      <c r="J80">
        <f>CRI!A80*CRI!M80</f>
        <v>1.665654287366741</v>
      </c>
      <c r="L80" s="3">
        <f>CRI!B80*CRI!K80</f>
        <v>55.416782416796607</v>
      </c>
      <c r="M80" s="3">
        <f>CRI!B80*CRI!L80</f>
        <v>10.045968255749706</v>
      </c>
      <c r="N80" s="3">
        <f>CRI!B80*CRI!M80</f>
        <v>311.70631844623011</v>
      </c>
    </row>
    <row r="81" spans="1:14" x14ac:dyDescent="0.25">
      <c r="A81" s="3">
        <v>3.74183E-16</v>
      </c>
      <c r="B81" s="3">
        <v>1.4388E-2</v>
      </c>
      <c r="C81">
        <f t="shared" si="5"/>
        <v>13500</v>
      </c>
      <c r="D81" s="3">
        <v>4.5899999999999801E-7</v>
      </c>
      <c r="E81" s="6">
        <f>IF(C81&lt;=5000,F81*G81,Daylight!K81)</f>
        <v>182.13905234702079</v>
      </c>
      <c r="F81" s="3">
        <f t="shared" si="3"/>
        <v>1.8366255637973604E+16</v>
      </c>
      <c r="G81" s="3">
        <f t="shared" si="4"/>
        <v>0.10874769952043965</v>
      </c>
      <c r="H81">
        <f>CRI!A81*CRI!K81</f>
        <v>0.28140018999384014</v>
      </c>
      <c r="I81">
        <f>CRI!A81*CRI!L81</f>
        <v>5.439349038260332E-2</v>
      </c>
      <c r="J81">
        <f>CRI!A81*CRI!M81</f>
        <v>1.5986487455158149</v>
      </c>
      <c r="L81" s="3">
        <f>CRI!B81*CRI!K81</f>
        <v>54.142272208665474</v>
      </c>
      <c r="M81" s="3">
        <f>CRI!B81*CRI!L81</f>
        <v>10.465476809872809</v>
      </c>
      <c r="N81" s="3">
        <f>CRI!B81*CRI!M81</f>
        <v>307.58499327116135</v>
      </c>
    </row>
    <row r="82" spans="1:14" x14ac:dyDescent="0.25">
      <c r="A82" s="3">
        <v>3.74183E-16</v>
      </c>
      <c r="B82" s="3">
        <v>1.4388E-2</v>
      </c>
      <c r="C82">
        <f t="shared" si="5"/>
        <v>13500</v>
      </c>
      <c r="D82" s="3">
        <v>4.5999999999999798E-7</v>
      </c>
      <c r="E82" s="6">
        <f>IF(C82&lt;=5000,F82*G82,Daylight!K82)</f>
        <v>181.55955370529745</v>
      </c>
      <c r="F82" s="3">
        <f t="shared" si="3"/>
        <v>1.8167488510168364E+16</v>
      </c>
      <c r="G82" s="3">
        <f t="shared" si="4"/>
        <v>0.10935819799179103</v>
      </c>
      <c r="H82">
        <f>CRI!A82*CRI!K82</f>
        <v>0.26547125063372357</v>
      </c>
      <c r="I82">
        <f>CRI!A82*CRI!L82</f>
        <v>5.4773985687838415E-2</v>
      </c>
      <c r="J82">
        <f>CRI!A82*CRI!M82</f>
        <v>1.523812281835665</v>
      </c>
      <c r="L82" s="3">
        <f>CRI!B82*CRI!K82</f>
        <v>52.797518217500496</v>
      </c>
      <c r="M82" s="3">
        <f>CRI!B82*CRI!L82</f>
        <v>10.893573222317846</v>
      </c>
      <c r="N82" s="3">
        <f>CRI!B82*CRI!M82</f>
        <v>303.0592070448825</v>
      </c>
    </row>
    <row r="83" spans="1:14" x14ac:dyDescent="0.25">
      <c r="A83" s="3">
        <v>3.74183E-16</v>
      </c>
      <c r="B83" s="3">
        <v>1.4388E-2</v>
      </c>
      <c r="C83">
        <f t="shared" si="5"/>
        <v>13500</v>
      </c>
      <c r="D83" s="3">
        <v>4.60999999999998E-7</v>
      </c>
      <c r="E83" s="6">
        <f>IF(C83&lt;=5000,F83*G83,Daylight!K83)</f>
        <v>180.32908505957113</v>
      </c>
      <c r="F83" s="3">
        <f t="shared" si="3"/>
        <v>1.7971297170054762E+16</v>
      </c>
      <c r="G83" s="3">
        <f t="shared" si="4"/>
        <v>0.10996979057537881</v>
      </c>
      <c r="H83">
        <f>CRI!A83*CRI!K83</f>
        <v>0.24880812088550766</v>
      </c>
      <c r="I83">
        <f>CRI!A83*CRI!L83</f>
        <v>5.4850417418703327E-2</v>
      </c>
      <c r="J83">
        <f>CRI!A83*CRI!M83</f>
        <v>1.4435270472206168</v>
      </c>
      <c r="L83" s="3">
        <f>CRI!B83*CRI!K83</f>
        <v>51.208068317274922</v>
      </c>
      <c r="M83" s="3">
        <f>CRI!B83*CRI!L83</f>
        <v>11.288955973026722</v>
      </c>
      <c r="N83" s="3">
        <f>CRI!B83*CRI!M83</f>
        <v>297.09734308038463</v>
      </c>
    </row>
    <row r="84" spans="1:14" x14ac:dyDescent="0.25">
      <c r="A84" s="3">
        <v>3.74183E-16</v>
      </c>
      <c r="B84" s="3">
        <v>1.4388E-2</v>
      </c>
      <c r="C84">
        <f t="shared" si="5"/>
        <v>13500</v>
      </c>
      <c r="D84" s="3">
        <v>4.6199999999999802E-7</v>
      </c>
      <c r="E84" s="6">
        <f>IF(C84&lt;=5000,F84*G84,Daylight!K84)</f>
        <v>179.09861641384475</v>
      </c>
      <c r="F84" s="3">
        <f t="shared" si="3"/>
        <v>1.7777642759251732E+16</v>
      </c>
      <c r="G84" s="3">
        <f t="shared" si="4"/>
        <v>0.11058247247019165</v>
      </c>
      <c r="H84">
        <f>CRI!A84*CRI!K84</f>
        <v>0.23174092641868346</v>
      </c>
      <c r="I84">
        <f>CRI!A84*CRI!L84</f>
        <v>5.4666798300074156E-2</v>
      </c>
      <c r="J84">
        <f>CRI!A84*CRI!M84</f>
        <v>1.3595304268403394</v>
      </c>
      <c r="L84" s="3">
        <f>CRI!B84*CRI!K84</f>
        <v>49.560419872102102</v>
      </c>
      <c r="M84" s="3">
        <f>CRI!B84*CRI!L84</f>
        <v>11.69111351492708</v>
      </c>
      <c r="N84" s="3">
        <f>CRI!B84*CRI!M84</f>
        <v>290.75096843866402</v>
      </c>
    </row>
    <row r="85" spans="1:14" x14ac:dyDescent="0.25">
      <c r="A85" s="3">
        <v>3.74183E-16</v>
      </c>
      <c r="B85" s="3">
        <v>1.4388E-2</v>
      </c>
      <c r="C85">
        <f t="shared" si="5"/>
        <v>13500</v>
      </c>
      <c r="D85" s="3">
        <v>4.6299999999999699E-7</v>
      </c>
      <c r="E85" s="6">
        <f>IF(C85&lt;=5000,F85*G85,Daylight!K85)</f>
        <v>177.86814776811835</v>
      </c>
      <c r="F85" s="3">
        <f t="shared" si="3"/>
        <v>1.7586487087900332E+16</v>
      </c>
      <c r="G85" s="3">
        <f t="shared" si="4"/>
        <v>0.11119623889756394</v>
      </c>
      <c r="H85">
        <f>CRI!A85*CRI!K85</f>
        <v>0.21448315066529478</v>
      </c>
      <c r="I85">
        <f>CRI!A85*CRI!L85</f>
        <v>5.4268924170211279E-2</v>
      </c>
      <c r="J85">
        <f>CRI!A85*CRI!M85</f>
        <v>1.2729536365241361</v>
      </c>
      <c r="L85" s="3">
        <f>CRI!B85*CRI!K85</f>
        <v>47.831910987877293</v>
      </c>
      <c r="M85" s="3">
        <f>CRI!B85*CRI!L85</f>
        <v>12.102518739890131</v>
      </c>
      <c r="N85" s="3">
        <f>CRI!B85*CRI!M85</f>
        <v>283.88153029761213</v>
      </c>
    </row>
    <row r="86" spans="1:14" x14ac:dyDescent="0.25">
      <c r="A86" s="3">
        <v>3.74183E-16</v>
      </c>
      <c r="B86" s="3">
        <v>1.4388E-2</v>
      </c>
      <c r="C86">
        <f t="shared" si="5"/>
        <v>13500</v>
      </c>
      <c r="D86" s="3">
        <v>4.6399999999999701E-7</v>
      </c>
      <c r="E86" s="6">
        <f>IF(C86&lt;=5000,F86*G86,Daylight!K86)</f>
        <v>176.63767912239203</v>
      </c>
      <c r="F86" s="3">
        <f t="shared" si="3"/>
        <v>1.7397792621751778E+16</v>
      </c>
      <c r="G86" s="3">
        <f t="shared" si="4"/>
        <v>0.11181108510111583</v>
      </c>
      <c r="H86">
        <f>CRI!A86*CRI!K86</f>
        <v>0.19721459087857243</v>
      </c>
      <c r="I86">
        <f>CRI!A86*CRI!L86</f>
        <v>5.3700010034085463E-2</v>
      </c>
      <c r="J86">
        <f>CRI!A86*CRI!M86</f>
        <v>1.1847959084905852</v>
      </c>
      <c r="L86" s="3">
        <f>CRI!B86*CRI!K86</f>
        <v>46.000461318786961</v>
      </c>
      <c r="M86" s="3">
        <f>CRI!B86*CRI!L86</f>
        <v>12.525570361639062</v>
      </c>
      <c r="N86" s="3">
        <f>CRI!B86*CRI!M86</f>
        <v>276.35459484199777</v>
      </c>
    </row>
    <row r="87" spans="1:14" x14ac:dyDescent="0.25">
      <c r="A87" s="3">
        <v>3.74183E-16</v>
      </c>
      <c r="B87" s="3">
        <v>1.4388E-2</v>
      </c>
      <c r="C87">
        <f t="shared" si="5"/>
        <v>13500</v>
      </c>
      <c r="D87" s="3">
        <v>4.6499999999999698E-7</v>
      </c>
      <c r="E87" s="6">
        <f>IF(C87&lt;=5000,F87*G87,Daylight!K87)</f>
        <v>175.40721047666563</v>
      </c>
      <c r="F87" s="3">
        <f t="shared" si="3"/>
        <v>1.7211522469533958E+16</v>
      </c>
      <c r="G87" s="3">
        <f t="shared" si="4"/>
        <v>0.11242700634668482</v>
      </c>
      <c r="H87">
        <f>CRI!A87*CRI!K87</f>
        <v>0.18008334387224675</v>
      </c>
      <c r="I87">
        <f>CRI!A87*CRI!L87</f>
        <v>5.2999438917399583E-2</v>
      </c>
      <c r="J87">
        <f>CRI!A87*CRI!M87</f>
        <v>1.0959193857872571</v>
      </c>
      <c r="L87" s="3">
        <f>CRI!B87*CRI!K87</f>
        <v>44.044750550690736</v>
      </c>
      <c r="M87" s="3">
        <f>CRI!B87*CRI!L87</f>
        <v>12.962592854225589</v>
      </c>
      <c r="N87" s="3">
        <f>CRI!B87*CRI!M87</f>
        <v>268.03975832939273</v>
      </c>
    </row>
    <row r="88" spans="1:14" x14ac:dyDescent="0.25">
      <c r="A88" s="3">
        <v>3.74183E-16</v>
      </c>
      <c r="B88" s="3">
        <v>1.4388E-2</v>
      </c>
      <c r="C88">
        <f t="shared" si="5"/>
        <v>13500</v>
      </c>
      <c r="D88" s="3">
        <v>4.65999999999997E-7</v>
      </c>
      <c r="E88" s="6">
        <f>IF(C88&lt;=5000,F88*G88,Daylight!K88)</f>
        <v>174.17674183093933</v>
      </c>
      <c r="F88" s="3">
        <f t="shared" si="3"/>
        <v>1.702764037058587E+16</v>
      </c>
      <c r="G88" s="3">
        <f t="shared" si="4"/>
        <v>0.11304399792226419</v>
      </c>
      <c r="H88">
        <f>CRI!A88*CRI!K88</f>
        <v>0.16323100351537728</v>
      </c>
      <c r="I88">
        <f>CRI!A88*CRI!L88</f>
        <v>5.2196510101787628E-2</v>
      </c>
      <c r="J88">
        <f>CRI!A88*CRI!M88</f>
        <v>1.0071910863000124</v>
      </c>
      <c r="L88" s="3">
        <f>CRI!B88*CRI!K88</f>
        <v>41.950032828127163</v>
      </c>
      <c r="M88" s="3">
        <f>CRI!B88*CRI!L88</f>
        <v>13.414395948851624</v>
      </c>
      <c r="N88" s="3">
        <f>CRI!B88*CRI!M88</f>
        <v>258.84604164981579</v>
      </c>
    </row>
    <row r="89" spans="1:14" x14ac:dyDescent="0.25">
      <c r="A89" s="3">
        <v>3.74183E-16</v>
      </c>
      <c r="B89" s="3">
        <v>1.4388E-2</v>
      </c>
      <c r="C89">
        <f t="shared" si="5"/>
        <v>13500</v>
      </c>
      <c r="D89" s="3">
        <v>4.6699999999999702E-7</v>
      </c>
      <c r="E89" s="6">
        <f>IF(C89&lt;=5000,F89*G89,Daylight!K89)</f>
        <v>172.94627318521293</v>
      </c>
      <c r="F89" s="3">
        <f t="shared" si="3"/>
        <v>1.684611068275675E+16</v>
      </c>
      <c r="G89" s="3">
        <f t="shared" si="4"/>
        <v>0.11366205513793577</v>
      </c>
      <c r="H89">
        <f>CRI!A89*CRI!K89</f>
        <v>0.14695216441432118</v>
      </c>
      <c r="I89">
        <f>CRI!A89*CRI!L89</f>
        <v>5.1317205260384406E-2</v>
      </c>
      <c r="J89">
        <f>CRI!A89*CRI!M89</f>
        <v>0.92033802801965015</v>
      </c>
      <c r="L89" s="3">
        <f>CRI!B89*CRI!K89</f>
        <v>39.751908427149019</v>
      </c>
      <c r="M89" s="3">
        <f>CRI!B89*CRI!L89</f>
        <v>13.881774741993576</v>
      </c>
      <c r="N89" s="3">
        <f>CRI!B89*CRI!M89</f>
        <v>248.95987859498749</v>
      </c>
    </row>
    <row r="90" spans="1:14" x14ac:dyDescent="0.25">
      <c r="A90" s="3">
        <v>3.74183E-16</v>
      </c>
      <c r="B90" s="3">
        <v>1.4388E-2</v>
      </c>
      <c r="C90">
        <f t="shared" si="5"/>
        <v>13500</v>
      </c>
      <c r="D90" s="3">
        <v>4.6799999999999699E-7</v>
      </c>
      <c r="E90" s="6">
        <f>IF(C90&lt;=5000,F90*G90,Daylight!K90)</f>
        <v>171.71580453948658</v>
      </c>
      <c r="F90" s="3">
        <f t="shared" si="3"/>
        <v>1.6666898370562448E+16</v>
      </c>
      <c r="G90" s="3">
        <f t="shared" si="4"/>
        <v>0.11428117332580424</v>
      </c>
      <c r="H90">
        <f>CRI!A90*CRI!K90</f>
        <v>0.13153783509727807</v>
      </c>
      <c r="I90">
        <f>CRI!A90*CRI!L90</f>
        <v>5.0389134339513281E-2</v>
      </c>
      <c r="J90">
        <f>CRI!A90*CRI!M90</f>
        <v>0.83706852654684161</v>
      </c>
      <c r="L90" s="3">
        <f>CRI!B90*CRI!K90</f>
        <v>37.503968065216554</v>
      </c>
      <c r="M90" s="3">
        <f>CRI!B90*CRI!L90</f>
        <v>14.366911875244316</v>
      </c>
      <c r="N90" s="3">
        <f>CRI!B90*CRI!M90</f>
        <v>238.66434524176114</v>
      </c>
    </row>
    <row r="91" spans="1:14" x14ac:dyDescent="0.25">
      <c r="A91" s="3">
        <v>3.74183E-16</v>
      </c>
      <c r="B91" s="3">
        <v>1.4388E-2</v>
      </c>
      <c r="C91">
        <f t="shared" si="5"/>
        <v>13500</v>
      </c>
      <c r="D91" s="3">
        <v>4.6899999999999701E-7</v>
      </c>
      <c r="E91" s="6">
        <f>IF(C91&lt;=5000,F91*G91,Daylight!K91)</f>
        <v>170.48533589376024</v>
      </c>
      <c r="F91" s="3">
        <f t="shared" si="3"/>
        <v>1.64899689935932E+16</v>
      </c>
      <c r="G91" s="3">
        <f t="shared" si="4"/>
        <v>0.11490134783992904</v>
      </c>
      <c r="H91">
        <f>CRI!A91*CRI!K91</f>
        <v>0.11720190803128308</v>
      </c>
      <c r="I91">
        <f>CRI!A91*CRI!L91</f>
        <v>4.9435600065331521E-2</v>
      </c>
      <c r="J91">
        <f>CRI!A91*CRI!M91</f>
        <v>0.75867365688343924</v>
      </c>
      <c r="L91" s="3">
        <f>CRI!B91*CRI!K91</f>
        <v>35.258328044192396</v>
      </c>
      <c r="M91" s="3">
        <f>CRI!B91*CRI!L91</f>
        <v>14.871913208953208</v>
      </c>
      <c r="N91" s="3">
        <f>CRI!B91*CRI!M91</f>
        <v>228.23489073013619</v>
      </c>
    </row>
    <row r="92" spans="1:14" x14ac:dyDescent="0.25">
      <c r="A92" s="3">
        <v>3.74183E-16</v>
      </c>
      <c r="B92" s="3">
        <v>1.4388E-2</v>
      </c>
      <c r="C92">
        <f t="shared" si="5"/>
        <v>13500</v>
      </c>
      <c r="D92" s="3">
        <v>4.6999999999999698E-7</v>
      </c>
      <c r="E92" s="6">
        <f>IF(C92&lt;=5000,F92*G92,Daylight!K92)</f>
        <v>169.25486724803389</v>
      </c>
      <c r="F92" s="3">
        <f t="shared" si="3"/>
        <v>1.63152886951671E+16</v>
      </c>
      <c r="G92" s="3">
        <f t="shared" si="4"/>
        <v>0.11552257405625657</v>
      </c>
      <c r="H92">
        <f>CRI!A92*CRI!K92</f>
        <v>0.10409198181644561</v>
      </c>
      <c r="I92">
        <f>CRI!A92*CRI!L92</f>
        <v>4.8476087764436022E-2</v>
      </c>
      <c r="J92">
        <f>CRI!A92*CRI!M92</f>
        <v>0.68608210209934484</v>
      </c>
      <c r="L92" s="3">
        <f>CRI!B92*CRI!K92</f>
        <v>33.065630865575905</v>
      </c>
      <c r="M92" s="3">
        <f>CRI!B92*CRI!L92</f>
        <v>15.398807822226123</v>
      </c>
      <c r="N92" s="3">
        <f>CRI!B92*CRI!M92</f>
        <v>217.93933726325835</v>
      </c>
    </row>
    <row r="93" spans="1:14" x14ac:dyDescent="0.25">
      <c r="A93" s="3">
        <v>3.74183E-16</v>
      </c>
      <c r="B93" s="3">
        <v>1.4388E-2</v>
      </c>
      <c r="C93">
        <f t="shared" si="5"/>
        <v>13500</v>
      </c>
      <c r="D93" s="3">
        <v>4.70999999999997E-7</v>
      </c>
      <c r="E93" s="6">
        <f>IF(C93&lt;=5000,F93*G93,Daylight!K93)</f>
        <v>168.63239193445858</v>
      </c>
      <c r="F93" s="3">
        <f t="shared" si="3"/>
        <v>1.6142824191223346E+16</v>
      </c>
      <c r="G93" s="3">
        <f t="shared" si="4"/>
        <v>0.116144847372551</v>
      </c>
      <c r="H93">
        <f>CRI!A93*CRI!K93</f>
        <v>9.2232616549819679E-2</v>
      </c>
      <c r="I93">
        <f>CRI!A93*CRI!L93</f>
        <v>4.7523602996729544E-2</v>
      </c>
      <c r="J93">
        <f>CRI!A93*CRI!M93</f>
        <v>0.61955630043653631</v>
      </c>
      <c r="L93" s="3">
        <f>CRI!B93*CRI!K93</f>
        <v>31.064379994857582</v>
      </c>
      <c r="M93" s="3">
        <f>CRI!B93*CRI!L93</f>
        <v>16.006173493058569</v>
      </c>
      <c r="N93" s="3">
        <f>CRI!B93*CRI!M93</f>
        <v>208.66948228203918</v>
      </c>
    </row>
    <row r="94" spans="1:14" x14ac:dyDescent="0.25">
      <c r="A94" s="3">
        <v>3.74183E-16</v>
      </c>
      <c r="B94" s="3">
        <v>1.4388E-2</v>
      </c>
      <c r="C94">
        <f t="shared" si="5"/>
        <v>13500</v>
      </c>
      <c r="D94" s="3">
        <v>4.7199999999999697E-7</v>
      </c>
      <c r="E94" s="6">
        <f>IF(C94&lt;=5000,F94*G94,Daylight!K94)</f>
        <v>168.00991662088322</v>
      </c>
      <c r="F94" s="3">
        <f t="shared" si="3"/>
        <v>1.5972542759449894E+16</v>
      </c>
      <c r="G94" s="3">
        <f t="shared" si="4"/>
        <v>0.11676816320832488</v>
      </c>
      <c r="H94">
        <f>CRI!A94*CRI!K94</f>
        <v>8.1522656404680996E-2</v>
      </c>
      <c r="I94">
        <f>CRI!A94*CRI!L94</f>
        <v>4.6585159883255609E-2</v>
      </c>
      <c r="J94">
        <f>CRI!A94*CRI!M94</f>
        <v>0.55868055567721142</v>
      </c>
      <c r="L94" s="3">
        <f>CRI!B94*CRI!K94</f>
        <v>29.120705221122812</v>
      </c>
      <c r="M94" s="3">
        <f>CRI!B94*CRI!L94</f>
        <v>16.640683320045341</v>
      </c>
      <c r="N94" s="3">
        <f>CRI!B94*CRI!M94</f>
        <v>199.56626160325897</v>
      </c>
    </row>
    <row r="95" spans="1:14" x14ac:dyDescent="0.25">
      <c r="A95" s="3">
        <v>3.74183E-16</v>
      </c>
      <c r="B95" s="3">
        <v>1.4388E-2</v>
      </c>
      <c r="C95">
        <f t="shared" si="5"/>
        <v>13500</v>
      </c>
      <c r="D95" s="3">
        <v>4.72999999999997E-7</v>
      </c>
      <c r="E95" s="6">
        <f>IF(C95&lt;=5000,F95*G95,Daylight!K95)</f>
        <v>167.38744130730791</v>
      </c>
      <c r="F95" s="3">
        <f t="shared" si="3"/>
        <v>1.5804412228639906E+16</v>
      </c>
      <c r="G95" s="3">
        <f t="shared" si="4"/>
        <v>0.11739251700476856</v>
      </c>
      <c r="H95">
        <f>CRI!A95*CRI!K95</f>
        <v>7.1876559149845337E-2</v>
      </c>
      <c r="I95">
        <f>CRI!A95*CRI!L95</f>
        <v>4.5668325097322562E-2</v>
      </c>
      <c r="J95">
        <f>CRI!A95*CRI!M95</f>
        <v>0.50311134964200166</v>
      </c>
      <c r="L95" s="3">
        <f>CRI!B95*CRI!K95</f>
        <v>27.231944790147441</v>
      </c>
      <c r="M95" s="3">
        <f>CRI!B95*CRI!L95</f>
        <v>17.302404600589018</v>
      </c>
      <c r="N95" s="3">
        <f>CRI!B95*CRI!M95</f>
        <v>190.6143067892954</v>
      </c>
    </row>
    <row r="96" spans="1:14" x14ac:dyDescent="0.25">
      <c r="A96" s="3">
        <v>3.74183E-16</v>
      </c>
      <c r="B96" s="3">
        <v>1.4388E-2</v>
      </c>
      <c r="C96">
        <f t="shared" si="5"/>
        <v>13500</v>
      </c>
      <c r="D96" s="3">
        <v>4.7399999999999702E-7</v>
      </c>
      <c r="E96" s="6">
        <f>IF(C96&lt;=5000,F96*G96,Daylight!K96)</f>
        <v>166.76496599373255</v>
      </c>
      <c r="F96" s="3">
        <f t="shared" si="3"/>
        <v>1.5638400968271898E+16</v>
      </c>
      <c r="G96" s="3">
        <f t="shared" si="4"/>
        <v>0.11801790422467913</v>
      </c>
      <c r="H96">
        <f>CRI!A96*CRI!K96</f>
        <v>6.3209104560952994E-2</v>
      </c>
      <c r="I96">
        <f>CRI!A96*CRI!L96</f>
        <v>4.478028097576417E-2</v>
      </c>
      <c r="J96">
        <f>CRI!A96*CRI!M96</f>
        <v>0.45249399585452749</v>
      </c>
      <c r="L96" s="3">
        <f>CRI!B96*CRI!K96</f>
        <v>25.395519345913375</v>
      </c>
      <c r="M96" s="3">
        <f>CRI!B96*CRI!L96</f>
        <v>17.991371650247437</v>
      </c>
      <c r="N96" s="3">
        <f>CRI!B96*CRI!M96</f>
        <v>181.79849414813552</v>
      </c>
    </row>
    <row r="97" spans="1:14" x14ac:dyDescent="0.25">
      <c r="A97" s="3">
        <v>3.74183E-16</v>
      </c>
      <c r="B97" s="3">
        <v>1.4388E-2</v>
      </c>
      <c r="C97">
        <f t="shared" si="5"/>
        <v>13500</v>
      </c>
      <c r="D97" s="3">
        <v>4.7499999999999699E-7</v>
      </c>
      <c r="E97" s="6">
        <f>IF(C97&lt;=5000,F97*G97,Daylight!K97)</f>
        <v>166.14249068015724</v>
      </c>
      <c r="F97" s="3">
        <f t="shared" si="3"/>
        <v>1.5474477878308264E+16</v>
      </c>
      <c r="G97" s="3">
        <f t="shared" si="4"/>
        <v>0.11864432035238856</v>
      </c>
      <c r="H97">
        <f>CRI!A97*CRI!K97</f>
        <v>5.5437055540178026E-2</v>
      </c>
      <c r="I97">
        <f>CRI!A97*CRI!L97</f>
        <v>4.3928307204954581E-2</v>
      </c>
      <c r="J97">
        <f>CRI!A97*CRI!M97</f>
        <v>0.4064733861176037</v>
      </c>
      <c r="L97" s="3">
        <f>CRI!B97*CRI!K97</f>
        <v>23.608847925650345</v>
      </c>
      <c r="M97" s="3">
        <f>CRI!B97*CRI!L97</f>
        <v>18.707644450585708</v>
      </c>
      <c r="N97" s="3">
        <f>CRI!B97*CRI!M97</f>
        <v>173.10386103965584</v>
      </c>
    </row>
    <row r="98" spans="1:14" x14ac:dyDescent="0.25">
      <c r="A98" s="3">
        <v>3.74183E-16</v>
      </c>
      <c r="B98" s="3">
        <v>1.4388E-2</v>
      </c>
      <c r="C98">
        <f t="shared" si="5"/>
        <v>13500</v>
      </c>
      <c r="D98" s="3">
        <v>4.7599999999999701E-7</v>
      </c>
      <c r="E98" s="6">
        <f>IF(C98&lt;=5000,F98*G98,Daylight!K98)</f>
        <v>165.52001536658187</v>
      </c>
      <c r="F98" s="3">
        <f t="shared" si="3"/>
        <v>1.5312612379207198E+16</v>
      </c>
      <c r="G98" s="3">
        <f t="shared" si="4"/>
        <v>0.11927176089369193</v>
      </c>
      <c r="H98">
        <f>CRI!A98*CRI!K98</f>
        <v>4.8500059804110401E-2</v>
      </c>
      <c r="I98">
        <f>CRI!A98*CRI!L98</f>
        <v>4.3125808783696477E-2</v>
      </c>
      <c r="J98">
        <f>CRI!A98*CRI!M98</f>
        <v>0.36479916610633661</v>
      </c>
      <c r="L98" s="3">
        <f>CRI!B98*CRI!K98</f>
        <v>21.878203903133279</v>
      </c>
      <c r="M98" s="3">
        <f>CRI!B98*CRI!L98</f>
        <v>19.4538984460651</v>
      </c>
      <c r="N98" s="3">
        <f>CRI!B98*CRI!M98</f>
        <v>164.55960202941881</v>
      </c>
    </row>
    <row r="99" spans="1:14" x14ac:dyDescent="0.25">
      <c r="A99" s="3">
        <v>3.74183E-16</v>
      </c>
      <c r="B99" s="3">
        <v>1.4388E-2</v>
      </c>
      <c r="C99">
        <f t="shared" si="5"/>
        <v>13500</v>
      </c>
      <c r="D99" s="3">
        <v>4.7699999999999698E-7</v>
      </c>
      <c r="E99" s="6">
        <f>IF(C99&lt;=5000,F99*G99,Daylight!K99)</f>
        <v>164.89754005300657</v>
      </c>
      <c r="F99" s="3">
        <f t="shared" si="3"/>
        <v>1.5152774402143232E+16</v>
      </c>
      <c r="G99" s="3">
        <f t="shared" si="4"/>
        <v>0.11990022137577373</v>
      </c>
      <c r="H99">
        <f>CRI!A99*CRI!K99</f>
        <v>4.2340741279542918E-2</v>
      </c>
      <c r="I99">
        <f>CRI!A99*CRI!L99</f>
        <v>4.23769436469007E-2</v>
      </c>
      <c r="J99">
        <f>CRI!A99*CRI!M99</f>
        <v>0.32725395963741033</v>
      </c>
      <c r="L99" s="3">
        <f>CRI!B99*CRI!K99</f>
        <v>20.211425525280994</v>
      </c>
      <c r="M99" s="3">
        <f>CRI!B99*CRI!L99</f>
        <v>20.228706787478551</v>
      </c>
      <c r="N99" s="3">
        <f>CRI!B99*CRI!M99</f>
        <v>156.21523934585764</v>
      </c>
    </row>
    <row r="100" spans="1:14" x14ac:dyDescent="0.25">
      <c r="A100" s="3">
        <v>3.74183E-16</v>
      </c>
      <c r="B100" s="3">
        <v>1.4388E-2</v>
      </c>
      <c r="C100">
        <f t="shared" si="5"/>
        <v>13500</v>
      </c>
      <c r="D100" s="3">
        <v>4.7799999999999695E-7</v>
      </c>
      <c r="E100" s="6">
        <f>IF(C100&lt;=5000,F100*G100,Daylight!K100)</f>
        <v>164.2750647394312</v>
      </c>
      <c r="F100" s="3">
        <f t="shared" si="3"/>
        <v>1.499493437943139E+16</v>
      </c>
      <c r="G100" s="3">
        <f t="shared" si="4"/>
        <v>0.12052969734713467</v>
      </c>
      <c r="H100">
        <f>CRI!A100*CRI!K100</f>
        <v>3.6885932936770296E-2</v>
      </c>
      <c r="I100">
        <f>CRI!A100*CRI!L100</f>
        <v>4.1678441858318968E-2</v>
      </c>
      <c r="J100">
        <f>CRI!A100*CRI!M100</f>
        <v>0.29354120400797074</v>
      </c>
      <c r="L100" s="3">
        <f>CRI!B100*CRI!K100</f>
        <v>18.608290813372019</v>
      </c>
      <c r="M100" s="3">
        <f>CRI!B100*CRI!L100</f>
        <v>21.026025506181067</v>
      </c>
      <c r="N100" s="3">
        <f>CRI!B100*CRI!M100</f>
        <v>148.08626636206094</v>
      </c>
    </row>
    <row r="101" spans="1:14" x14ac:dyDescent="0.25">
      <c r="A101" s="3">
        <v>3.74183E-16</v>
      </c>
      <c r="B101" s="3">
        <v>1.4388E-2</v>
      </c>
      <c r="C101">
        <f t="shared" si="5"/>
        <v>13500</v>
      </c>
      <c r="D101" s="3">
        <v>4.7899999999999702E-7</v>
      </c>
      <c r="E101" s="6">
        <f>IF(C101&lt;=5000,F101*G101,Daylight!K101)</f>
        <v>163.65258942585589</v>
      </c>
      <c r="F101" s="3">
        <f t="shared" si="3"/>
        <v>1.4839063235150468E+16</v>
      </c>
      <c r="G101" s="3">
        <f t="shared" si="4"/>
        <v>0.12116018437751781</v>
      </c>
      <c r="H101">
        <f>CRI!A101*CRI!K101</f>
        <v>3.2067098141169273E-2</v>
      </c>
      <c r="I101">
        <f>CRI!A101*CRI!L101</f>
        <v>4.1030970276619519E-2</v>
      </c>
      <c r="J101">
        <f>CRI!A101*CRI!M101</f>
        <v>0.26337342518612283</v>
      </c>
      <c r="L101" s="3">
        <f>CRI!B101*CRI!K101</f>
        <v>17.068621406678975</v>
      </c>
      <c r="M101" s="3">
        <f>CRI!B101*CRI!L101</f>
        <v>21.839896286130863</v>
      </c>
      <c r="N101" s="3">
        <f>CRI!B101*CRI!M101</f>
        <v>140.18796659716406</v>
      </c>
    </row>
    <row r="102" spans="1:14" x14ac:dyDescent="0.25">
      <c r="A102" s="3">
        <v>3.74183E-16</v>
      </c>
      <c r="B102" s="3">
        <v>1.4388E-2</v>
      </c>
      <c r="C102">
        <f t="shared" si="5"/>
        <v>13500</v>
      </c>
      <c r="D102" s="3">
        <v>4.7999999999999699E-7</v>
      </c>
      <c r="E102" s="6">
        <f>IF(C102&lt;=5000,F102*G102,Daylight!K102)</f>
        <v>163.03011411228056</v>
      </c>
      <c r="F102" s="3">
        <f t="shared" si="3"/>
        <v>1.468513237596095E+16</v>
      </c>
      <c r="G102" s="3">
        <f t="shared" si="4"/>
        <v>0.12179167805783343</v>
      </c>
      <c r="H102">
        <f>CRI!A102*CRI!K102</f>
        <v>2.7820226189435419E-2</v>
      </c>
      <c r="I102">
        <f>CRI!A102*CRI!L102</f>
        <v>4.0438810590289753E-2</v>
      </c>
      <c r="J102">
        <f>CRI!A102*CRI!M102</f>
        <v>0.23647486054709477</v>
      </c>
      <c r="L102" s="3">
        <f>CRI!B102*CRI!K102</f>
        <v>15.592200113698514</v>
      </c>
      <c r="M102" s="3">
        <f>CRI!B102*CRI!L102</f>
        <v>22.664446463889245</v>
      </c>
      <c r="N102" s="3">
        <f>CRI!B102*CRI!M102</f>
        <v>132.53534757058989</v>
      </c>
    </row>
    <row r="103" spans="1:14" x14ac:dyDescent="0.25">
      <c r="A103" s="3">
        <v>3.74183E-16</v>
      </c>
      <c r="B103" s="3">
        <v>1.4388E-2</v>
      </c>
      <c r="C103">
        <f t="shared" si="5"/>
        <v>13500</v>
      </c>
      <c r="D103" s="3">
        <v>4.8099999999999696E-7</v>
      </c>
      <c r="E103" s="6">
        <f>IF(C103&lt;=5000,F103*G103,Daylight!K103)</f>
        <v>161.53272274554183</v>
      </c>
      <c r="F103" s="3">
        <f t="shared" si="3"/>
        <v>1.4533113682112802E+16</v>
      </c>
      <c r="G103" s="3">
        <f t="shared" si="4"/>
        <v>0.12242417400008418</v>
      </c>
      <c r="H103">
        <f>CRI!A103*CRI!K103</f>
        <v>2.4084651507373319E-2</v>
      </c>
      <c r="I103">
        <f>CRI!A103*CRI!L103</f>
        <v>3.9914073730521471E-2</v>
      </c>
      <c r="J103">
        <f>CRI!A103*CRI!M103</f>
        <v>0.21257429907602293</v>
      </c>
      <c r="L103" s="3">
        <f>CRI!B103*CRI!K103</f>
        <v>14.101734005960568</v>
      </c>
      <c r="M103" s="3">
        <f>CRI!B103*CRI!L103</f>
        <v>23.36997280902311</v>
      </c>
      <c r="N103" s="3">
        <f>CRI!B103*CRI!M103</f>
        <v>124.46375739154347</v>
      </c>
    </row>
    <row r="104" spans="1:14" x14ac:dyDescent="0.25">
      <c r="A104" s="3">
        <v>3.74183E-16</v>
      </c>
      <c r="B104" s="3">
        <v>1.4388E-2</v>
      </c>
      <c r="C104">
        <f t="shared" si="5"/>
        <v>13500</v>
      </c>
      <c r="D104" s="3">
        <v>4.8199999999999704E-7</v>
      </c>
      <c r="E104" s="6">
        <f>IF(C104&lt;=5000,F104*G104,Daylight!K104)</f>
        <v>160.03533137880299</v>
      </c>
      <c r="F104" s="3">
        <f t="shared" si="3"/>
        <v>1.4382979498639256E+16</v>
      </c>
      <c r="G104" s="3">
        <f t="shared" si="4"/>
        <v>0.12305766783728958</v>
      </c>
      <c r="H104">
        <f>CRI!A104*CRI!K104</f>
        <v>2.0813052311266574E-2</v>
      </c>
      <c r="I104">
        <f>CRI!A104*CRI!L104</f>
        <v>3.94881201469569E-2</v>
      </c>
      <c r="J104">
        <f>CRI!A104*CRI!M104</f>
        <v>0.19143043732490911</v>
      </c>
      <c r="L104" s="3">
        <f>CRI!B104*CRI!K104</f>
        <v>12.692088462403362</v>
      </c>
      <c r="M104" s="3">
        <f>CRI!B104*CRI!L104</f>
        <v>24.080404287836522</v>
      </c>
      <c r="N104" s="3">
        <f>CRI!B104*CRI!M104</f>
        <v>116.73694029054468</v>
      </c>
    </row>
    <row r="105" spans="1:14" x14ac:dyDescent="0.25">
      <c r="A105" s="3">
        <v>3.74183E-16</v>
      </c>
      <c r="B105" s="3">
        <v>1.4388E-2</v>
      </c>
      <c r="C105">
        <f t="shared" si="5"/>
        <v>13500</v>
      </c>
      <c r="D105" s="3">
        <v>4.8299999999999701E-7</v>
      </c>
      <c r="E105" s="6">
        <f>IF(C105&lt;=5000,F105*G105,Daylight!K105)</f>
        <v>158.53794001206427</v>
      </c>
      <c r="F105" s="3">
        <f t="shared" si="3"/>
        <v>1.423470262673212E+16</v>
      </c>
      <c r="G105" s="3">
        <f t="shared" si="4"/>
        <v>0.12369215522340941</v>
      </c>
      <c r="H105">
        <f>CRI!A105*CRI!K105</f>
        <v>1.7965992188284131E-2</v>
      </c>
      <c r="I105">
        <f>CRI!A105*CRI!L105</f>
        <v>3.919521849489014E-2</v>
      </c>
      <c r="J105">
        <f>CRI!A105*CRI!M105</f>
        <v>0.17283002631692598</v>
      </c>
      <c r="L105" s="3">
        <f>CRI!B105*CRI!K105</f>
        <v>11.369985932679624</v>
      </c>
      <c r="M105" s="3">
        <f>CRI!B105*CRI!L105</f>
        <v>24.805147316373596</v>
      </c>
      <c r="N105" s="3">
        <f>CRI!B105*CRI!M105</f>
        <v>109.3774809303073</v>
      </c>
    </row>
    <row r="106" spans="1:14" x14ac:dyDescent="0.25">
      <c r="A106" s="3">
        <v>3.74183E-16</v>
      </c>
      <c r="B106" s="3">
        <v>1.4388E-2</v>
      </c>
      <c r="C106">
        <f t="shared" si="5"/>
        <v>13500</v>
      </c>
      <c r="D106" s="3">
        <v>4.8399999999999698E-7</v>
      </c>
      <c r="E106" s="6">
        <f>IF(C106&lt;=5000,F106*G106,Daylight!K106)</f>
        <v>157.04054864532543</v>
      </c>
      <c r="F106" s="3">
        <f t="shared" si="3"/>
        <v>1.4088256315294432E+16</v>
      </c>
      <c r="G106" s="3">
        <f t="shared" si="4"/>
        <v>0.1243276318332677</v>
      </c>
      <c r="H106">
        <f>CRI!A106*CRI!K106</f>
        <v>1.5506028419342449E-2</v>
      </c>
      <c r="I106">
        <f>CRI!A106*CRI!L106</f>
        <v>3.9068854171019032E-2</v>
      </c>
      <c r="J106">
        <f>CRI!A106*CRI!M106</f>
        <v>0.15657172663027411</v>
      </c>
      <c r="L106" s="3">
        <f>CRI!B106*CRI!K106</f>
        <v>10.141834101658276</v>
      </c>
      <c r="M106" s="3">
        <f>CRI!B106*CRI!L106</f>
        <v>25.553276882305468</v>
      </c>
      <c r="N106" s="3">
        <f>CRI!B106*CRI!M106</f>
        <v>102.40691127030507</v>
      </c>
    </row>
    <row r="107" spans="1:14" x14ac:dyDescent="0.25">
      <c r="A107" s="3">
        <v>3.74183E-16</v>
      </c>
      <c r="B107" s="3">
        <v>1.4388E-2</v>
      </c>
      <c r="C107">
        <f t="shared" si="5"/>
        <v>13500</v>
      </c>
      <c r="D107" s="3">
        <v>4.8499999999999705E-7</v>
      </c>
      <c r="E107" s="6">
        <f>IF(C107&lt;=5000,F107*G107,Daylight!K107)</f>
        <v>155.5431572785867</v>
      </c>
      <c r="F107" s="3">
        <f t="shared" si="3"/>
        <v>1.394361425266669E+16</v>
      </c>
      <c r="G107" s="3">
        <f t="shared" si="4"/>
        <v>0.12496409336247549</v>
      </c>
      <c r="H107">
        <f>CRI!A107*CRI!K107</f>
        <v>1.339821450215197E-2</v>
      </c>
      <c r="I107">
        <f>CRI!A107*CRI!L107</f>
        <v>3.9142663050693666E-2</v>
      </c>
      <c r="J107">
        <f>CRI!A107*CRI!M107</f>
        <v>0.14246727095001438</v>
      </c>
      <c r="L107" s="3">
        <f>CRI!B107*CRI!K107</f>
        <v>9.0137275197256734</v>
      </c>
      <c r="M107" s="3">
        <f>CRI!B107*CRI!L107</f>
        <v>26.33345652726473</v>
      </c>
      <c r="N107" s="3">
        <f>CRI!B107*CRI!M107</f>
        <v>95.845693515065122</v>
      </c>
    </row>
    <row r="108" spans="1:14" x14ac:dyDescent="0.25">
      <c r="A108" s="3">
        <v>3.74183E-16</v>
      </c>
      <c r="B108" s="3">
        <v>1.4388E-2</v>
      </c>
      <c r="C108">
        <f t="shared" si="5"/>
        <v>13500</v>
      </c>
      <c r="D108" s="3">
        <v>4.8599999999999702E-7</v>
      </c>
      <c r="E108" s="6">
        <f>IF(C108&lt;=5000,F108*G108,Daylight!K108)</f>
        <v>154.04576591184789</v>
      </c>
      <c r="F108" s="3">
        <f t="shared" si="3"/>
        <v>1.3800750558522648E+16</v>
      </c>
      <c r="G108" s="3">
        <f t="shared" si="4"/>
        <v>0.12560153552735309</v>
      </c>
      <c r="H108">
        <f>CRI!A108*CRI!K108</f>
        <v>1.1607267728840862E-2</v>
      </c>
      <c r="I108">
        <f>CRI!A108*CRI!L108</f>
        <v>3.9444998421022066E-2</v>
      </c>
      <c r="J108">
        <f>CRI!A108*CRI!M108</f>
        <v>0.1303310637835807</v>
      </c>
      <c r="L108" s="3">
        <f>CRI!B108*CRI!K108</f>
        <v>7.9891384567545058</v>
      </c>
      <c r="M108" s="3">
        <f>CRI!B108*CRI!L108</f>
        <v>27.149503326178401</v>
      </c>
      <c r="N108" s="3">
        <f>CRI!B108*CRI!M108</f>
        <v>89.705255199374108</v>
      </c>
    </row>
    <row r="109" spans="1:14" x14ac:dyDescent="0.25">
      <c r="A109" s="3">
        <v>3.74183E-16</v>
      </c>
      <c r="B109" s="3">
        <v>1.4388E-2</v>
      </c>
      <c r="C109">
        <f t="shared" si="5"/>
        <v>13500</v>
      </c>
      <c r="D109" s="3">
        <v>4.8699999999999699E-7</v>
      </c>
      <c r="E109" s="6">
        <f>IF(C109&lt;=5000,F109*G109,Daylight!K109)</f>
        <v>152.54837454510914</v>
      </c>
      <c r="F109" s="3">
        <f t="shared" si="3"/>
        <v>1.3659639775930666E+16</v>
      </c>
      <c r="G109" s="3">
        <f t="shared" si="4"/>
        <v>0.126239954064853</v>
      </c>
      <c r="H109">
        <f>CRI!A109*CRI!K109</f>
        <v>1.0085922161940101E-2</v>
      </c>
      <c r="I109">
        <f>CRI!A109*CRI!L109</f>
        <v>4.0001985863766305E-2</v>
      </c>
      <c r="J109">
        <f>CRI!A109*CRI!M109</f>
        <v>0.11994971102657942</v>
      </c>
      <c r="L109" s="3">
        <f>CRI!B109*CRI!K109</f>
        <v>7.0601706474769594</v>
      </c>
      <c r="M109" s="3">
        <f>CRI!B109*CRI!L109</f>
        <v>28.0014897895886</v>
      </c>
      <c r="N109" s="3">
        <f>CRI!B109*CRI!M109</f>
        <v>83.965096633295701</v>
      </c>
    </row>
    <row r="110" spans="1:14" x14ac:dyDescent="0.25">
      <c r="A110" s="3">
        <v>3.74183E-16</v>
      </c>
      <c r="B110" s="3">
        <v>1.4388E-2</v>
      </c>
      <c r="C110">
        <f t="shared" si="5"/>
        <v>13500</v>
      </c>
      <c r="D110" s="3">
        <v>4.8799999999999696E-7</v>
      </c>
      <c r="E110" s="6">
        <f>IF(C110&lt;=5000,F110*G110,Daylight!K110)</f>
        <v>151.05098317837033</v>
      </c>
      <c r="F110" s="3">
        <f t="shared" si="3"/>
        <v>1.3520256863577278E+16</v>
      </c>
      <c r="G110" s="3">
        <f t="shared" si="4"/>
        <v>0.12687934473248119</v>
      </c>
      <c r="H110">
        <f>CRI!A110*CRI!K110</f>
        <v>8.7879150506116992E-3</v>
      </c>
      <c r="I110">
        <f>CRI!A110*CRI!L110</f>
        <v>4.0847128164286567E-2</v>
      </c>
      <c r="J110">
        <f>CRI!A110*CRI!M110</f>
        <v>0.11111992322981111</v>
      </c>
      <c r="L110" s="3">
        <f>CRI!B110*CRI!K110</f>
        <v>6.2158808826551359</v>
      </c>
      <c r="M110" s="3">
        <f>CRI!B110*CRI!L110</f>
        <v>28.892050230968021</v>
      </c>
      <c r="N110" s="3">
        <f>CRI!B110*CRI!M110</f>
        <v>78.597506064673581</v>
      </c>
    </row>
    <row r="111" spans="1:14" x14ac:dyDescent="0.25">
      <c r="A111" s="3">
        <v>3.74183E-16</v>
      </c>
      <c r="B111" s="3">
        <v>1.4388E-2</v>
      </c>
      <c r="C111">
        <f t="shared" si="5"/>
        <v>13500</v>
      </c>
      <c r="D111" s="3">
        <v>4.8899999999999703E-7</v>
      </c>
      <c r="E111" s="6">
        <f>IF(C111&lt;=5000,F111*G111,Daylight!K111)</f>
        <v>149.55359181163161</v>
      </c>
      <c r="F111" s="3">
        <f t="shared" si="3"/>
        <v>1.3382577188148974E+16</v>
      </c>
      <c r="G111" s="3">
        <f t="shared" si="4"/>
        <v>0.12751970330821882</v>
      </c>
      <c r="H111">
        <f>CRI!A111*CRI!K111</f>
        <v>7.672192235565754E-3</v>
      </c>
      <c r="I111">
        <f>CRI!A111*CRI!L111</f>
        <v>4.2017421640450678E-2</v>
      </c>
      <c r="J111">
        <f>CRI!A111*CRI!M111</f>
        <v>0.10365763109355269</v>
      </c>
      <c r="L111" s="3">
        <f>CRI!B111*CRI!K111</f>
        <v>5.4456695145263341</v>
      </c>
      <c r="M111" s="3">
        <f>CRI!B111*CRI!L111</f>
        <v>29.823678171891952</v>
      </c>
      <c r="N111" s="3">
        <f>CRI!B111*CRI!M111</f>
        <v>73.575476768870516</v>
      </c>
    </row>
    <row r="112" spans="1:14" x14ac:dyDescent="0.25">
      <c r="A112" s="3">
        <v>3.74183E-16</v>
      </c>
      <c r="B112" s="3">
        <v>1.4388E-2</v>
      </c>
      <c r="C112">
        <f t="shared" si="5"/>
        <v>13500</v>
      </c>
      <c r="D112" s="3">
        <v>4.89999999999997E-7</v>
      </c>
      <c r="E112" s="6">
        <f>IF(C112&lt;=5000,F112*G112,Daylight!K112)</f>
        <v>148.05620044489277</v>
      </c>
      <c r="F112" s="3">
        <f t="shared" si="3"/>
        <v>1.324657651686897E+16</v>
      </c>
      <c r="G112" s="3">
        <f t="shared" si="4"/>
        <v>0.12816102559044301</v>
      </c>
      <c r="H112">
        <f>CRI!A112*CRI!K112</f>
        <v>6.7019723372162372E-3</v>
      </c>
      <c r="I112">
        <f>CRI!A112*CRI!L112</f>
        <v>4.3553398487588935E-2</v>
      </c>
      <c r="J112">
        <f>CRI!A112*CRI!M112</f>
        <v>9.7395298088917504E-2</v>
      </c>
      <c r="L112" s="3">
        <f>CRI!B112*CRI!K112</f>
        <v>4.7392789762410166</v>
      </c>
      <c r="M112" s="3">
        <f>CRI!B112*CRI!L112</f>
        <v>30.798650816546594</v>
      </c>
      <c r="N112" s="3">
        <f>CRI!B112*CRI!M112</f>
        <v>68.872783322955215</v>
      </c>
    </row>
    <row r="113" spans="1:14" x14ac:dyDescent="0.25">
      <c r="A113" s="3">
        <v>3.74183E-16</v>
      </c>
      <c r="B113" s="3">
        <v>1.4388E-2</v>
      </c>
      <c r="C113">
        <f t="shared" si="5"/>
        <v>13500</v>
      </c>
      <c r="D113" s="3">
        <v>4.9099999999999697E-7</v>
      </c>
      <c r="E113" s="6">
        <f>IF(C113&lt;=5000,F113*G113,Daylight!K113)</f>
        <v>147.34516337568164</v>
      </c>
      <c r="F113" s="3">
        <f t="shared" si="3"/>
        <v>1.3112231010185188E+16</v>
      </c>
      <c r="G113" s="3">
        <f t="shared" si="4"/>
        <v>0.12880330739784834</v>
      </c>
      <c r="H113">
        <f>CRI!A113*CRI!K113</f>
        <v>5.8505969822019782E-3</v>
      </c>
      <c r="I113">
        <f>CRI!A113*CRI!L113</f>
        <v>4.5501734834295531E-2</v>
      </c>
      <c r="J113">
        <f>CRI!A113*CRI!M113</f>
        <v>9.2194831041666508E-2</v>
      </c>
      <c r="L113" s="3">
        <f>CRI!B113*CRI!K113</f>
        <v>4.1134643949915795</v>
      </c>
      <c r="M113" s="3">
        <f>CRI!B113*CRI!L113</f>
        <v>31.991567137611661</v>
      </c>
      <c r="N113" s="3">
        <f>CRI!B113*CRI!M113</f>
        <v>64.820762059981391</v>
      </c>
    </row>
    <row r="114" spans="1:14" x14ac:dyDescent="0.25">
      <c r="A114" s="3">
        <v>3.74183E-16</v>
      </c>
      <c r="B114" s="3">
        <v>1.4388E-2</v>
      </c>
      <c r="C114">
        <f t="shared" si="5"/>
        <v>13500</v>
      </c>
      <c r="D114" s="3">
        <v>4.9199999999999705E-7</v>
      </c>
      <c r="E114" s="6">
        <f>IF(C114&lt;=5000,F114*G114,Daylight!K114)</f>
        <v>146.63412630647056</v>
      </c>
      <c r="F114" s="3">
        <f t="shared" si="3"/>
        <v>1.2979517214606398E+16</v>
      </c>
      <c r="G114" s="3">
        <f t="shared" si="4"/>
        <v>0.12944654456936686</v>
      </c>
      <c r="H114">
        <f>CRI!A114*CRI!K114</f>
        <v>5.1015754165116001E-3</v>
      </c>
      <c r="I114">
        <f>CRI!A114*CRI!L114</f>
        <v>4.7907719855330815E-2</v>
      </c>
      <c r="J114">
        <f>CRI!A114*CRI!M114</f>
        <v>8.793724517963987E-2</v>
      </c>
      <c r="L114" s="3">
        <f>CRI!B114*CRI!K114</f>
        <v>3.5403929991939478</v>
      </c>
      <c r="M114" s="3">
        <f>CRI!B114*CRI!L114</f>
        <v>33.247015311034453</v>
      </c>
      <c r="N114" s="3">
        <f>CRI!B114*CRI!M114</f>
        <v>61.026718569081623</v>
      </c>
    </row>
    <row r="115" spans="1:14" x14ac:dyDescent="0.25">
      <c r="A115" s="3">
        <v>3.74183E-16</v>
      </c>
      <c r="B115" s="3">
        <v>1.4388E-2</v>
      </c>
      <c r="C115">
        <f t="shared" si="5"/>
        <v>13500</v>
      </c>
      <c r="D115" s="3">
        <v>4.9299999999999702E-7</v>
      </c>
      <c r="E115" s="6">
        <f>IF(C115&lt;=5000,F115*G115,Daylight!K115)</f>
        <v>145.9230892372594</v>
      </c>
      <c r="F115" s="3">
        <f t="shared" si="3"/>
        <v>1.2848412055683042E+16</v>
      </c>
      <c r="G115" s="3">
        <f t="shared" si="4"/>
        <v>0.13009073296408827</v>
      </c>
      <c r="H115">
        <f>CRI!A115*CRI!K115</f>
        <v>4.4381441649735216E-3</v>
      </c>
      <c r="I115">
        <f>CRI!A115*CRI!L115</f>
        <v>5.0814809121552174E-2</v>
      </c>
      <c r="J115">
        <f>CRI!A115*CRI!M115</f>
        <v>8.4502633906169758E-2</v>
      </c>
      <c r="L115" s="3">
        <f>CRI!B115*CRI!K115</f>
        <v>3.0187109470511855</v>
      </c>
      <c r="M115" s="3">
        <f>CRI!B115*CRI!L115</f>
        <v>34.562919739778472</v>
      </c>
      <c r="N115" s="3">
        <f>CRI!B115*CRI!M115</f>
        <v>57.476507419568058</v>
      </c>
    </row>
    <row r="116" spans="1:14" x14ac:dyDescent="0.25">
      <c r="A116" s="3">
        <v>3.74183E-16</v>
      </c>
      <c r="B116" s="3">
        <v>1.4388E-2</v>
      </c>
      <c r="C116">
        <f t="shared" si="5"/>
        <v>13500</v>
      </c>
      <c r="D116" s="3">
        <v>4.9399999999999603E-7</v>
      </c>
      <c r="E116" s="6">
        <f>IF(C116&lt;=5000,F116*G116,Daylight!K116)</f>
        <v>145.21205216804833</v>
      </c>
      <c r="F116" s="3">
        <f t="shared" si="3"/>
        <v>1.2718892831129614E+16</v>
      </c>
      <c r="G116" s="3">
        <f t="shared" si="4"/>
        <v>0.13073586846117957</v>
      </c>
      <c r="H116">
        <f>CRI!A116*CRI!K116</f>
        <v>3.8463278113428411E-3</v>
      </c>
      <c r="I116">
        <f>CRI!A116*CRI!L116</f>
        <v>5.4268649651347742E-2</v>
      </c>
      <c r="J116">
        <f>CRI!A116*CRI!M116</f>
        <v>8.1781041897350457E-2</v>
      </c>
      <c r="L116" s="3">
        <f>CRI!B116*CRI!K116</f>
        <v>2.547077479848435</v>
      </c>
      <c r="M116" s="3">
        <f>CRI!B116*CRI!L116</f>
        <v>35.937252925011201</v>
      </c>
      <c r="N116" s="3">
        <f>CRI!B116*CRI!M116</f>
        <v>54.156239486659736</v>
      </c>
    </row>
    <row r="117" spans="1:14" x14ac:dyDescent="0.25">
      <c r="A117" s="3">
        <v>3.74183E-16</v>
      </c>
      <c r="B117" s="3">
        <v>1.4388E-2</v>
      </c>
      <c r="C117">
        <f t="shared" si="5"/>
        <v>13500</v>
      </c>
      <c r="D117" s="3">
        <v>4.94999999999996E-7</v>
      </c>
      <c r="E117" s="6">
        <f>IF(C117&lt;=5000,F117*G117,Daylight!K117)</f>
        <v>144.5010150988372</v>
      </c>
      <c r="F117" s="3">
        <f t="shared" si="3"/>
        <v>1.259093720408492E+16</v>
      </c>
      <c r="G117" s="3">
        <f t="shared" si="4"/>
        <v>0.13138194695980732</v>
      </c>
      <c r="H117">
        <f>CRI!A117*CRI!K117</f>
        <v>3.3149372065979349E-3</v>
      </c>
      <c r="I117">
        <f>CRI!A117*CRI!L117</f>
        <v>5.8315834124233058E-2</v>
      </c>
      <c r="J117">
        <f>CRI!A117*CRI!M117</f>
        <v>7.9671245924561249E-2</v>
      </c>
      <c r="L117" s="3">
        <f>CRI!B117*CRI!K117</f>
        <v>2.1241649219529068</v>
      </c>
      <c r="M117" s="3">
        <f>CRI!B117*CRI!L117</f>
        <v>37.367962504559301</v>
      </c>
      <c r="N117" s="3">
        <f>CRI!B117*CRI!M117</f>
        <v>51.052208634419181</v>
      </c>
    </row>
    <row r="118" spans="1:14" x14ac:dyDescent="0.25">
      <c r="A118" s="3">
        <v>3.74183E-16</v>
      </c>
      <c r="B118" s="3">
        <v>1.4388E-2</v>
      </c>
      <c r="C118">
        <f t="shared" si="5"/>
        <v>13500</v>
      </c>
      <c r="D118" s="3">
        <v>4.9599999999999597E-7</v>
      </c>
      <c r="E118" s="6">
        <f>IF(C118&lt;=5000,F118*G118,Daylight!K118)</f>
        <v>143.7899780296261</v>
      </c>
      <c r="F118" s="3">
        <f t="shared" si="3"/>
        <v>1.2464523196508842E+16</v>
      </c>
      <c r="G118" s="3">
        <f t="shared" si="4"/>
        <v>0.13202896437905298</v>
      </c>
      <c r="H118">
        <f>CRI!A118*CRI!K118</f>
        <v>2.8356999509190554E-3</v>
      </c>
      <c r="I118">
        <f>CRI!A118*CRI!L118</f>
        <v>6.2997577467549581E-2</v>
      </c>
      <c r="J118">
        <f>CRI!A118*CRI!M118</f>
        <v>7.8077013912003321E-2</v>
      </c>
      <c r="L118" s="3">
        <f>CRI!B118*CRI!K118</f>
        <v>1.7487435169009264</v>
      </c>
      <c r="M118" s="3">
        <f>CRI!B118*CRI!L118</f>
        <v>38.849880834936727</v>
      </c>
      <c r="N118" s="3">
        <f>CRI!B118*CRI!M118</f>
        <v>48.149195705048925</v>
      </c>
    </row>
    <row r="119" spans="1:14" x14ac:dyDescent="0.25">
      <c r="A119" s="3">
        <v>3.74183E-16</v>
      </c>
      <c r="B119" s="3">
        <v>1.4388E-2</v>
      </c>
      <c r="C119">
        <f t="shared" si="5"/>
        <v>13500</v>
      </c>
      <c r="D119" s="3">
        <v>4.9699999999999605E-7</v>
      </c>
      <c r="E119" s="6">
        <f>IF(C119&lt;=5000,F119*G119,Daylight!K119)</f>
        <v>143.07894096041497</v>
      </c>
      <c r="F119" s="3">
        <f t="shared" si="3"/>
        <v>1.2339629182710198E+16</v>
      </c>
      <c r="G119" s="3">
        <f t="shared" si="4"/>
        <v>0.1326769166578351</v>
      </c>
      <c r="H119">
        <f>CRI!A119*CRI!K119</f>
        <v>2.4026829775358909E-3</v>
      </c>
      <c r="I119">
        <f>CRI!A119*CRI!L119</f>
        <v>6.8373536606218074E-2</v>
      </c>
      <c r="J119">
        <f>CRI!A119*CRI!M119</f>
        <v>7.6913316701959986E-2</v>
      </c>
      <c r="L119" s="3">
        <f>CRI!B119*CRI!K119</f>
        <v>1.4193373711696782</v>
      </c>
      <c r="M119" s="3">
        <f>CRI!B119*CRI!L119</f>
        <v>40.390312251585286</v>
      </c>
      <c r="N119" s="3">
        <f>CRI!B119*CRI!M119</f>
        <v>45.435018167755793</v>
      </c>
    </row>
    <row r="120" spans="1:14" x14ac:dyDescent="0.25">
      <c r="A120" s="3">
        <v>3.74183E-16</v>
      </c>
      <c r="B120" s="3">
        <v>1.4388E-2</v>
      </c>
      <c r="C120">
        <f t="shared" si="5"/>
        <v>13500</v>
      </c>
      <c r="D120" s="3">
        <v>4.9799999999999602E-7</v>
      </c>
      <c r="E120" s="6">
        <f>IF(C120&lt;=5000,F120*G120,Daylight!K120)</f>
        <v>142.36790389120387</v>
      </c>
      <c r="F120" s="3">
        <f t="shared" si="3"/>
        <v>1.2216233883004704E+16</v>
      </c>
      <c r="G120" s="3">
        <f t="shared" si="4"/>
        <v>0.13332579975482736</v>
      </c>
      <c r="H120">
        <f>CRI!A120*CRI!K120</f>
        <v>2.0122373050865685E-3</v>
      </c>
      <c r="I120">
        <f>CRI!A120*CRI!L120</f>
        <v>7.4519108622866204E-2</v>
      </c>
      <c r="J120">
        <f>CRI!A120*CRI!M120</f>
        <v>7.6106977939854173E-2</v>
      </c>
      <c r="L120" s="3">
        <f>CRI!B120*CRI!K120</f>
        <v>1.1342792585981551</v>
      </c>
      <c r="M120" s="3">
        <f>CRI!B120*CRI!L120</f>
        <v>42.005721227051644</v>
      </c>
      <c r="N120" s="3">
        <f>CRI!B120*CRI!M120</f>
        <v>42.900788238815643</v>
      </c>
    </row>
    <row r="121" spans="1:14" x14ac:dyDescent="0.25">
      <c r="A121" s="3">
        <v>3.74183E-16</v>
      </c>
      <c r="B121" s="3">
        <v>1.4388E-2</v>
      </c>
      <c r="C121">
        <f t="shared" si="5"/>
        <v>13500</v>
      </c>
      <c r="D121" s="3">
        <v>4.9899999999999598E-7</v>
      </c>
      <c r="E121" s="6">
        <f>IF(C121&lt;=5000,F121*G121,Daylight!K121)</f>
        <v>141.65686682199274</v>
      </c>
      <c r="F121" s="3">
        <f t="shared" si="3"/>
        <v>1.2094316357499326E+16</v>
      </c>
      <c r="G121" s="3">
        <f t="shared" si="4"/>
        <v>0.13397560964837785</v>
      </c>
      <c r="H121">
        <f>CRI!A121*CRI!K121</f>
        <v>1.663182883901361E-3</v>
      </c>
      <c r="I121">
        <f>CRI!A121*CRI!L121</f>
        <v>8.1511030040044521E-2</v>
      </c>
      <c r="J121">
        <f>CRI!A121*CRI!M121</f>
        <v>7.5591576039502104E-2</v>
      </c>
      <c r="L121" s="3">
        <f>CRI!B121*CRI!K121</f>
        <v>0.89192064678718674</v>
      </c>
      <c r="M121" s="3">
        <f>CRI!B121*CRI!L121</f>
        <v>43.712192650196876</v>
      </c>
      <c r="N121" s="3">
        <f>CRI!B121*CRI!M121</f>
        <v>40.537747258836113</v>
      </c>
    </row>
    <row r="122" spans="1:14" x14ac:dyDescent="0.25">
      <c r="A122" s="3">
        <v>3.74183E-16</v>
      </c>
      <c r="B122" s="3">
        <v>1.4388E-2</v>
      </c>
      <c r="C122">
        <f t="shared" si="5"/>
        <v>13500</v>
      </c>
      <c r="D122" s="3">
        <v>4.9999999999999595E-7</v>
      </c>
      <c r="E122" s="6">
        <f>IF(C122&lt;=5000,F122*G122,Daylight!K122)</f>
        <v>140.94582975278163</v>
      </c>
      <c r="F122" s="3">
        <f t="shared" si="3"/>
        <v>1.1973856000000484E+16</v>
      </c>
      <c r="G122" s="3">
        <f t="shared" si="4"/>
        <v>0.13462634233642737</v>
      </c>
      <c r="H122">
        <f>CRI!A122*CRI!K122</f>
        <v>1.3566360421314256E-3</v>
      </c>
      <c r="I122">
        <f>CRI!A122*CRI!L122</f>
        <v>8.9427232981316426E-2</v>
      </c>
      <c r="J122">
        <f>CRI!A122*CRI!M122</f>
        <v>7.530714356321383E-2</v>
      </c>
      <c r="L122" s="3">
        <f>CRI!B122*CRI!K122</f>
        <v>0.69063456578863003</v>
      </c>
      <c r="M122" s="3">
        <f>CRI!B122*CRI!L122</f>
        <v>45.525503010148469</v>
      </c>
      <c r="N122" s="3">
        <f>CRI!B122*CRI!M122</f>
        <v>38.33726569275661</v>
      </c>
    </row>
    <row r="123" spans="1:14" x14ac:dyDescent="0.25">
      <c r="A123" s="3">
        <v>3.74183E-16</v>
      </c>
      <c r="B123" s="3">
        <v>1.4388E-2</v>
      </c>
      <c r="C123">
        <f t="shared" si="5"/>
        <v>13500</v>
      </c>
      <c r="D123" s="3">
        <v>5.0099999999999603E-7</v>
      </c>
      <c r="E123" s="6">
        <f>IF(C123&lt;=5000,F123*G123,Daylight!K123)</f>
        <v>140.19930778291035</v>
      </c>
      <c r="F123" s="3">
        <f t="shared" si="3"/>
        <v>1.1854832532043388E+16</v>
      </c>
      <c r="G123" s="3">
        <f t="shared" si="4"/>
        <v>0.1352779938364285</v>
      </c>
      <c r="H123">
        <f>CRI!A123*CRI!K123</f>
        <v>1.0975963005324073E-3</v>
      </c>
      <c r="I123">
        <f>CRI!A123*CRI!L123</f>
        <v>9.833515516826942E-2</v>
      </c>
      <c r="J123">
        <f>CRI!A123*CRI!M123</f>
        <v>7.5208811318551241E-2</v>
      </c>
      <c r="L123" s="3">
        <f>CRI!B123*CRI!K123</f>
        <v>0.52955703997629888</v>
      </c>
      <c r="M123" s="3">
        <f>CRI!B123*CRI!L123</f>
        <v>47.443740172283206</v>
      </c>
      <c r="N123" s="3">
        <f>CRI!B123*CRI!M123</f>
        <v>36.28597826238029</v>
      </c>
    </row>
    <row r="124" spans="1:14" x14ac:dyDescent="0.25">
      <c r="A124" s="3">
        <v>3.74183E-16</v>
      </c>
      <c r="B124" s="3">
        <v>1.4388E-2</v>
      </c>
      <c r="C124">
        <f t="shared" si="5"/>
        <v>13500</v>
      </c>
      <c r="D124" s="3">
        <v>5.01999999999996E-7</v>
      </c>
      <c r="E124" s="6">
        <f>IF(C124&lt;=5000,F124*G124,Daylight!K124)</f>
        <v>139.45278581303899</v>
      </c>
      <c r="F124" s="3">
        <f t="shared" si="3"/>
        <v>1.1737225997039846E+16</v>
      </c>
      <c r="G124" s="3">
        <f t="shared" si="4"/>
        <v>0.13593056018526317</v>
      </c>
      <c r="H124">
        <f>CRI!A124*CRI!K124</f>
        <v>8.9885660587493276E-4</v>
      </c>
      <c r="I124">
        <f>CRI!A124*CRI!L124</f>
        <v>0.10824347586681082</v>
      </c>
      <c r="J124">
        <f>CRI!A124*CRI!M124</f>
        <v>7.5222248133023153E-2</v>
      </c>
      <c r="L124" s="3">
        <f>CRI!B124*CRI!K124</f>
        <v>0.41073307911085999</v>
      </c>
      <c r="M124" s="3">
        <f>CRI!B124*CRI!L124</f>
        <v>49.461922898326385</v>
      </c>
      <c r="N124" s="3">
        <f>CRI!B124*CRI!M124</f>
        <v>34.372852567783937</v>
      </c>
    </row>
    <row r="125" spans="1:14" x14ac:dyDescent="0.25">
      <c r="A125" s="3">
        <v>3.74183E-16</v>
      </c>
      <c r="B125" s="3">
        <v>1.4388E-2</v>
      </c>
      <c r="C125">
        <f t="shared" si="5"/>
        <v>13500</v>
      </c>
      <c r="D125" s="3">
        <v>5.0299999999999597E-7</v>
      </c>
      <c r="E125" s="6">
        <f>IF(C125&lt;=5000,F125*G125,Daylight!K125)</f>
        <v>138.70626384316762</v>
      </c>
      <c r="F125" s="3">
        <f t="shared" si="3"/>
        <v>1.1621016754541846E+16</v>
      </c>
      <c r="G125" s="3">
        <f t="shared" si="4"/>
        <v>0.13658403743916167</v>
      </c>
      <c r="H125">
        <f>CRI!A125*CRI!K125</f>
        <v>7.7716623709528972E-4</v>
      </c>
      <c r="I125">
        <f>CRI!A125*CRI!L125</f>
        <v>0.11912820522895452</v>
      </c>
      <c r="J125">
        <f>CRI!A125*CRI!M125</f>
        <v>7.5243606439117788E-2</v>
      </c>
      <c r="L125" s="3">
        <f>CRI!B125*CRI!K125</f>
        <v>0.33634604506802029</v>
      </c>
      <c r="M125" s="3">
        <f>CRI!B125*CRI!L125</f>
        <v>51.556924081736021</v>
      </c>
      <c r="N125" s="3">
        <f>CRI!B125*CRI!M125</f>
        <v>32.564319233735382</v>
      </c>
    </row>
    <row r="126" spans="1:14" x14ac:dyDescent="0.25">
      <c r="A126" s="3">
        <v>3.74183E-16</v>
      </c>
      <c r="B126" s="3">
        <v>1.4388E-2</v>
      </c>
      <c r="C126">
        <f t="shared" si="5"/>
        <v>13500</v>
      </c>
      <c r="D126" s="3">
        <v>5.0399999999999604E-7</v>
      </c>
      <c r="E126" s="6">
        <f>IF(C126&lt;=5000,F126*G126,Daylight!K126)</f>
        <v>137.95974187329634</v>
      </c>
      <c r="F126" s="3">
        <f t="shared" si="3"/>
        <v>1.1506185474618626E+16</v>
      </c>
      <c r="G126" s="3">
        <f t="shared" si="4"/>
        <v>0.13723842167362058</v>
      </c>
      <c r="H126">
        <f>CRI!A126*CRI!K126</f>
        <v>7.5221631021105595E-4</v>
      </c>
      <c r="I126">
        <f>CRI!A126*CRI!L126</f>
        <v>0.13094366742698138</v>
      </c>
      <c r="J126">
        <f>CRI!A126*CRI!M126</f>
        <v>7.516243033917476E-2</v>
      </c>
      <c r="L126" s="3">
        <f>CRI!B126*CRI!K126</f>
        <v>0.3085184050330595</v>
      </c>
      <c r="M126" s="3">
        <f>CRI!B126*CRI!L126</f>
        <v>53.706003014500851</v>
      </c>
      <c r="N126" s="3">
        <f>CRI!B126*CRI!M126</f>
        <v>30.827559588736246</v>
      </c>
    </row>
    <row r="127" spans="1:14" x14ac:dyDescent="0.25">
      <c r="A127" s="3">
        <v>3.74183E-16</v>
      </c>
      <c r="B127" s="3">
        <v>1.4388E-2</v>
      </c>
      <c r="C127">
        <f t="shared" si="5"/>
        <v>13500</v>
      </c>
      <c r="D127" s="3">
        <v>5.0499999999999601E-7</v>
      </c>
      <c r="E127" s="6">
        <f>IF(C127&lt;=5000,F127*G127,Daylight!K127)</f>
        <v>137.21321990342497</v>
      </c>
      <c r="F127" s="3">
        <f t="shared" si="3"/>
        <v>1.1392713132344644E+16</v>
      </c>
      <c r="G127" s="3">
        <f t="shared" si="4"/>
        <v>0.13789370898332048</v>
      </c>
      <c r="H127">
        <f>CRI!A127*CRI!K127</f>
        <v>8.462777297006134E-4</v>
      </c>
      <c r="I127">
        <f>CRI!A127*CRI!L127</f>
        <v>0.14362038304460828</v>
      </c>
      <c r="J127">
        <f>CRI!A127*CRI!M127</f>
        <v>7.4860317506433433E-2</v>
      </c>
      <c r="L127" s="3">
        <f>CRI!B127*CRI!K127</f>
        <v>0.32931172776821988</v>
      </c>
      <c r="M127" s="3">
        <f>CRI!B127*CRI!L127</f>
        <v>55.886944466664993</v>
      </c>
      <c r="N127" s="3">
        <f>CRI!B127*CRI!M127</f>
        <v>29.130366585497121</v>
      </c>
    </row>
    <row r="128" spans="1:14" x14ac:dyDescent="0.25">
      <c r="A128" s="3">
        <v>3.74183E-16</v>
      </c>
      <c r="B128" s="3">
        <v>1.4388E-2</v>
      </c>
      <c r="C128">
        <f t="shared" si="5"/>
        <v>13500</v>
      </c>
      <c r="D128" s="3">
        <v>5.0599999999999598E-7</v>
      </c>
      <c r="E128" s="6">
        <f>IF(C128&lt;=5000,F128*G128,Daylight!K128)</f>
        <v>136.46669793355369</v>
      </c>
      <c r="F128" s="3">
        <f t="shared" si="3"/>
        <v>1.1280581002395942E+16</v>
      </c>
      <c r="G128" s="3">
        <f t="shared" si="4"/>
        <v>0.13854989548204416</v>
      </c>
      <c r="H128">
        <f>CRI!A128*CRI!K128</f>
        <v>1.0796747744070898E-3</v>
      </c>
      <c r="I128">
        <f>CRI!A128*CRI!L128</f>
        <v>0.15708040494114284</v>
      </c>
      <c r="J128">
        <f>CRI!A128*CRI!M128</f>
        <v>7.4242292183151953E-2</v>
      </c>
      <c r="L128" s="3">
        <f>CRI!B128*CRI!K128</f>
        <v>0.39923605413857</v>
      </c>
      <c r="M128" s="3">
        <f>CRI!B128*CRI!L128</f>
        <v>58.084306994788662</v>
      </c>
      <c r="N128" s="3">
        <f>CRI!B128*CRI!M128</f>
        <v>27.452896449934649</v>
      </c>
    </row>
    <row r="129" spans="1:14" x14ac:dyDescent="0.25">
      <c r="A129" s="3">
        <v>3.74183E-16</v>
      </c>
      <c r="B129" s="3">
        <v>1.4388E-2</v>
      </c>
      <c r="C129">
        <f t="shared" si="5"/>
        <v>13500</v>
      </c>
      <c r="D129" s="3">
        <v>5.0699999999999595E-7</v>
      </c>
      <c r="E129" s="6">
        <f>IF(C129&lt;=5000,F129*G129,Daylight!K129)</f>
        <v>135.72017596368232</v>
      </c>
      <c r="F129" s="3">
        <f t="shared" si="3"/>
        <v>1.116977065375277E+16</v>
      </c>
      <c r="G129" s="3">
        <f t="shared" si="4"/>
        <v>0.13920697730259451</v>
      </c>
      <c r="H129">
        <f>CRI!A129*CRI!K129</f>
        <v>1.4789479704063638E-3</v>
      </c>
      <c r="I129">
        <f>CRI!A129*CRI!L129</f>
        <v>0.17127603403884295</v>
      </c>
      <c r="J129">
        <f>CRI!A129*CRI!M129</f>
        <v>7.328883076361889E-2</v>
      </c>
      <c r="L129" s="3">
        <f>CRI!B129*CRI!K129</f>
        <v>0.52069859829522502</v>
      </c>
      <c r="M129" s="3">
        <f>CRI!B129*CRI!L129</f>
        <v>60.301777094353312</v>
      </c>
      <c r="N129" s="3">
        <f>CRI!B129*CRI!M129</f>
        <v>25.803065566144898</v>
      </c>
    </row>
    <row r="130" spans="1:14" x14ac:dyDescent="0.25">
      <c r="A130" s="3">
        <v>3.74183E-16</v>
      </c>
      <c r="B130" s="3">
        <v>1.4388E-2</v>
      </c>
      <c r="C130">
        <f t="shared" si="5"/>
        <v>13500</v>
      </c>
      <c r="D130" s="3">
        <v>5.0799999999999603E-7</v>
      </c>
      <c r="E130" s="6">
        <f>IF(C130&lt;=5000,F130*G130,Daylight!K130)</f>
        <v>134.97365399381096</v>
      </c>
      <c r="F130" s="3">
        <f t="shared" si="3"/>
        <v>1.1060263944506064E+16</v>
      </c>
      <c r="G130" s="3">
        <f t="shared" si="4"/>
        <v>0.13986495059671214</v>
      </c>
      <c r="H130">
        <f>CRI!A130*CRI!K130</f>
        <v>2.0788372257594216E-3</v>
      </c>
      <c r="I130">
        <f>CRI!A130*CRI!L130</f>
        <v>0.18615484322770398</v>
      </c>
      <c r="J130">
        <f>CRI!A130*CRI!M130</f>
        <v>7.1998445038227776E-2</v>
      </c>
      <c r="L130" s="3">
        <f>CRI!B130*CRI!K130</f>
        <v>0.69846706363333266</v>
      </c>
      <c r="M130" s="3">
        <f>CRI!B130*CRI!L130</f>
        <v>62.546035408269631</v>
      </c>
      <c r="N130" s="3">
        <f>CRI!B130*CRI!M130</f>
        <v>24.190707126502367</v>
      </c>
    </row>
    <row r="131" spans="1:14" x14ac:dyDescent="0.25">
      <c r="A131" s="3">
        <v>3.74183E-16</v>
      </c>
      <c r="B131" s="3">
        <v>1.4388E-2</v>
      </c>
      <c r="C131">
        <f t="shared" si="5"/>
        <v>13500</v>
      </c>
      <c r="D131" s="3">
        <v>5.0899999999999599E-7</v>
      </c>
      <c r="E131" s="6">
        <f>IF(C131&lt;=5000,F131*G131,Daylight!K131)</f>
        <v>134.22713202393967</v>
      </c>
      <c r="F131" s="3">
        <f t="shared" ref="F131:F194" si="6">A131/(D131*D131*D131*D131*D131)</f>
        <v>1.0952043016765546E+16</v>
      </c>
      <c r="G131" s="3">
        <f t="shared" ref="G131:G194" si="7">1/((EXP(B131/(C131*D131))-1))</f>
        <v>0.14052381153499291</v>
      </c>
      <c r="H131">
        <f>CRI!A131*CRI!K131</f>
        <v>2.9153829830704621E-3</v>
      </c>
      <c r="I131">
        <f>CRI!A131*CRI!L131</f>
        <v>0.2016524588879757</v>
      </c>
      <c r="J131">
        <f>CRI!A131*CRI!M131</f>
        <v>7.0382935734443541E-2</v>
      </c>
      <c r="L131" s="3">
        <f>CRI!B131*CRI!K131</f>
        <v>0.93718457396170873</v>
      </c>
      <c r="M131" s="3">
        <f>CRI!B131*CRI!L131</f>
        <v>64.823584026075423</v>
      </c>
      <c r="N131" s="3">
        <f>CRI!B131*CRI!M131</f>
        <v>22.625432755660892</v>
      </c>
    </row>
    <row r="132" spans="1:14" x14ac:dyDescent="0.25">
      <c r="A132" s="3">
        <v>3.74183E-16</v>
      </c>
      <c r="B132" s="3">
        <v>1.4388E-2</v>
      </c>
      <c r="C132">
        <f t="shared" ref="C132:C195" si="8">C131</f>
        <v>13500</v>
      </c>
      <c r="D132" s="3">
        <v>5.0999999999999596E-7</v>
      </c>
      <c r="E132" s="6">
        <f>IF(C132&lt;=5000,F132*G132,Daylight!K132)</f>
        <v>133.48061005406831</v>
      </c>
      <c r="F132" s="3">
        <f t="shared" si="6"/>
        <v>1.0845090291667228E+16</v>
      </c>
      <c r="G132" s="3">
        <f t="shared" si="7"/>
        <v>0.14118355630680607</v>
      </c>
      <c r="H132">
        <f>CRI!A132*CRI!K132</f>
        <v>4.0249461128324272E-3</v>
      </c>
      <c r="I132">
        <f>CRI!A132*CRI!L132</f>
        <v>0.2176933220166356</v>
      </c>
      <c r="J132">
        <f>CRI!A132*CRI!M132</f>
        <v>6.8467362908611842E-2</v>
      </c>
      <c r="L132" s="3">
        <f>CRI!B132*CRI!K132</f>
        <v>1.2413696735028352</v>
      </c>
      <c r="M132" s="3">
        <f>CRI!B132*CRI!L132</f>
        <v>67.140746857196362</v>
      </c>
      <c r="N132" s="3">
        <f>CRI!B132*CRI!M132</f>
        <v>21.116632510553607</v>
      </c>
    </row>
    <row r="133" spans="1:14" x14ac:dyDescent="0.25">
      <c r="A133" s="3">
        <v>3.74183E-16</v>
      </c>
      <c r="B133" s="3">
        <v>1.4388E-2</v>
      </c>
      <c r="C133">
        <f t="shared" si="8"/>
        <v>13500</v>
      </c>
      <c r="D133" s="3">
        <v>5.1099999999999604E-7</v>
      </c>
      <c r="E133" s="6">
        <f>IF(C133&lt;=5000,F133*G133,Daylight!K133)</f>
        <v>132.25632866022059</v>
      </c>
      <c r="F133" s="3">
        <f t="shared" si="6"/>
        <v>1.0739388464478302E+16</v>
      </c>
      <c r="G133" s="3">
        <f t="shared" si="7"/>
        <v>0.14184418112021149</v>
      </c>
      <c r="H133">
        <f>CRI!A133*CRI!K133</f>
        <v>5.4338076980467234E-3</v>
      </c>
      <c r="I133">
        <f>CRI!A133*CRI!L133</f>
        <v>0.23416414127678895</v>
      </c>
      <c r="J133">
        <f>CRI!A133*CRI!M133</f>
        <v>6.6254224244437832E-2</v>
      </c>
      <c r="L133" s="3">
        <f>CRI!B133*CRI!K133</f>
        <v>1.6068469424940635</v>
      </c>
      <c r="M133" s="3">
        <f>CRI!B133*CRI!L133</f>
        <v>69.245353417201628</v>
      </c>
      <c r="N133" s="3">
        <f>CRI!B133*CRI!M133</f>
        <v>19.592227691966357</v>
      </c>
    </row>
    <row r="134" spans="1:14" x14ac:dyDescent="0.25">
      <c r="A134" s="3">
        <v>3.74183E-16</v>
      </c>
      <c r="B134" s="3">
        <v>1.4388E-2</v>
      </c>
      <c r="C134">
        <f t="shared" si="8"/>
        <v>13500</v>
      </c>
      <c r="D134" s="3">
        <v>5.1199999999999601E-7</v>
      </c>
      <c r="E134" s="6">
        <f>IF(C134&lt;=5000,F134*G134,Daylight!K134)</f>
        <v>131.03204726637279</v>
      </c>
      <c r="F134" s="3">
        <f t="shared" si="6"/>
        <v>1.0634920499797276E+16</v>
      </c>
      <c r="G134" s="3">
        <f t="shared" si="7"/>
        <v>0.14250568220187751</v>
      </c>
      <c r="H134">
        <f>CRI!A134*CRI!K134</f>
        <v>7.1580469848421101E-3</v>
      </c>
      <c r="I134">
        <f>CRI!A134*CRI!L134</f>
        <v>0.25088005827866505</v>
      </c>
      <c r="J134">
        <f>CRI!A134*CRI!M134</f>
        <v>6.3755672544143938E-2</v>
      </c>
      <c r="L134" s="3">
        <f>CRI!B134*CRI!K134</f>
        <v>2.0356981624846955</v>
      </c>
      <c r="M134" s="3">
        <f>CRI!B134*CRI!L134</f>
        <v>71.34852212110718</v>
      </c>
      <c r="N134" s="3">
        <f>CRI!B134*CRI!M134</f>
        <v>18.131664366122145</v>
      </c>
    </row>
    <row r="135" spans="1:14" x14ac:dyDescent="0.25">
      <c r="A135" s="3">
        <v>3.74183E-16</v>
      </c>
      <c r="B135" s="3">
        <v>1.4388E-2</v>
      </c>
      <c r="C135">
        <f t="shared" si="8"/>
        <v>13500</v>
      </c>
      <c r="D135" s="3">
        <v>5.1299999999999598E-7</v>
      </c>
      <c r="E135" s="6">
        <f>IF(C135&lt;=5000,F135*G135,Daylight!K135)</f>
        <v>129.80776587252504</v>
      </c>
      <c r="F135" s="3">
        <f t="shared" si="6"/>
        <v>1.0531669626847208E+16</v>
      </c>
      <c r="G135" s="3">
        <f t="shared" si="7"/>
        <v>0.14316805579699804</v>
      </c>
      <c r="H135">
        <f>CRI!A135*CRI!K135</f>
        <v>9.2151781397935163E-3</v>
      </c>
      <c r="I135">
        <f>CRI!A135*CRI!L135</f>
        <v>0.26763849411525664</v>
      </c>
      <c r="J135">
        <f>CRI!A135*CRI!M135</f>
        <v>6.102956290123962E-2</v>
      </c>
      <c r="L135" s="3">
        <f>CRI!B135*CRI!K135</f>
        <v>2.5283333559374239</v>
      </c>
      <c r="M135" s="3">
        <f>CRI!B135*CRI!L135</f>
        <v>73.430955076428688</v>
      </c>
      <c r="N135" s="3">
        <f>CRI!B135*CRI!M135</f>
        <v>16.744448912513668</v>
      </c>
    </row>
    <row r="136" spans="1:14" x14ac:dyDescent="0.25">
      <c r="A136" s="3">
        <v>3.74183E-16</v>
      </c>
      <c r="B136" s="3">
        <v>1.4388E-2</v>
      </c>
      <c r="C136">
        <f t="shared" si="8"/>
        <v>13500</v>
      </c>
      <c r="D136" s="3">
        <v>5.1399999999999605E-7</v>
      </c>
      <c r="E136" s="6">
        <f>IF(C136&lt;=5000,F136*G136,Daylight!K136)</f>
        <v>128.58348447867729</v>
      </c>
      <c r="F136" s="3">
        <f t="shared" si="6"/>
        <v>1.0429619334860238E+16</v>
      </c>
      <c r="G136" s="3">
        <f t="shared" si="7"/>
        <v>0.14383129816921097</v>
      </c>
      <c r="H136">
        <f>CRI!A136*CRI!K136</f>
        <v>1.1617950130572255E-2</v>
      </c>
      <c r="I136">
        <f>CRI!A136*CRI!L136</f>
        <v>0.2842245219612568</v>
      </c>
      <c r="J136">
        <f>CRI!A136*CRI!M136</f>
        <v>5.8143620920947291E-2</v>
      </c>
      <c r="L136" s="3">
        <f>CRI!B136*CRI!K136</f>
        <v>3.085073968895474</v>
      </c>
      <c r="M136" s="3">
        <f>CRI!B136*CRI!L136</f>
        <v>75.474043542072167</v>
      </c>
      <c r="N136" s="3">
        <f>CRI!B136*CRI!M136</f>
        <v>15.439674757125625</v>
      </c>
    </row>
    <row r="137" spans="1:14" x14ac:dyDescent="0.25">
      <c r="A137" s="3">
        <v>3.74183E-16</v>
      </c>
      <c r="B137" s="3">
        <v>1.4388E-2</v>
      </c>
      <c r="C137">
        <f t="shared" si="8"/>
        <v>13500</v>
      </c>
      <c r="D137" s="3">
        <v>5.1499999999999602E-7</v>
      </c>
      <c r="E137" s="6">
        <f>IF(C137&lt;=5000,F137*G137,Daylight!K137)</f>
        <v>127.35920308482953</v>
      </c>
      <c r="F137" s="3">
        <f t="shared" si="6"/>
        <v>1.0328753368551424E+16</v>
      </c>
      <c r="G137" s="3">
        <f t="shared" si="7"/>
        <v>0.14449540560051471</v>
      </c>
      <c r="H137">
        <f>CRI!A137*CRI!K137</f>
        <v>1.4373721062545114E-2</v>
      </c>
      <c r="I137">
        <f>CRI!A137*CRI!L137</f>
        <v>0.30041570963023839</v>
      </c>
      <c r="J137">
        <f>CRI!A137*CRI!M137</f>
        <v>5.5173355418772822E-2</v>
      </c>
      <c r="L137" s="3">
        <f>CRI!B137*CRI!K137</f>
        <v>3.7061528097685397</v>
      </c>
      <c r="M137" s="3">
        <f>CRI!B137*CRI!L137</f>
        <v>77.459867316193311</v>
      </c>
      <c r="N137" s="3">
        <f>CRI!B137*CRI!M137</f>
        <v>14.226022984575458</v>
      </c>
    </row>
    <row r="138" spans="1:14" x14ac:dyDescent="0.25">
      <c r="A138" s="3">
        <v>3.74183E-16</v>
      </c>
      <c r="B138" s="3">
        <v>1.4388E-2</v>
      </c>
      <c r="C138">
        <f t="shared" si="8"/>
        <v>13500</v>
      </c>
      <c r="D138" s="3">
        <v>5.1599999999999599E-7</v>
      </c>
      <c r="E138" s="6">
        <f>IF(C138&lt;=5000,F138*G138,Daylight!K138)</f>
        <v>126.13492169098174</v>
      </c>
      <c r="F138" s="3">
        <f t="shared" si="6"/>
        <v>1.0229055723679846E+16</v>
      </c>
      <c r="G138" s="3">
        <f t="shared" si="7"/>
        <v>0.14516037439118654</v>
      </c>
      <c r="H138">
        <f>CRI!A138*CRI!K138</f>
        <v>1.7482629127072054E-2</v>
      </c>
      <c r="I138">
        <f>CRI!A138*CRI!L138</f>
        <v>0.31603225972694515</v>
      </c>
      <c r="J138">
        <f>CRI!A138*CRI!M138</f>
        <v>5.21768464584106E-2</v>
      </c>
      <c r="L138" s="3">
        <f>CRI!B138*CRI!K138</f>
        <v>4.3913683784332758</v>
      </c>
      <c r="M138" s="3">
        <f>CRI!B138*CRI!L138</f>
        <v>79.382457972563913</v>
      </c>
      <c r="N138" s="3">
        <f>CRI!B138*CRI!M138</f>
        <v>13.106023811317121</v>
      </c>
    </row>
    <row r="139" spans="1:14" x14ac:dyDescent="0.25">
      <c r="A139" s="3">
        <v>3.74183E-16</v>
      </c>
      <c r="B139" s="3">
        <v>1.4388E-2</v>
      </c>
      <c r="C139">
        <f t="shared" si="8"/>
        <v>13500</v>
      </c>
      <c r="D139" s="3">
        <v>5.1699999999999596E-7</v>
      </c>
      <c r="E139" s="6">
        <f>IF(C139&lt;=5000,F139*G139,Daylight!K139)</f>
        <v>124.91064029713397</v>
      </c>
      <c r="F139" s="3">
        <f t="shared" si="6"/>
        <v>1.0130510642695306E+16</v>
      </c>
      <c r="G139" s="3">
        <f t="shared" si="7"/>
        <v>0.14582620085970002</v>
      </c>
      <c r="H139">
        <f>CRI!A139*CRI!K139</f>
        <v>2.0921945055917979E-2</v>
      </c>
      <c r="I139">
        <f>CRI!A139*CRI!L139</f>
        <v>0.33087622079023621</v>
      </c>
      <c r="J139">
        <f>CRI!A139*CRI!M139</f>
        <v>4.9184431803136225E-2</v>
      </c>
      <c r="L139" s="3">
        <f>CRI!B139*CRI!K139</f>
        <v>5.1363455147205963</v>
      </c>
      <c r="M139" s="3">
        <f>CRI!B139*CRI!L139</f>
        <v>81.23023877758024</v>
      </c>
      <c r="N139" s="3">
        <f>CRI!B139*CRI!M139</f>
        <v>12.074796822710391</v>
      </c>
    </row>
    <row r="140" spans="1:14" x14ac:dyDescent="0.25">
      <c r="A140" s="3">
        <v>3.74183E-16</v>
      </c>
      <c r="B140" s="3">
        <v>1.4388E-2</v>
      </c>
      <c r="C140">
        <f t="shared" si="8"/>
        <v>13500</v>
      </c>
      <c r="D140" s="3">
        <v>5.1799999999999604E-7</v>
      </c>
      <c r="E140" s="6">
        <f>IF(C140&lt;=5000,F140*G140,Daylight!K140)</f>
        <v>123.68635890328626</v>
      </c>
      <c r="F140" s="3">
        <f t="shared" si="6"/>
        <v>1.0033102610468748E+16</v>
      </c>
      <c r="G140" s="3">
        <f t="shared" si="7"/>
        <v>0.14649288134264254</v>
      </c>
      <c r="H140">
        <f>CRI!A140*CRI!K140</f>
        <v>2.4655048619029545E-2</v>
      </c>
      <c r="I140">
        <f>CRI!A140*CRI!L140</f>
        <v>0.34470036230669326</v>
      </c>
      <c r="J140">
        <f>CRI!A140*CRI!M140</f>
        <v>4.6233749861884499E-2</v>
      </c>
      <c r="L140" s="3">
        <f>CRI!B140*CRI!K140</f>
        <v>5.9350948794285472</v>
      </c>
      <c r="M140" s="3">
        <f>CRI!B140*CRI!L140</f>
        <v>82.97811076651395</v>
      </c>
      <c r="N140" s="3">
        <f>CRI!B140*CRI!M140</f>
        <v>11.129635001013915</v>
      </c>
    </row>
    <row r="141" spans="1:14" x14ac:dyDescent="0.25">
      <c r="A141" s="3">
        <v>3.74183E-16</v>
      </c>
      <c r="B141" s="3">
        <v>1.4388E-2</v>
      </c>
      <c r="C141">
        <f t="shared" si="8"/>
        <v>13500</v>
      </c>
      <c r="D141" s="3">
        <v>5.18999999999996E-7</v>
      </c>
      <c r="E141" s="6">
        <f>IF(C141&lt;=5000,F141*G141,Daylight!K141)</f>
        <v>122.46207750943846</v>
      </c>
      <c r="F141" s="3">
        <f t="shared" si="6"/>
        <v>9936816350104642</v>
      </c>
      <c r="G141" s="3">
        <f t="shared" si="7"/>
        <v>0.14716041219463286</v>
      </c>
      <c r="H141">
        <f>CRI!A141*CRI!K141</f>
        <v>2.8639069992882311E-2</v>
      </c>
      <c r="I141">
        <f>CRI!A141*CRI!L141</f>
        <v>0.3572694195042237</v>
      </c>
      <c r="J141">
        <f>CRI!A141*CRI!M141</f>
        <v>4.3360635120038502E-2</v>
      </c>
      <c r="L141" s="3">
        <f>CRI!B141*CRI!K141</f>
        <v>6.781779630184964</v>
      </c>
      <c r="M141" s="3">
        <f>CRI!B141*CRI!L141</f>
        <v>84.601995535606477</v>
      </c>
      <c r="N141" s="3">
        <f>CRI!B141*CRI!M141</f>
        <v>10.267870852022897</v>
      </c>
    </row>
    <row r="142" spans="1:14" x14ac:dyDescent="0.25">
      <c r="A142" s="3">
        <v>3.74183E-16</v>
      </c>
      <c r="B142" s="3">
        <v>1.4388E-2</v>
      </c>
      <c r="C142">
        <f t="shared" si="8"/>
        <v>13500</v>
      </c>
      <c r="D142" s="3">
        <v>5.1999999999999597E-7</v>
      </c>
      <c r="E142" s="6">
        <f>IF(C142&lt;=5000,F142*G142,Daylight!K142)</f>
        <v>121.2377961155907</v>
      </c>
      <c r="F142" s="3">
        <f t="shared" si="6"/>
        <v>9841636818833486</v>
      </c>
      <c r="G142" s="3">
        <f t="shared" si="7"/>
        <v>0.14782878978823927</v>
      </c>
      <c r="H142">
        <f>CRI!A142*CRI!K142</f>
        <v>3.2826102504004591E-2</v>
      </c>
      <c r="I142">
        <f>CRI!A142*CRI!L142</f>
        <v>0.36836625221816433</v>
      </c>
      <c r="J142">
        <f>CRI!A142*CRI!M142</f>
        <v>4.0598106411843436E-2</v>
      </c>
      <c r="L142" s="3">
        <f>CRI!B142*CRI!K142</f>
        <v>7.6707153602334239</v>
      </c>
      <c r="M142" s="3">
        <f>CRI!B142*CRI!L142</f>
        <v>86.078835242069388</v>
      </c>
      <c r="N142" s="3">
        <f>CRI!B142*CRI!M142</f>
        <v>9.4868563336670118</v>
      </c>
    </row>
    <row r="143" spans="1:14" x14ac:dyDescent="0.25">
      <c r="A143" s="3">
        <v>3.74183E-16</v>
      </c>
      <c r="B143" s="3">
        <v>1.4388E-2</v>
      </c>
      <c r="C143">
        <f t="shared" si="8"/>
        <v>13500</v>
      </c>
      <c r="D143" s="3">
        <v>5.2099999999999605E-7</v>
      </c>
      <c r="E143" s="6">
        <f>IF(C143&lt;=5000,F143*G143,Daylight!K143)</f>
        <v>121.03772905038258</v>
      </c>
      <c r="F143" s="3">
        <f t="shared" si="6"/>
        <v>9747549203982970</v>
      </c>
      <c r="G143" s="3">
        <f t="shared" si="7"/>
        <v>0.14849801051389694</v>
      </c>
      <c r="H143">
        <f>CRI!A143*CRI!K143</f>
        <v>3.7168040905620321E-2</v>
      </c>
      <c r="I143">
        <f>CRI!A143*CRI!L143</f>
        <v>0.37782108637197531</v>
      </c>
      <c r="J143">
        <f>CRI!A143*CRI!M143</f>
        <v>3.79847051738968E-2</v>
      </c>
      <c r="L143" s="3">
        <f>CRI!B143*CRI!K143</f>
        <v>8.6705389309014471</v>
      </c>
      <c r="M143" s="3">
        <f>CRI!B143*CRI!L143</f>
        <v>88.137882936098649</v>
      </c>
      <c r="N143" s="3">
        <f>CRI!B143*CRI!M143</f>
        <v>8.8610498956721688</v>
      </c>
    </row>
    <row r="144" spans="1:14" x14ac:dyDescent="0.25">
      <c r="A144" s="3">
        <v>3.74183E-16</v>
      </c>
      <c r="B144" s="3">
        <v>1.4388E-2</v>
      </c>
      <c r="C144">
        <f t="shared" si="8"/>
        <v>13500</v>
      </c>
      <c r="D144" s="3">
        <v>5.2199999999999602E-7</v>
      </c>
      <c r="E144" s="6">
        <f>IF(C144&lt;=5000,F144*G144,Daylight!K144)</f>
        <v>120.83766198517449</v>
      </c>
      <c r="F144" s="3">
        <f t="shared" si="6"/>
        <v>9654538919025988</v>
      </c>
      <c r="G144" s="3">
        <f t="shared" si="7"/>
        <v>0.14916807077982597</v>
      </c>
      <c r="H144">
        <f>CRI!A144*CRI!K144</f>
        <v>4.1621192123772834E-2</v>
      </c>
      <c r="I144">
        <f>CRI!A144*CRI!L144</f>
        <v>0.3856104890552306</v>
      </c>
      <c r="J144">
        <f>CRI!A144*CRI!M144</f>
        <v>3.5525569410784615E-2</v>
      </c>
      <c r="L144" s="3">
        <f>CRI!B144*CRI!K144</f>
        <v>9.7228689596899862</v>
      </c>
      <c r="M144" s="3">
        <f>CRI!B144*CRI!L144</f>
        <v>90.080078519051327</v>
      </c>
      <c r="N144" s="3">
        <f>CRI!B144*CRI!M144</f>
        <v>8.2989082838437316</v>
      </c>
    </row>
    <row r="145" spans="1:14" x14ac:dyDescent="0.25">
      <c r="A145" s="3">
        <v>3.74183E-16</v>
      </c>
      <c r="B145" s="3">
        <v>1.4388E-2</v>
      </c>
      <c r="C145">
        <f t="shared" si="8"/>
        <v>13500</v>
      </c>
      <c r="D145" s="3">
        <v>5.2299999999999599E-7</v>
      </c>
      <c r="E145" s="6">
        <f>IF(C145&lt;=5000,F145*G145,Daylight!K145)</f>
        <v>120.6375949199664</v>
      </c>
      <c r="F145" s="3">
        <f t="shared" si="6"/>
        <v>9562591599703860</v>
      </c>
      <c r="G145" s="3">
        <f t="shared" si="7"/>
        <v>0.14983896701194913</v>
      </c>
      <c r="H145">
        <f>CRI!A145*CRI!K145</f>
        <v>4.6140761722829451E-2</v>
      </c>
      <c r="I145">
        <f>CRI!A145*CRI!L145</f>
        <v>0.39177472917847661</v>
      </c>
      <c r="J145">
        <f>CRI!A145*CRI!M145</f>
        <v>3.3198246582657007E-2</v>
      </c>
      <c r="L145" s="3">
        <f>CRI!B145*CRI!K145</f>
        <v>10.826012942613987</v>
      </c>
      <c r="M145" s="3">
        <f>CRI!B145*CRI!L145</f>
        <v>91.922155818609852</v>
      </c>
      <c r="N145" s="3">
        <f>CRI!B145*CRI!M145</f>
        <v>7.7893089267772035</v>
      </c>
    </row>
    <row r="146" spans="1:14" x14ac:dyDescent="0.25">
      <c r="A146" s="3">
        <v>3.74183E-16</v>
      </c>
      <c r="B146" s="3">
        <v>1.4388E-2</v>
      </c>
      <c r="C146">
        <f t="shared" si="8"/>
        <v>13500</v>
      </c>
      <c r="D146" s="3">
        <v>5.2399999999999596E-7</v>
      </c>
      <c r="E146" s="6">
        <f>IF(C146&lt;=5000,F146*G146,Daylight!K146)</f>
        <v>120.4375278547583</v>
      </c>
      <c r="F146" s="3">
        <f t="shared" si="6"/>
        <v>9471693100223332</v>
      </c>
      <c r="G146" s="3">
        <f t="shared" si="7"/>
        <v>0.1505106956538102</v>
      </c>
      <c r="H146">
        <f>CRI!A146*CRI!K146</f>
        <v>5.0682281495059128E-2</v>
      </c>
      <c r="I146">
        <f>CRI!A146*CRI!L146</f>
        <v>0.39637995981976037</v>
      </c>
      <c r="J146">
        <f>CRI!A146*CRI!M146</f>
        <v>3.0977299776134955E-2</v>
      </c>
      <c r="L146" s="3">
        <f>CRI!B146*CRI!K146</f>
        <v>11.978288967210377</v>
      </c>
      <c r="M146" s="3">
        <f>CRI!B146*CRI!L146</f>
        <v>93.680741266456067</v>
      </c>
      <c r="N146" s="3">
        <f>CRI!B146*CRI!M146</f>
        <v>7.3211985963697961</v>
      </c>
    </row>
    <row r="147" spans="1:14" x14ac:dyDescent="0.25">
      <c r="A147" s="3">
        <v>3.74183E-16</v>
      </c>
      <c r="B147" s="3">
        <v>1.4388E-2</v>
      </c>
      <c r="C147">
        <f t="shared" si="8"/>
        <v>13500</v>
      </c>
      <c r="D147" s="3">
        <v>5.2499999999999603E-7</v>
      </c>
      <c r="E147" s="6">
        <f>IF(C147&lt;=5000,F147*G147,Daylight!K147)</f>
        <v>120.23746078955021</v>
      </c>
      <c r="F147" s="3">
        <f t="shared" si="6"/>
        <v>9381829489525712</v>
      </c>
      <c r="G147" s="3">
        <f t="shared" si="7"/>
        <v>0.15118325316649187</v>
      </c>
      <c r="H147">
        <f>CRI!A147*CRI!K147</f>
        <v>5.5202827842623287E-2</v>
      </c>
      <c r="I147">
        <f>CRI!A147*CRI!L147</f>
        <v>0.39951535624789042</v>
      </c>
      <c r="J147">
        <f>CRI!A147*CRI!M147</f>
        <v>2.8835423777540708E-2</v>
      </c>
      <c r="L147" s="3">
        <f>CRI!B147*CRI!K147</f>
        <v>13.178025702534704</v>
      </c>
      <c r="M147" s="3">
        <f>CRI!B147*CRI!L147</f>
        <v>95.372353898271228</v>
      </c>
      <c r="N147" s="3">
        <f>CRI!B147*CRI!M147</f>
        <v>6.8835958325763569</v>
      </c>
    </row>
    <row r="148" spans="1:14" x14ac:dyDescent="0.25">
      <c r="A148" s="3">
        <v>3.74183E-16</v>
      </c>
      <c r="B148" s="3">
        <v>1.4388E-2</v>
      </c>
      <c r="C148">
        <f t="shared" si="8"/>
        <v>13500</v>
      </c>
      <c r="D148" s="3">
        <v>5.25999999999996E-7</v>
      </c>
      <c r="E148" s="6">
        <f>IF(C148&lt;=5000,F148*G148,Daylight!K148)</f>
        <v>120.03739372434212</v>
      </c>
      <c r="F148" s="3">
        <f t="shared" si="6"/>
        <v>9292987047626690</v>
      </c>
      <c r="G148" s="3">
        <f t="shared" si="7"/>
        <v>0.15185663602853378</v>
      </c>
      <c r="H148">
        <f>CRI!A148*CRI!K148</f>
        <v>5.9666378780749901E-2</v>
      </c>
      <c r="I148">
        <f>CRI!A148*CRI!L148</f>
        <v>0.40124876816061023</v>
      </c>
      <c r="J148">
        <f>CRI!A148*CRI!M148</f>
        <v>2.6764974236191477E-2</v>
      </c>
      <c r="L148" s="3">
        <f>CRI!B148*CRI!K148</f>
        <v>14.424581506630508</v>
      </c>
      <c r="M148" s="3">
        <f>CRI!B148*CRI!L148</f>
        <v>97.003466257535607</v>
      </c>
      <c r="N148" s="3">
        <f>CRI!B148*CRI!M148</f>
        <v>6.4705376844047411</v>
      </c>
    </row>
    <row r="149" spans="1:14" x14ac:dyDescent="0.25">
      <c r="A149" s="3">
        <v>3.74183E-16</v>
      </c>
      <c r="B149" s="3">
        <v>1.4388E-2</v>
      </c>
      <c r="C149">
        <f t="shared" si="8"/>
        <v>13500</v>
      </c>
      <c r="D149" s="3">
        <v>5.2699999999999502E-7</v>
      </c>
      <c r="E149" s="6">
        <f>IF(C149&lt;=5000,F149*G149,Daylight!K149)</f>
        <v>119.83732665913402</v>
      </c>
      <c r="F149" s="3">
        <f t="shared" si="6"/>
        <v>9205152262025360</v>
      </c>
      <c r="G149" s="3">
        <f t="shared" si="7"/>
        <v>0.15253084073585041</v>
      </c>
      <c r="H149">
        <f>CRI!A149*CRI!K149</f>
        <v>6.4020349332939652E-2</v>
      </c>
      <c r="I149">
        <f>CRI!A149*CRI!L149</f>
        <v>0.40160694697394567</v>
      </c>
      <c r="J149">
        <f>CRI!A149*CRI!M149</f>
        <v>2.4778476982125767E-2</v>
      </c>
      <c r="L149" s="3">
        <f>CRI!B149*CRI!K149</f>
        <v>15.712411166249026</v>
      </c>
      <c r="M149" s="3">
        <f>CRI!B149*CRI!L149</f>
        <v>98.565745795296422</v>
      </c>
      <c r="N149" s="3">
        <f>CRI!B149*CRI!M149</f>
        <v>6.0813416745334772</v>
      </c>
    </row>
    <row r="150" spans="1:14" x14ac:dyDescent="0.25">
      <c r="A150" s="3">
        <v>3.74183E-16</v>
      </c>
      <c r="B150" s="3">
        <v>1.4388E-2</v>
      </c>
      <c r="C150">
        <f t="shared" si="8"/>
        <v>13500</v>
      </c>
      <c r="D150" s="3">
        <v>5.2799999999999499E-7</v>
      </c>
      <c r="E150" s="6">
        <f>IF(C150&lt;=5000,F150*G150,Daylight!K150)</f>
        <v>119.63725959392593</v>
      </c>
      <c r="F150" s="3">
        <f t="shared" si="6"/>
        <v>9118311824180654</v>
      </c>
      <c r="G150" s="3">
        <f t="shared" si="7"/>
        <v>0.15320586380165205</v>
      </c>
      <c r="H150">
        <f>CRI!A150*CRI!K150</f>
        <v>6.8203874474897924E-2</v>
      </c>
      <c r="I150">
        <f>CRI!A150*CRI!L150</f>
        <v>0.40064764606139142</v>
      </c>
      <c r="J150">
        <f>CRI!A150*CRI!M150</f>
        <v>2.2876808949699522E-2</v>
      </c>
      <c r="L150" s="3">
        <f>CRI!B150*CRI!K150</f>
        <v>17.032505410142086</v>
      </c>
      <c r="M150" s="3">
        <f>CRI!B150*CRI!L150</f>
        <v>100.0534537317655</v>
      </c>
      <c r="N150" s="3">
        <f>CRI!B150*CRI!M150</f>
        <v>5.7130093444464425</v>
      </c>
    </row>
    <row r="151" spans="1:14" x14ac:dyDescent="0.25">
      <c r="A151" s="3">
        <v>3.74183E-16</v>
      </c>
      <c r="B151" s="3">
        <v>1.4388E-2</v>
      </c>
      <c r="C151">
        <f t="shared" si="8"/>
        <v>13500</v>
      </c>
      <c r="D151" s="3">
        <v>5.2899999999999496E-7</v>
      </c>
      <c r="E151" s="6">
        <f>IF(C151&lt;=5000,F151*G151,Daylight!K151)</f>
        <v>119.43719252871784</v>
      </c>
      <c r="F151" s="3">
        <f t="shared" si="6"/>
        <v>9032452626054928</v>
      </c>
      <c r="G151" s="3">
        <f t="shared" si="7"/>
        <v>0.15388170175635912</v>
      </c>
      <c r="H151">
        <f>CRI!A151*CRI!K151</f>
        <v>7.2163978828535869E-2</v>
      </c>
      <c r="I151">
        <f>CRI!A151*CRI!L151</f>
        <v>0.39844667118232102</v>
      </c>
      <c r="J151">
        <f>CRI!A151*CRI!M151</f>
        <v>2.1059294437143168E-2</v>
      </c>
      <c r="L151" s="3">
        <f>CRI!B151*CRI!K151</f>
        <v>18.375913706751859</v>
      </c>
      <c r="M151" s="3">
        <f>CRI!B151*CRI!L151</f>
        <v>101.46089178072857</v>
      </c>
      <c r="N151" s="3">
        <f>CRI!B151*CRI!M151</f>
        <v>5.3625615380979657</v>
      </c>
    </row>
    <row r="152" spans="1:14" x14ac:dyDescent="0.25">
      <c r="A152" s="3">
        <v>3.74183E-16</v>
      </c>
      <c r="B152" s="3">
        <v>1.4388E-2</v>
      </c>
      <c r="C152">
        <f t="shared" si="8"/>
        <v>13500</v>
      </c>
      <c r="D152" s="3">
        <v>5.2999999999999503E-7</v>
      </c>
      <c r="E152" s="6">
        <f>IF(C152&lt;=5000,F152*G152,Daylight!K152)</f>
        <v>119.23712546350977</v>
      </c>
      <c r="F152" s="3">
        <f t="shared" si="6"/>
        <v>8947561756721695</v>
      </c>
      <c r="G152" s="3">
        <f t="shared" si="7"/>
        <v>0.15455835114752403</v>
      </c>
      <c r="H152">
        <f>CRI!A152*CRI!K152</f>
        <v>7.5856470999718609E-2</v>
      </c>
      <c r="I152">
        <f>CRI!A152*CRI!L152</f>
        <v>0.39509533535805103</v>
      </c>
      <c r="J152">
        <f>CRI!A152*CRI!M152</f>
        <v>1.9323920346514423E-2</v>
      </c>
      <c r="L152" s="3">
        <f>CRI!B152*CRI!K152</f>
        <v>19.733744264210866</v>
      </c>
      <c r="M152" s="3">
        <f>CRI!B152*CRI!L152</f>
        <v>102.78240214954542</v>
      </c>
      <c r="N152" s="3">
        <f>CRI!B152*CRI!M152</f>
        <v>5.0270372095415725</v>
      </c>
    </row>
    <row r="153" spans="1:14" x14ac:dyDescent="0.25">
      <c r="A153" s="3">
        <v>3.74183E-16</v>
      </c>
      <c r="B153" s="3">
        <v>1.4388E-2</v>
      </c>
      <c r="C153">
        <f t="shared" si="8"/>
        <v>13500</v>
      </c>
      <c r="D153" s="3">
        <v>5.30999999999995E-7</v>
      </c>
      <c r="E153" s="6">
        <f>IF(C153&lt;=5000,F153*G153,Daylight!K153)</f>
        <v>118.56411547105975</v>
      </c>
      <c r="F153" s="3">
        <f t="shared" si="6"/>
        <v>8863626499037442</v>
      </c>
      <c r="G153" s="3">
        <f t="shared" si="7"/>
        <v>0.15523580853974847</v>
      </c>
      <c r="H153">
        <f>CRI!A153*CRI!K153</f>
        <v>7.9257724665259377E-2</v>
      </c>
      <c r="I153">
        <f>CRI!A153*CRI!L153</f>
        <v>0.39071075740227068</v>
      </c>
      <c r="J153">
        <f>CRI!A153*CRI!M153</f>
        <v>1.7665058948348522E-2</v>
      </c>
      <c r="L153" s="3">
        <f>CRI!B153*CRI!K153</f>
        <v>21.016331272465184</v>
      </c>
      <c r="M153" s="3">
        <f>CRI!B153*CRI!L153</f>
        <v>103.60260459105909</v>
      </c>
      <c r="N153" s="3">
        <f>CRI!B153*CRI!M153</f>
        <v>4.6841457078674891</v>
      </c>
    </row>
    <row r="154" spans="1:14" x14ac:dyDescent="0.25">
      <c r="A154" s="3">
        <v>3.74183E-16</v>
      </c>
      <c r="B154" s="3">
        <v>1.4388E-2</v>
      </c>
      <c r="C154">
        <f t="shared" si="8"/>
        <v>13500</v>
      </c>
      <c r="D154" s="3">
        <v>5.3199999999999497E-7</v>
      </c>
      <c r="E154" s="6">
        <f>IF(C154&lt;=5000,F154*G154,Daylight!K154)</f>
        <v>117.89110547860973</v>
      </c>
      <c r="F154" s="3">
        <f t="shared" si="6"/>
        <v>8780634326375619</v>
      </c>
      <c r="G154" s="3">
        <f t="shared" si="7"/>
        <v>0.15591407051460304</v>
      </c>
      <c r="H154">
        <f>CRI!A154*CRI!K154</f>
        <v>8.2379690197529581E-2</v>
      </c>
      <c r="I154">
        <f>CRI!A154*CRI!L154</f>
        <v>0.38544426535086318</v>
      </c>
      <c r="J154">
        <f>CRI!A154*CRI!M154</f>
        <v>1.6087271758736817E-2</v>
      </c>
      <c r="L154" s="3">
        <f>CRI!B154*CRI!K154</f>
        <v>22.297923690224245</v>
      </c>
      <c r="M154" s="3">
        <f>CRI!B154*CRI!L154</f>
        <v>104.32919564300362</v>
      </c>
      <c r="N154" s="3">
        <f>CRI!B154*CRI!M154</f>
        <v>4.354383431159957</v>
      </c>
    </row>
    <row r="155" spans="1:14" x14ac:dyDescent="0.25">
      <c r="A155" s="3">
        <v>3.74183E-16</v>
      </c>
      <c r="B155" s="3">
        <v>1.4388E-2</v>
      </c>
      <c r="C155">
        <f t="shared" si="8"/>
        <v>13500</v>
      </c>
      <c r="D155" s="3">
        <v>5.3299999999999505E-7</v>
      </c>
      <c r="E155" s="6">
        <f>IF(C155&lt;=5000,F155*G155,Daylight!K155)</f>
        <v>117.2180954861597</v>
      </c>
      <c r="F155" s="3">
        <f t="shared" si="6"/>
        <v>8698572899421729</v>
      </c>
      <c r="G155" s="3">
        <f t="shared" si="7"/>
        <v>0.15659313367054623</v>
      </c>
      <c r="H155">
        <f>CRI!A155*CRI!K155</f>
        <v>8.5241976118658885E-2</v>
      </c>
      <c r="I155">
        <f>CRI!A155*CRI!L155</f>
        <v>0.37944957864174111</v>
      </c>
      <c r="J155">
        <f>CRI!A155*CRI!M155</f>
        <v>1.460112074802704E-2</v>
      </c>
      <c r="L155" s="3">
        <f>CRI!B155*CRI!K155</f>
        <v>23.580693938093454</v>
      </c>
      <c r="M155" s="3">
        <f>CRI!B155*CRI!L155</f>
        <v>104.9680543120449</v>
      </c>
      <c r="N155" s="3">
        <f>CRI!B155*CRI!M155</f>
        <v>4.0391433327764661</v>
      </c>
    </row>
    <row r="156" spans="1:14" x14ac:dyDescent="0.25">
      <c r="A156" s="3">
        <v>3.74183E-16</v>
      </c>
      <c r="B156" s="3">
        <v>1.4388E-2</v>
      </c>
      <c r="C156">
        <f t="shared" si="8"/>
        <v>13500</v>
      </c>
      <c r="D156" s="3">
        <v>5.3399999999999501E-7</v>
      </c>
      <c r="E156" s="6">
        <f>IF(C156&lt;=5000,F156*G156,Daylight!K156)</f>
        <v>116.54508549370968</v>
      </c>
      <c r="F156" s="3">
        <f t="shared" si="6"/>
        <v>8617430063028252</v>
      </c>
      <c r="G156" s="3">
        <f t="shared" si="7"/>
        <v>0.15727299462284308</v>
      </c>
      <c r="H156">
        <f>CRI!A156*CRI!K156</f>
        <v>8.7868260123921557E-2</v>
      </c>
      <c r="I156">
        <f>CRI!A156*CRI!L156</f>
        <v>0.37287943346607533</v>
      </c>
      <c r="J156">
        <f>CRI!A156*CRI!M156</f>
        <v>1.3214770108441392E-2</v>
      </c>
      <c r="L156" s="3">
        <f>CRI!B156*CRI!K156</f>
        <v>24.866735402433761</v>
      </c>
      <c r="M156" s="3">
        <f>CRI!B156*CRI!L156</f>
        <v>105.52495515369807</v>
      </c>
      <c r="N156" s="3">
        <f>CRI!B156*CRI!M156</f>
        <v>3.739782615783712</v>
      </c>
    </row>
    <row r="157" spans="1:14" x14ac:dyDescent="0.25">
      <c r="A157" s="3">
        <v>3.74183E-16</v>
      </c>
      <c r="B157" s="3">
        <v>1.4388E-2</v>
      </c>
      <c r="C157">
        <f t="shared" si="8"/>
        <v>13500</v>
      </c>
      <c r="D157" s="3">
        <v>5.3499999999999498E-7</v>
      </c>
      <c r="E157" s="6">
        <f>IF(C157&lt;=5000,F157*G157,Daylight!K157)</f>
        <v>115.87207550125959</v>
      </c>
      <c r="F157" s="3">
        <f t="shared" si="6"/>
        <v>8537193843128001</v>
      </c>
      <c r="G157" s="3">
        <f t="shared" si="7"/>
        <v>0.15795365000348527</v>
      </c>
      <c r="H157">
        <f>CRI!A157*CRI!K157</f>
        <v>9.0285824100541603E-2</v>
      </c>
      <c r="I157">
        <f>CRI!A157*CRI!L157</f>
        <v>0.36588275435321516</v>
      </c>
      <c r="J157">
        <f>CRI!A157*CRI!M157</f>
        <v>1.1934131493126514E-2</v>
      </c>
      <c r="L157" s="3">
        <f>CRI!B157*CRI!K157</f>
        <v>26.158109457201803</v>
      </c>
      <c r="M157" s="3">
        <f>CRI!B157*CRI!L157</f>
        <v>106.00557985953489</v>
      </c>
      <c r="N157" s="3">
        <f>CRI!B157*CRI!M157</f>
        <v>3.4576227329575859</v>
      </c>
    </row>
    <row r="158" spans="1:14" x14ac:dyDescent="0.25">
      <c r="A158" s="3">
        <v>3.74183E-16</v>
      </c>
      <c r="B158" s="3">
        <v>1.4388E-2</v>
      </c>
      <c r="C158">
        <f t="shared" si="8"/>
        <v>13500</v>
      </c>
      <c r="D158" s="3">
        <v>5.3599999999999495E-7</v>
      </c>
      <c r="E158" s="6">
        <f>IF(C158&lt;=5000,F158*G158,Daylight!K158)</f>
        <v>115.19906550880957</v>
      </c>
      <c r="F158" s="3">
        <f t="shared" si="6"/>
        <v>8457852443704991</v>
      </c>
      <c r="G158" s="3">
        <f t="shared" si="7"/>
        <v>0.15863509646111004</v>
      </c>
      <c r="H158">
        <f>CRI!A158*CRI!K158</f>
        <v>9.2516461911503034E-2</v>
      </c>
      <c r="I158">
        <f>CRI!A158*CRI!L158</f>
        <v>0.35859496771172766</v>
      </c>
      <c r="J158">
        <f>CRI!A158*CRI!M158</f>
        <v>1.0757758192268528E-2</v>
      </c>
      <c r="L158" s="3">
        <f>CRI!B158*CRI!K158</f>
        <v>27.454344971218454</v>
      </c>
      <c r="M158" s="3">
        <f>CRI!B158*CRI!L158</f>
        <v>106.4133857379671</v>
      </c>
      <c r="N158" s="3">
        <f>CRI!B158*CRI!M158</f>
        <v>3.192374615557684</v>
      </c>
    </row>
    <row r="159" spans="1:14" x14ac:dyDescent="0.25">
      <c r="A159" s="3">
        <v>3.74183E-16</v>
      </c>
      <c r="B159" s="3">
        <v>1.4388E-2</v>
      </c>
      <c r="C159">
        <f t="shared" si="8"/>
        <v>13500</v>
      </c>
      <c r="D159" s="3">
        <v>5.3699999999999503E-7</v>
      </c>
      <c r="E159" s="6">
        <f>IF(C159&lt;=5000,F159*G159,Daylight!K159)</f>
        <v>114.52605551635955</v>
      </c>
      <c r="F159" s="3">
        <f t="shared" si="6"/>
        <v>8379394243821421</v>
      </c>
      <c r="G159" s="3">
        <f t="shared" si="7"/>
        <v>0.15931733066092044</v>
      </c>
      <c r="H159">
        <f>CRI!A159*CRI!K159</f>
        <v>9.4580935851065973E-2</v>
      </c>
      <c r="I159">
        <f>CRI!A159*CRI!L159</f>
        <v>0.35113432557258123</v>
      </c>
      <c r="J159">
        <f>CRI!A159*CRI!M159</f>
        <v>9.6795123105446988E-3</v>
      </c>
      <c r="L159" s="3">
        <f>CRI!B159*CRI!K159</f>
        <v>28.753690275114739</v>
      </c>
      <c r="M159" s="3">
        <f>CRI!B159*CRI!L159</f>
        <v>106.74886594877681</v>
      </c>
      <c r="N159" s="3">
        <f>CRI!B159*CRI!M159</f>
        <v>2.9426828619017695</v>
      </c>
    </row>
    <row r="160" spans="1:14" x14ac:dyDescent="0.25">
      <c r="A160" s="3">
        <v>3.74183E-16</v>
      </c>
      <c r="B160" s="3">
        <v>1.4388E-2</v>
      </c>
      <c r="C160">
        <f t="shared" si="8"/>
        <v>13500</v>
      </c>
      <c r="D160" s="3">
        <v>5.37999999999995E-7</v>
      </c>
      <c r="E160" s="6">
        <f>IF(C160&lt;=5000,F160*G160,Daylight!K160)</f>
        <v>113.85304552390953</v>
      </c>
      <c r="F160" s="3">
        <f t="shared" si="6"/>
        <v>8301807794699771</v>
      </c>
      <c r="G160" s="3">
        <f t="shared" si="7"/>
        <v>0.16000034928460447</v>
      </c>
      <c r="H160">
        <f>CRI!A160*CRI!K160</f>
        <v>9.6509044941835667E-2</v>
      </c>
      <c r="I160">
        <f>CRI!A160*CRI!L160</f>
        <v>0.34361254781484846</v>
      </c>
      <c r="J160">
        <f>CRI!A160*CRI!M160</f>
        <v>8.6959997055921952E-3</v>
      </c>
      <c r="L160" s="3">
        <f>CRI!B160*CRI!K160</f>
        <v>30.056315964557029</v>
      </c>
      <c r="M160" s="3">
        <f>CRI!B160*CRI!L160</f>
        <v>107.01305056675142</v>
      </c>
      <c r="N160" s="3">
        <f>CRI!B160*CRI!M160</f>
        <v>2.7082406103645198</v>
      </c>
    </row>
    <row r="161" spans="1:14" x14ac:dyDescent="0.25">
      <c r="A161" s="3">
        <v>3.74183E-16</v>
      </c>
      <c r="B161" s="3">
        <v>1.4388E-2</v>
      </c>
      <c r="C161">
        <f t="shared" si="8"/>
        <v>13500</v>
      </c>
      <c r="D161" s="3">
        <v>5.3899999999999497E-7</v>
      </c>
      <c r="E161" s="6">
        <f>IF(C161&lt;=5000,F161*G161,Daylight!K161)</f>
        <v>113.18003553145951</v>
      </c>
      <c r="F161" s="3">
        <f t="shared" si="6"/>
        <v>8225081816858747</v>
      </c>
      <c r="G161" s="3">
        <f t="shared" si="7"/>
        <v>0.16068414903025591</v>
      </c>
      <c r="H161">
        <f>CRI!A161*CRI!K161</f>
        <v>9.8332071425320647E-2</v>
      </c>
      <c r="I161">
        <f>CRI!A161*CRI!L161</f>
        <v>0.33613152146761865</v>
      </c>
      <c r="J161">
        <f>CRI!A161*CRI!M161</f>
        <v>7.8030863816036921E-3</v>
      </c>
      <c r="L161" s="3">
        <f>CRI!B161*CRI!K161</f>
        <v>31.362380251827833</v>
      </c>
      <c r="M161" s="3">
        <f>CRI!B161*CRI!L161</f>
        <v>107.20698179229385</v>
      </c>
      <c r="N161" s="3">
        <f>CRI!B161*CRI!M161</f>
        <v>2.4887440963101457</v>
      </c>
    </row>
    <row r="162" spans="1:14" x14ac:dyDescent="0.25">
      <c r="A162" s="3">
        <v>3.74183E-16</v>
      </c>
      <c r="B162" s="3">
        <v>1.4388E-2</v>
      </c>
      <c r="C162">
        <f t="shared" si="8"/>
        <v>13500</v>
      </c>
      <c r="D162" s="3">
        <v>5.3999999999999504E-7</v>
      </c>
      <c r="E162" s="6">
        <f>IF(C162&lt;=5000,F162*G162,Daylight!K162)</f>
        <v>112.5070255390094</v>
      </c>
      <c r="F162" s="3">
        <f t="shared" si="6"/>
        <v>8149205197302162</v>
      </c>
      <c r="G162" s="3">
        <f t="shared" si="7"/>
        <v>0.16136872661229407</v>
      </c>
      <c r="H162">
        <f>CRI!A162*CRI!K162</f>
        <v>0.10008212200827342</v>
      </c>
      <c r="I162">
        <f>CRI!A162*CRI!L162</f>
        <v>0.32878217767180729</v>
      </c>
      <c r="J162">
        <f>CRI!A162*CRI!M162</f>
        <v>6.9960987492009305E-3</v>
      </c>
      <c r="L162" s="3">
        <f>CRI!B162*CRI!K162</f>
        <v>32.67204021652833</v>
      </c>
      <c r="M162" s="3">
        <f>CRI!B162*CRI!L162</f>
        <v>107.33170236421496</v>
      </c>
      <c r="N162" s="3">
        <f>CRI!B162*CRI!M162</f>
        <v>2.2838926184418908</v>
      </c>
    </row>
    <row r="163" spans="1:14" x14ac:dyDescent="0.25">
      <c r="A163" s="3">
        <v>3.74183E-16</v>
      </c>
      <c r="B163" s="3">
        <v>1.4388E-2</v>
      </c>
      <c r="C163">
        <f t="shared" si="8"/>
        <v>13500</v>
      </c>
      <c r="D163" s="3">
        <v>5.4099999999999501E-7</v>
      </c>
      <c r="E163" s="6">
        <f>IF(C163&lt;=5000,F163*G163,Daylight!K163)</f>
        <v>112.02154043566658</v>
      </c>
      <c r="F163" s="3">
        <f t="shared" si="6"/>
        <v>8074166986759549</v>
      </c>
      <c r="G163" s="3">
        <f t="shared" si="7"/>
        <v>0.16205407876138431</v>
      </c>
      <c r="H163">
        <f>CRI!A163*CRI!K163</f>
        <v>0.10179123554078159</v>
      </c>
      <c r="I163">
        <f>CRI!A163*CRI!L163</f>
        <v>0.32164687511376544</v>
      </c>
      <c r="J163">
        <f>CRI!A163*CRI!M163</f>
        <v>6.269788122900982E-3</v>
      </c>
      <c r="L163" s="3">
        <f>CRI!B163*CRI!K163</f>
        <v>34.042360348843239</v>
      </c>
      <c r="M163" s="3">
        <f>CRI!B163*CRI!L163</f>
        <v>107.56936753474548</v>
      </c>
      <c r="N163" s="3">
        <f>CRI!B163*CRI!M163</f>
        <v>2.0968247949518286</v>
      </c>
    </row>
    <row r="164" spans="1:14" x14ac:dyDescent="0.25">
      <c r="A164" s="3">
        <v>3.74183E-16</v>
      </c>
      <c r="B164" s="3">
        <v>1.4388E-2</v>
      </c>
      <c r="C164">
        <f t="shared" si="8"/>
        <v>13500</v>
      </c>
      <c r="D164" s="3">
        <v>5.4199999999999498E-7</v>
      </c>
      <c r="E164" s="6">
        <f>IF(C164&lt;=5000,F164*G164,Daylight!K164)</f>
        <v>111.53605533232378</v>
      </c>
      <c r="F164" s="3">
        <f t="shared" si="6"/>
        <v>7999956396977461</v>
      </c>
      <c r="G164" s="3">
        <f t="shared" si="7"/>
        <v>0.16274020222435862</v>
      </c>
      <c r="H164">
        <f>CRI!A164*CRI!K164</f>
        <v>0.10348879092754563</v>
      </c>
      <c r="I164">
        <f>CRI!A164*CRI!L164</f>
        <v>0.3147971136460197</v>
      </c>
      <c r="J164">
        <f>CRI!A164*CRI!M164</f>
        <v>5.6181925378814817E-3</v>
      </c>
      <c r="L164" s="3">
        <f>CRI!B164*CRI!K164</f>
        <v>35.420795085629926</v>
      </c>
      <c r="M164" s="3">
        <f>CRI!B164*CRI!L164</f>
        <v>107.74465481783423</v>
      </c>
      <c r="N164" s="3">
        <f>CRI!B164*CRI!M164</f>
        <v>1.9229217469091817</v>
      </c>
    </row>
    <row r="165" spans="1:14" x14ac:dyDescent="0.25">
      <c r="A165" s="3">
        <v>3.74183E-16</v>
      </c>
      <c r="B165" s="3">
        <v>1.4388E-2</v>
      </c>
      <c r="C165">
        <f t="shared" si="8"/>
        <v>13500</v>
      </c>
      <c r="D165" s="3">
        <v>5.4299999999999495E-7</v>
      </c>
      <c r="E165" s="6">
        <f>IF(C165&lt;=5000,F165*G165,Daylight!K165)</f>
        <v>111.05057022898102</v>
      </c>
      <c r="F165" s="3">
        <f t="shared" si="6"/>
        <v>7926562798060527</v>
      </c>
      <c r="G165" s="3">
        <f t="shared" si="7"/>
        <v>0.16342709376413656</v>
      </c>
      <c r="H165">
        <f>CRI!A165*CRI!K165</f>
        <v>0.10520243050879251</v>
      </c>
      <c r="I165">
        <f>CRI!A165*CRI!L165</f>
        <v>0.30828949143318368</v>
      </c>
      <c r="J165">
        <f>CRI!A165*CRI!M165</f>
        <v>5.0353051569054785E-3</v>
      </c>
      <c r="L165" s="3">
        <f>CRI!B165*CRI!K165</f>
        <v>36.806423315781103</v>
      </c>
      <c r="M165" s="3">
        <f>CRI!B165*CRI!L165</f>
        <v>107.85904347094224</v>
      </c>
      <c r="N165" s="3">
        <f>CRI!B165*CRI!M165</f>
        <v>1.7616662679072723</v>
      </c>
    </row>
    <row r="166" spans="1:14" x14ac:dyDescent="0.25">
      <c r="A166" s="3">
        <v>3.74183E-16</v>
      </c>
      <c r="B166" s="3">
        <v>1.4388E-2</v>
      </c>
      <c r="C166">
        <f t="shared" si="8"/>
        <v>13500</v>
      </c>
      <c r="D166" s="3">
        <v>5.4399999999999502E-7</v>
      </c>
      <c r="E166" s="6">
        <f>IF(C166&lt;=5000,F166*G166,Daylight!K166)</f>
        <v>110.56508512563822</v>
      </c>
      <c r="F166" s="3">
        <f t="shared" si="6"/>
        <v>7853975715861178</v>
      </c>
      <c r="G166" s="3">
        <f t="shared" si="7"/>
        <v>0.16411475015964611</v>
      </c>
      <c r="H166">
        <f>CRI!A166*CRI!K166</f>
        <v>0.10695862944372897</v>
      </c>
      <c r="I166">
        <f>CRI!A166*CRI!L166</f>
        <v>0.30216852736588323</v>
      </c>
      <c r="J166">
        <f>CRI!A166*CRI!M166</f>
        <v>4.5152751354663786E-3</v>
      </c>
      <c r="L166" s="3">
        <f>CRI!B166*CRI!K166</f>
        <v>38.198335191443839</v>
      </c>
      <c r="M166" s="3">
        <f>CRI!B166*CRI!L166</f>
        <v>107.91401079703823</v>
      </c>
      <c r="N166" s="3">
        <f>CRI!B166*CRI!M166</f>
        <v>1.6125486461742344</v>
      </c>
    </row>
    <row r="167" spans="1:14" x14ac:dyDescent="0.25">
      <c r="A167" s="3">
        <v>3.74183E-16</v>
      </c>
      <c r="B167" s="3">
        <v>1.4388E-2</v>
      </c>
      <c r="C167">
        <f t="shared" si="8"/>
        <v>13500</v>
      </c>
      <c r="D167" s="3">
        <v>5.4499999999999499E-7</v>
      </c>
      <c r="E167" s="6">
        <f>IF(C167&lt;=5000,F167*G167,Daylight!K167)</f>
        <v>110.07960002229541</v>
      </c>
      <c r="F167" s="3">
        <f t="shared" si="6"/>
        <v>7782184829417118</v>
      </c>
      <c r="G167" s="3">
        <f t="shared" si="7"/>
        <v>0.16480316820574473</v>
      </c>
      <c r="H167">
        <f>CRI!A167*CRI!K167</f>
        <v>0.10878223802854464</v>
      </c>
      <c r="I167">
        <f>CRI!A167*CRI!L167</f>
        <v>0.29646713355402365</v>
      </c>
      <c r="J167">
        <f>CRI!A167*CRI!M167</f>
        <v>4.0524937158256833E-3</v>
      </c>
      <c r="L167" s="3">
        <f>CRI!B167*CRI!K167</f>
        <v>39.595632128019659</v>
      </c>
      <c r="M167" s="3">
        <f>CRI!B167*CRI!L167</f>
        <v>107.91103190185619</v>
      </c>
      <c r="N167" s="3">
        <f>CRI!B167*CRI!M167</f>
        <v>1.4750666402987584</v>
      </c>
    </row>
    <row r="168" spans="1:14" x14ac:dyDescent="0.25">
      <c r="A168" s="3">
        <v>3.74183E-16</v>
      </c>
      <c r="B168" s="3">
        <v>1.4388E-2</v>
      </c>
      <c r="C168">
        <f t="shared" si="8"/>
        <v>13500</v>
      </c>
      <c r="D168" s="3">
        <v>5.4599999999999496E-7</v>
      </c>
      <c r="E168" s="6">
        <f>IF(C168&lt;=5000,F168*G168,Daylight!K168)</f>
        <v>109.59411491895261</v>
      </c>
      <c r="F168" s="3">
        <f t="shared" si="6"/>
        <v>7711179968435498</v>
      </c>
      <c r="G168" s="3">
        <f t="shared" si="7"/>
        <v>0.16549234471314125</v>
      </c>
      <c r="H168">
        <f>CRI!A168*CRI!K168</f>
        <v>0.11069601335156318</v>
      </c>
      <c r="I168">
        <f>CRI!A168*CRI!L168</f>
        <v>0.29120500895540236</v>
      </c>
      <c r="J168">
        <f>CRI!A168*CRI!M168</f>
        <v>3.6418602789394538E-3</v>
      </c>
      <c r="L168" s="3">
        <f>CRI!B168*CRI!K168</f>
        <v>40.997393925929977</v>
      </c>
      <c r="M168" s="3">
        <f>CRI!B168*CRI!L168</f>
        <v>107.85073557646788</v>
      </c>
      <c r="N168" s="3">
        <f>CRI!B168*CRI!M168</f>
        <v>1.3487999789539813</v>
      </c>
    </row>
    <row r="169" spans="1:14" x14ac:dyDescent="0.25">
      <c r="A169" s="3">
        <v>3.74183E-16</v>
      </c>
      <c r="B169" s="3">
        <v>1.4388E-2</v>
      </c>
      <c r="C169">
        <f t="shared" si="8"/>
        <v>13500</v>
      </c>
      <c r="D169" s="3">
        <v>5.4699999999999504E-7</v>
      </c>
      <c r="E169" s="6">
        <f>IF(C169&lt;=5000,F169*G169,Daylight!K169)</f>
        <v>109.10862981560983</v>
      </c>
      <c r="F169" s="3">
        <f t="shared" si="6"/>
        <v>7640951110822969</v>
      </c>
      <c r="G169" s="3">
        <f t="shared" si="7"/>
        <v>0.16618227650831705</v>
      </c>
      <c r="H169">
        <f>CRI!A169*CRI!K169</f>
        <v>0.11272366426024405</v>
      </c>
      <c r="I169">
        <f>CRI!A169*CRI!L169</f>
        <v>0.28639746866056504</v>
      </c>
      <c r="J169">
        <f>CRI!A169*CRI!M169</f>
        <v>3.2780738932151206E-3</v>
      </c>
      <c r="L169" s="3">
        <f>CRI!B169*CRI!K169</f>
        <v>42.403934248086678</v>
      </c>
      <c r="M169" s="3">
        <f>CRI!B169*CRI!L169</f>
        <v>107.73584685699579</v>
      </c>
      <c r="N169" s="3">
        <f>CRI!B169*CRI!M169</f>
        <v>1.2331326411404444</v>
      </c>
    </row>
    <row r="170" spans="1:14" x14ac:dyDescent="0.25">
      <c r="A170" s="3">
        <v>3.74183E-16</v>
      </c>
      <c r="B170" s="3">
        <v>1.4388E-2</v>
      </c>
      <c r="C170">
        <f t="shared" si="8"/>
        <v>13500</v>
      </c>
      <c r="D170" s="3">
        <v>5.4799999999999501E-7</v>
      </c>
      <c r="E170" s="6">
        <f>IF(C170&lt;=5000,F170*G170,Daylight!K170)</f>
        <v>108.62314471226701</v>
      </c>
      <c r="F170" s="3">
        <f t="shared" si="6"/>
        <v>7571488380260648</v>
      </c>
      <c r="G170" s="3">
        <f t="shared" si="7"/>
        <v>0.16687296043344799</v>
      </c>
      <c r="H170">
        <f>CRI!A170*CRI!K170</f>
        <v>0.11488791256026948</v>
      </c>
      <c r="I170">
        <f>CRI!A170*CRI!L170</f>
        <v>0.28205518781797845</v>
      </c>
      <c r="J170">
        <f>CRI!A170*CRI!M170</f>
        <v>2.9557794009730611E-3</v>
      </c>
      <c r="L170" s="3">
        <f>CRI!B170*CRI!K170</f>
        <v>43.816230317002727</v>
      </c>
      <c r="M170" s="3">
        <f>CRI!B170*CRI!L170</f>
        <v>107.57089058481033</v>
      </c>
      <c r="N170" s="3">
        <f>CRI!B170*CRI!M170</f>
        <v>1.12728230597233</v>
      </c>
    </row>
    <row r="171" spans="1:14" x14ac:dyDescent="0.25">
      <c r="A171" s="3">
        <v>3.74183E-16</v>
      </c>
      <c r="B171" s="3">
        <v>1.4388E-2</v>
      </c>
      <c r="C171">
        <f t="shared" si="8"/>
        <v>13500</v>
      </c>
      <c r="D171" s="3">
        <v>5.4899999999999498E-7</v>
      </c>
      <c r="E171" s="6">
        <f>IF(C171&lt;=5000,F171*G171,Daylight!K171)</f>
        <v>108.13765960892421</v>
      </c>
      <c r="F171" s="3">
        <f t="shared" si="6"/>
        <v>7502782043823040</v>
      </c>
      <c r="G171" s="3">
        <f t="shared" si="7"/>
        <v>0.16756439334632675</v>
      </c>
      <c r="H171">
        <f>CRI!A171*CRI!K171</f>
        <v>0.11720850814786443</v>
      </c>
      <c r="I171">
        <f>CRI!A171*CRI!L171</f>
        <v>0.27818017555791397</v>
      </c>
      <c r="J171">
        <f>CRI!A171*CRI!M171</f>
        <v>2.6700574570493363E-3</v>
      </c>
      <c r="L171" s="3">
        <f>CRI!B171*CRI!K171</f>
        <v>45.235226597498503</v>
      </c>
      <c r="M171" s="3">
        <f>CRI!B171*CRI!L171</f>
        <v>107.36032285659142</v>
      </c>
      <c r="N171" s="3">
        <f>CRI!B171*CRI!M171</f>
        <v>1.0304768485372791</v>
      </c>
    </row>
    <row r="172" spans="1:14" x14ac:dyDescent="0.25">
      <c r="A172" s="3">
        <v>3.74183E-16</v>
      </c>
      <c r="B172" s="3">
        <v>1.4388E-2</v>
      </c>
      <c r="C172">
        <f t="shared" si="8"/>
        <v>13500</v>
      </c>
      <c r="D172" s="3">
        <v>5.4999999999999505E-7</v>
      </c>
      <c r="E172" s="6">
        <f>IF(C172&lt;=5000,F172*G172,Daylight!K172)</f>
        <v>107.65217450558148</v>
      </c>
      <c r="F172" s="3">
        <f t="shared" si="6"/>
        <v>7434822509640138</v>
      </c>
      <c r="G172" s="3">
        <f t="shared" si="7"/>
        <v>0.16825657212028489</v>
      </c>
      <c r="H172">
        <f>CRI!A172*CRI!K172</f>
        <v>0.11970222943875296</v>
      </c>
      <c r="I172">
        <f>CRI!A172*CRI!L172</f>
        <v>0.27476703801364399</v>
      </c>
      <c r="J172">
        <f>CRI!A172*CRI!M172</f>
        <v>2.4164139566922472E-3</v>
      </c>
      <c r="L172" s="3">
        <f>CRI!B172*CRI!K172</f>
        <v>46.661824274226845</v>
      </c>
      <c r="M172" s="3">
        <f>CRI!B172*CRI!L172</f>
        <v>107.10854178954574</v>
      </c>
      <c r="N172" s="3">
        <f>CRI!B172*CRI!M172</f>
        <v>0.9419564192716634</v>
      </c>
    </row>
    <row r="173" spans="1:14" x14ac:dyDescent="0.25">
      <c r="A173" s="3">
        <v>3.74183E-16</v>
      </c>
      <c r="B173" s="3">
        <v>1.4388E-2</v>
      </c>
      <c r="C173">
        <f t="shared" si="8"/>
        <v>13500</v>
      </c>
      <c r="D173" s="3">
        <v>5.5099999999999502E-7</v>
      </c>
      <c r="E173" s="6">
        <f>IF(C173&lt;=5000,F173*G173,Daylight!K173)</f>
        <v>106.88695705502334</v>
      </c>
      <c r="F173" s="3">
        <f t="shared" si="6"/>
        <v>7367600324601816</v>
      </c>
      <c r="G173" s="3">
        <f t="shared" si="7"/>
        <v>0.16894949364411518</v>
      </c>
      <c r="H173">
        <f>CRI!A173*CRI!K173</f>
        <v>0.12238048516134832</v>
      </c>
      <c r="I173">
        <f>CRI!A173*CRI!L173</f>
        <v>0.27178972522563316</v>
      </c>
      <c r="J173">
        <f>CRI!A173*CRI!M173</f>
        <v>2.1910917390811934E-3</v>
      </c>
      <c r="L173" s="3">
        <f>CRI!B173*CRI!K173</f>
        <v>47.970363957596319</v>
      </c>
      <c r="M173" s="3">
        <f>CRI!B173*CRI!L173</f>
        <v>106.53538447587796</v>
      </c>
      <c r="N173" s="3">
        <f>CRI!B173*CRI!M173</f>
        <v>0.85885807732852348</v>
      </c>
    </row>
    <row r="174" spans="1:14" x14ac:dyDescent="0.25">
      <c r="A174" s="3">
        <v>3.74183E-16</v>
      </c>
      <c r="B174" s="3">
        <v>1.4388E-2</v>
      </c>
      <c r="C174">
        <f t="shared" si="8"/>
        <v>13500</v>
      </c>
      <c r="D174" s="3">
        <v>5.5199999999999499E-7</v>
      </c>
      <c r="E174" s="6">
        <f>IF(C174&lt;=5000,F174*G174,Daylight!K174)</f>
        <v>106.1217396044652</v>
      </c>
      <c r="F174" s="3">
        <f t="shared" si="6"/>
        <v>7301106172103582</v>
      </c>
      <c r="G174" s="3">
        <f t="shared" si="7"/>
        <v>0.16964315482199477</v>
      </c>
      <c r="H174">
        <f>CRI!A174*CRI!K174</f>
        <v>0.12524846936090267</v>
      </c>
      <c r="I174">
        <f>CRI!A174*CRI!L174</f>
        <v>0.26922376112711277</v>
      </c>
      <c r="J174">
        <f>CRI!A174*CRI!M174</f>
        <v>1.9910885682661674E-3</v>
      </c>
      <c r="L174" s="3">
        <f>CRI!B174*CRI!K174</f>
        <v>49.276144080978959</v>
      </c>
      <c r="M174" s="3">
        <f>CRI!B174*CRI!L174</f>
        <v>105.91992789225939</v>
      </c>
      <c r="N174" s="3">
        <f>CRI!B174*CRI!M174</f>
        <v>0.78334823306432044</v>
      </c>
    </row>
    <row r="175" spans="1:14" x14ac:dyDescent="0.25">
      <c r="A175" s="3">
        <v>3.74183E-16</v>
      </c>
      <c r="B175" s="3">
        <v>1.4388E-2</v>
      </c>
      <c r="C175">
        <f t="shared" si="8"/>
        <v>13500</v>
      </c>
      <c r="D175" s="3">
        <v>5.5299999999999496E-7</v>
      </c>
      <c r="E175" s="6">
        <f>IF(C175&lt;=5000,F175*G175,Daylight!K175)</f>
        <v>105.35652215390704</v>
      </c>
      <c r="F175" s="3">
        <f t="shared" si="6"/>
        <v>7235330869833046</v>
      </c>
      <c r="G175" s="3">
        <f t="shared" si="7"/>
        <v>0.17033755257340796</v>
      </c>
      <c r="H175">
        <f>CRI!A175*CRI!K175</f>
        <v>0.12831001078193557</v>
      </c>
      <c r="I175">
        <f>CRI!A175*CRI!L175</f>
        <v>0.26703954366992988</v>
      </c>
      <c r="J175">
        <f>CRI!A175*CRI!M175</f>
        <v>1.8135805791722468E-3</v>
      </c>
      <c r="L175" s="3">
        <f>CRI!B175*CRI!K175</f>
        <v>50.577873451293229</v>
      </c>
      <c r="M175" s="3">
        <f>CRI!B175*CRI!L175</f>
        <v>105.26296556223437</v>
      </c>
      <c r="N175" s="3">
        <f>CRI!B175*CRI!M175</f>
        <v>0.71488614542312079</v>
      </c>
    </row>
    <row r="176" spans="1:14" x14ac:dyDescent="0.25">
      <c r="A176" s="3">
        <v>3.74183E-16</v>
      </c>
      <c r="B176" s="3">
        <v>1.4388E-2</v>
      </c>
      <c r="C176">
        <f t="shared" si="8"/>
        <v>13500</v>
      </c>
      <c r="D176" s="3">
        <v>5.5399999999999503E-7</v>
      </c>
      <c r="E176" s="6">
        <f>IF(C176&lt;=5000,F176*G176,Daylight!K176)</f>
        <v>104.5913047033489</v>
      </c>
      <c r="F176" s="3">
        <f t="shared" si="6"/>
        <v>7170265367596107</v>
      </c>
      <c r="G176" s="3">
        <f t="shared" si="7"/>
        <v>0.17103268383306947</v>
      </c>
      <c r="H176">
        <f>CRI!A176*CRI!K176</f>
        <v>0.13156664151577649</v>
      </c>
      <c r="I176">
        <f>CRI!A176*CRI!L176</f>
        <v>0.26520387981208349</v>
      </c>
      <c r="J176">
        <f>CRI!A176*CRI!M176</f>
        <v>1.6560317696904829E-3</v>
      </c>
      <c r="L176" s="3">
        <f>CRI!B176*CRI!K176</f>
        <v>51.874285362416067</v>
      </c>
      <c r="M176" s="3">
        <f>CRI!B176*CRI!L176</f>
        <v>104.56496861282459</v>
      </c>
      <c r="N176" s="3">
        <f>CRI!B176*CRI!M176</f>
        <v>0.65294259700206647</v>
      </c>
    </row>
    <row r="177" spans="1:14" x14ac:dyDescent="0.25">
      <c r="A177" s="3">
        <v>3.74183E-16</v>
      </c>
      <c r="B177" s="3">
        <v>1.4388E-2</v>
      </c>
      <c r="C177">
        <f t="shared" si="8"/>
        <v>13500</v>
      </c>
      <c r="D177" s="3">
        <v>5.54999999999995E-7</v>
      </c>
      <c r="E177" s="6">
        <f>IF(C177&lt;=5000,F177*G177,Daylight!K177)</f>
        <v>103.82608725279074</v>
      </c>
      <c r="F177" s="3">
        <f t="shared" si="6"/>
        <v>7105900745182263</v>
      </c>
      <c r="G177" s="3">
        <f t="shared" si="7"/>
        <v>0.17172854555084771</v>
      </c>
      <c r="H177">
        <f>CRI!A177*CRI!K177</f>
        <v>0.13501778829757327</v>
      </c>
      <c r="I177">
        <f>CRI!A177*CRI!L177</f>
        <v>0.26368081618883249</v>
      </c>
      <c r="J177">
        <f>CRI!A177*CRI!M177</f>
        <v>1.5161644294049707E-3</v>
      </c>
      <c r="L177" s="3">
        <f>CRI!B177*CRI!K177</f>
        <v>53.164158360400222</v>
      </c>
      <c r="M177" s="3">
        <f>CRI!B177*CRI!L177</f>
        <v>103.82608725279074</v>
      </c>
      <c r="N177" s="3">
        <f>CRI!B177*CRI!M177</f>
        <v>0.59699989787745955</v>
      </c>
    </row>
    <row r="178" spans="1:14" x14ac:dyDescent="0.25">
      <c r="A178" s="3">
        <v>3.74183E-16</v>
      </c>
      <c r="B178" s="3">
        <v>1.4388E-2</v>
      </c>
      <c r="C178">
        <f t="shared" si="8"/>
        <v>13500</v>
      </c>
      <c r="D178" s="3">
        <v>5.5599999999999497E-7</v>
      </c>
      <c r="E178" s="6">
        <f>IF(C178&lt;=5000,F178*G178,Daylight!K178)</f>
        <v>103.06086980223262</v>
      </c>
      <c r="F178" s="3">
        <f t="shared" si="6"/>
        <v>7042228210268068</v>
      </c>
      <c r="G178" s="3">
        <f t="shared" si="7"/>
        <v>0.17242513469168885</v>
      </c>
      <c r="H178">
        <f>CRI!A178*CRI!K178</f>
        <v>0.1386617491164098</v>
      </c>
      <c r="I178">
        <f>CRI!A178*CRI!L178</f>
        <v>0.26243224467152104</v>
      </c>
      <c r="J178">
        <f>CRI!A178*CRI!M178</f>
        <v>1.3920351314742193E-3</v>
      </c>
      <c r="L178" s="3">
        <f>CRI!B178*CRI!K178</f>
        <v>54.446634966953305</v>
      </c>
      <c r="M178" s="3">
        <f>CRI!B178*CRI!L178</f>
        <v>103.04610117958997</v>
      </c>
      <c r="N178" s="3">
        <f>CRI!B178*CRI!M178</f>
        <v>0.54659362908312092</v>
      </c>
    </row>
    <row r="179" spans="1:14" x14ac:dyDescent="0.25">
      <c r="A179" s="3">
        <v>3.74183E-16</v>
      </c>
      <c r="B179" s="3">
        <v>1.4388E-2</v>
      </c>
      <c r="C179">
        <f t="shared" si="8"/>
        <v>13500</v>
      </c>
      <c r="D179" s="3">
        <v>5.5699999999999505E-7</v>
      </c>
      <c r="E179" s="6">
        <f>IF(C179&lt;=5000,F179*G179,Daylight!K179)</f>
        <v>102.29565235167448</v>
      </c>
      <c r="F179" s="3">
        <f t="shared" si="6"/>
        <v>6979239096358180</v>
      </c>
      <c r="G179" s="3">
        <f t="shared" si="7"/>
        <v>0.17312244823554057</v>
      </c>
      <c r="H179">
        <f>CRI!A179*CRI!K179</f>
        <v>0.1424917025865845</v>
      </c>
      <c r="I179">
        <f>CRI!A179*CRI!L179</f>
        <v>0.26141878056611445</v>
      </c>
      <c r="J179">
        <f>CRI!A179*CRI!M179</f>
        <v>1.2817910985477778E-3</v>
      </c>
      <c r="L179" s="3">
        <f>CRI!B179*CRI!K179</f>
        <v>55.719582552477341</v>
      </c>
      <c r="M179" s="3">
        <f>CRI!B179*CRI!L179</f>
        <v>102.22451595502912</v>
      </c>
      <c r="N179" s="3">
        <f>CRI!B179*CRI!M179</f>
        <v>0.50122823739273459</v>
      </c>
    </row>
    <row r="180" spans="1:14" x14ac:dyDescent="0.25">
      <c r="A180" s="3">
        <v>3.74183E-16</v>
      </c>
      <c r="B180" s="3">
        <v>1.4388E-2</v>
      </c>
      <c r="C180">
        <f t="shared" si="8"/>
        <v>13500</v>
      </c>
      <c r="D180" s="3">
        <v>5.5799999999999502E-7</v>
      </c>
      <c r="E180" s="6">
        <f>IF(C180&lt;=5000,F180*G180,Daylight!K180)</f>
        <v>101.53043490111631</v>
      </c>
      <c r="F180" s="3">
        <f t="shared" si="6"/>
        <v>6916924860763153</v>
      </c>
      <c r="G180" s="3">
        <f t="shared" si="7"/>
        <v>0.17382048317727611</v>
      </c>
      <c r="H180">
        <f>CRI!A180*CRI!K180</f>
        <v>0.14649644405660811</v>
      </c>
      <c r="I180">
        <f>CRI!A180*CRI!L180</f>
        <v>0.26059993963222161</v>
      </c>
      <c r="J180">
        <f>CRI!A180*CRI!M180</f>
        <v>1.183594174725998E-3</v>
      </c>
      <c r="L180" s="3">
        <f>CRI!B180*CRI!K180</f>
        <v>56.979834452594538</v>
      </c>
      <c r="M180" s="3">
        <f>CRI!B180*CRI!L180</f>
        <v>101.36042218787439</v>
      </c>
      <c r="N180" s="3">
        <f>CRI!B180*CRI!M180</f>
        <v>0.46035929792864161</v>
      </c>
    </row>
    <row r="181" spans="1:14" x14ac:dyDescent="0.25">
      <c r="A181" s="3">
        <v>3.74183E-16</v>
      </c>
      <c r="B181" s="3">
        <v>1.4388E-2</v>
      </c>
      <c r="C181">
        <f t="shared" si="8"/>
        <v>13500</v>
      </c>
      <c r="D181" s="3">
        <v>5.5899999999999403E-7</v>
      </c>
      <c r="E181" s="6">
        <f>IF(C181&lt;=5000,F181*G181,Daylight!K181)</f>
        <v>100.76521745055814</v>
      </c>
      <c r="F181" s="3">
        <f t="shared" si="6"/>
        <v>6855277082613300</v>
      </c>
      <c r="G181" s="3">
        <f t="shared" si="7"/>
        <v>0.17451923652661838</v>
      </c>
      <c r="H181">
        <f>CRI!A181*CRI!K181</f>
        <v>0.15066336475470424</v>
      </c>
      <c r="I181">
        <f>CRI!A181*CRI!L181</f>
        <v>0.25993513993783629</v>
      </c>
      <c r="J181">
        <f>CRI!A181*CRI!M181</f>
        <v>1.0957496805590811E-3</v>
      </c>
      <c r="L181" s="3">
        <f>CRI!B181*CRI!K181</f>
        <v>58.224309095107678</v>
      </c>
      <c r="M181" s="3">
        <f>CRI!B181*CRI!L181</f>
        <v>100.45271428167872</v>
      </c>
      <c r="N181" s="3">
        <f>CRI!B181*CRI!M181</f>
        <v>0.42345574981422557</v>
      </c>
    </row>
    <row r="182" spans="1:14" x14ac:dyDescent="0.25">
      <c r="A182" s="3">
        <v>3.74183E-16</v>
      </c>
      <c r="B182" s="3">
        <v>1.4388E-2</v>
      </c>
      <c r="C182">
        <f t="shared" si="8"/>
        <v>13500</v>
      </c>
      <c r="D182" s="3">
        <v>5.59999999999994E-7</v>
      </c>
      <c r="E182" s="6">
        <f>IF(C182&lt;=5000,F182*G182,Daylight!K182)</f>
        <v>100</v>
      </c>
      <c r="F182" s="3">
        <f t="shared" si="6"/>
        <v>6794287460907650</v>
      </c>
      <c r="G182" s="3">
        <f t="shared" si="7"/>
        <v>0.17521870530806719</v>
      </c>
      <c r="H182">
        <f>CRI!A182*CRI!K182</f>
        <v>0.15497858010203377</v>
      </c>
      <c r="I182">
        <f>CRI!A182*CRI!L182</f>
        <v>0.25938383044831559</v>
      </c>
      <c r="J182">
        <f>CRI!A182*CRI!M182</f>
        <v>1.0166803404506842E-3</v>
      </c>
      <c r="L182" s="3">
        <f>CRI!B182*CRI!K182</f>
        <v>59.45</v>
      </c>
      <c r="M182" s="3">
        <f>CRI!B182*CRI!L182</f>
        <v>99.5</v>
      </c>
      <c r="N182" s="3">
        <f>CRI!B182*CRI!M182</f>
        <v>0.38999999999999996</v>
      </c>
    </row>
    <row r="183" spans="1:14" x14ac:dyDescent="0.25">
      <c r="A183" s="3">
        <v>3.74183E-16</v>
      </c>
      <c r="B183" s="3">
        <v>1.4388E-2</v>
      </c>
      <c r="C183">
        <f t="shared" si="8"/>
        <v>13500</v>
      </c>
      <c r="D183" s="3">
        <v>5.6099999999999397E-7</v>
      </c>
      <c r="E183" s="6">
        <f>IF(C183&lt;=5000,F183*G183,Daylight!K183)</f>
        <v>99.325551763185743</v>
      </c>
      <c r="F183" s="3">
        <f t="shared" si="6"/>
        <v>6733947812598109</v>
      </c>
      <c r="G183" s="3">
        <f t="shared" si="7"/>
        <v>0.17591888656082019</v>
      </c>
      <c r="H183">
        <f>CRI!A183*CRI!K183</f>
        <v>0.15942813532213485</v>
      </c>
      <c r="I183">
        <f>CRI!A183*CRI!L183</f>
        <v>0.2589054903633346</v>
      </c>
      <c r="J183">
        <f>CRI!A183*CRI!M183</f>
        <v>9.4505933926532779E-4</v>
      </c>
      <c r="L183" s="3">
        <f>CRI!B183*CRI!K183</f>
        <v>60.709853141690971</v>
      </c>
      <c r="M183" s="3">
        <f>CRI!B183*CRI!L183</f>
        <v>98.59059234291405</v>
      </c>
      <c r="N183" s="3">
        <f>CRI!B183*CRI!M183</f>
        <v>0.35987633914837458</v>
      </c>
    </row>
    <row r="184" spans="1:14" x14ac:dyDescent="0.25">
      <c r="A184" s="3">
        <v>3.74183E-16</v>
      </c>
      <c r="B184" s="3">
        <v>1.4388E-2</v>
      </c>
      <c r="C184">
        <f t="shared" si="8"/>
        <v>13500</v>
      </c>
      <c r="D184" s="3">
        <v>5.6199999999999405E-7</v>
      </c>
      <c r="E184" s="6">
        <f>IF(C184&lt;=5000,F184*G184,Daylight!K184)</f>
        <v>98.651103526371472</v>
      </c>
      <c r="F184" s="3">
        <f t="shared" si="6"/>
        <v>6674250070707025</v>
      </c>
      <c r="G184" s="3">
        <f t="shared" si="7"/>
        <v>0.17661977733870091</v>
      </c>
      <c r="H184">
        <f>CRI!A184*CRI!K184</f>
        <v>0.16400123237126848</v>
      </c>
      <c r="I184">
        <f>CRI!A184*CRI!L184</f>
        <v>0.25847971550869231</v>
      </c>
      <c r="J184">
        <f>CRI!A184*CRI!M184</f>
        <v>8.8026091742802451E-4</v>
      </c>
      <c r="L184" s="3">
        <f>CRI!B184*CRI!K184</f>
        <v>61.950505657855942</v>
      </c>
      <c r="M184" s="3">
        <f>CRI!B184*CRI!L184</f>
        <v>97.639199697060079</v>
      </c>
      <c r="N184" s="3">
        <f>CRI!B184*CRI!M184</f>
        <v>0.33251340954598768</v>
      </c>
    </row>
    <row r="185" spans="1:14" x14ac:dyDescent="0.25">
      <c r="A185" s="3">
        <v>3.74183E-16</v>
      </c>
      <c r="B185" s="3">
        <v>1.4388E-2</v>
      </c>
      <c r="C185">
        <f t="shared" si="8"/>
        <v>13500</v>
      </c>
      <c r="D185" s="3">
        <v>5.6299999999999402E-7</v>
      </c>
      <c r="E185" s="6">
        <f>IF(C185&lt;=5000,F185*G185,Daylight!K185)</f>
        <v>97.976655289557215</v>
      </c>
      <c r="F185" s="3">
        <f t="shared" si="6"/>
        <v>6615186282478376</v>
      </c>
      <c r="G185" s="3">
        <f t="shared" si="7"/>
        <v>0.17732137471008327</v>
      </c>
      <c r="H185">
        <f>CRI!A185*CRI!K185</f>
        <v>0.16868737493535954</v>
      </c>
      <c r="I185">
        <f>CRI!A185*CRI!L185</f>
        <v>0.25808155707453062</v>
      </c>
      <c r="J185">
        <f>CRI!A185*CRI!M185</f>
        <v>8.2187845903320094E-4</v>
      </c>
      <c r="L185" s="3">
        <f>CRI!B185*CRI!K185</f>
        <v>63.171447859825967</v>
      </c>
      <c r="M185" s="3">
        <f>CRI!B185*CRI!L185</f>
        <v>96.648522941114095</v>
      </c>
      <c r="N185" s="3">
        <f>CRI!B185*CRI!M185</f>
        <v>0.30778386492661503</v>
      </c>
    </row>
    <row r="186" spans="1:14" x14ac:dyDescent="0.25">
      <c r="A186" s="3">
        <v>3.74183E-16</v>
      </c>
      <c r="B186" s="3">
        <v>1.4388E-2</v>
      </c>
      <c r="C186">
        <f t="shared" si="8"/>
        <v>13500</v>
      </c>
      <c r="D186" s="3">
        <v>5.6399999999999399E-7</v>
      </c>
      <c r="E186" s="6">
        <f>IF(C186&lt;=5000,F186*G186,Daylight!K186)</f>
        <v>97.302207052742972</v>
      </c>
      <c r="F186" s="3">
        <f t="shared" si="6"/>
        <v>6556748607561507</v>
      </c>
      <c r="G186" s="3">
        <f t="shared" si="7"/>
        <v>0.17802367575781772</v>
      </c>
      <c r="H186">
        <f>CRI!A186*CRI!K186</f>
        <v>0.1734755647094057</v>
      </c>
      <c r="I186">
        <f>CRI!A186*CRI!L186</f>
        <v>0.25768806854522275</v>
      </c>
      <c r="J186">
        <f>CRI!A186*CRI!M186</f>
        <v>7.695577462346957E-4</v>
      </c>
      <c r="L186" s="3">
        <f>CRI!B186*CRI!K186</f>
        <v>64.37219192922106</v>
      </c>
      <c r="M186" s="3">
        <f>CRI!B186*CRI!L186</f>
        <v>95.621223853920483</v>
      </c>
      <c r="N186" s="3">
        <f>CRI!B186*CRI!M186</f>
        <v>0.28556251725839005</v>
      </c>
    </row>
    <row r="187" spans="1:14" x14ac:dyDescent="0.25">
      <c r="A187" s="3">
        <v>3.74183E-16</v>
      </c>
      <c r="B187" s="3">
        <v>1.4388E-2</v>
      </c>
      <c r="C187">
        <f t="shared" si="8"/>
        <v>13500</v>
      </c>
      <c r="D187" s="3">
        <v>5.6499999999999396E-7</v>
      </c>
      <c r="E187" s="6">
        <f>IF(C187&lt;=5000,F187*G187,Daylight!K187)</f>
        <v>96.627758815928715</v>
      </c>
      <c r="F187" s="3">
        <f t="shared" si="6"/>
        <v>6498929316226957</v>
      </c>
      <c r="G187" s="3">
        <f t="shared" si="7"/>
        <v>0.17872667757915708</v>
      </c>
      <c r="H187">
        <f>CRI!A187*CRI!K187</f>
        <v>0.17835446960907556</v>
      </c>
      <c r="I187">
        <f>CRI!A187*CRI!L187</f>
        <v>0.25727842564776143</v>
      </c>
      <c r="J187">
        <f>CRI!A187*CRI!M187</f>
        <v>7.2298734237984694E-4</v>
      </c>
      <c r="L187" s="3">
        <f>CRI!B187*CRI!K187</f>
        <v>65.552271580726043</v>
      </c>
      <c r="M187" s="3">
        <f>CRI!B187*CRI!L187</f>
        <v>94.559924777267838</v>
      </c>
      <c r="N187" s="3">
        <f>CRI!B187*CRI!M187</f>
        <v>0.26572624011604512</v>
      </c>
    </row>
    <row r="188" spans="1:14" x14ac:dyDescent="0.25">
      <c r="A188" s="3">
        <v>3.74183E-16</v>
      </c>
      <c r="B188" s="3">
        <v>1.4388E-2</v>
      </c>
      <c r="C188">
        <f t="shared" si="8"/>
        <v>13500</v>
      </c>
      <c r="D188" s="3">
        <v>5.6599999999999403E-7</v>
      </c>
      <c r="E188" s="6">
        <f>IF(C188&lt;=5000,F188*G188,Daylight!K188)</f>
        <v>95.953310579114444</v>
      </c>
      <c r="F188" s="3">
        <f t="shared" si="6"/>
        <v>6441720787613673</v>
      </c>
      <c r="G188" s="3">
        <f t="shared" si="7"/>
        <v>0.17943037728568292</v>
      </c>
      <c r="H188">
        <f>CRI!A188*CRI!K188</f>
        <v>0.18331054229998445</v>
      </c>
      <c r="I188">
        <f>CRI!A188*CRI!L188</f>
        <v>0.25683219716692524</v>
      </c>
      <c r="J188">
        <f>CRI!A188*CRI!M188</f>
        <v>6.8162786844286089E-4</v>
      </c>
      <c r="L188" s="3">
        <f>CRI!B188*CRI!K188</f>
        <v>66.71050288437506</v>
      </c>
      <c r="M188" s="3">
        <f>CRI!B188*CRI!L188</f>
        <v>93.466555796152946</v>
      </c>
      <c r="N188" s="3">
        <f>CRI!B188*CRI!M188</f>
        <v>0.24805849850912667</v>
      </c>
    </row>
    <row r="189" spans="1:14" x14ac:dyDescent="0.25">
      <c r="A189" s="3">
        <v>3.74183E-16</v>
      </c>
      <c r="B189" s="3">
        <v>1.4388E-2</v>
      </c>
      <c r="C189">
        <f t="shared" si="8"/>
        <v>13500</v>
      </c>
      <c r="D189" s="3">
        <v>5.66999999999994E-7</v>
      </c>
      <c r="E189" s="6">
        <f>IF(C189&lt;=5000,F189*G189,Daylight!K189)</f>
        <v>95.278862342300187</v>
      </c>
      <c r="F189" s="3">
        <f t="shared" si="6"/>
        <v>6385115508007050</v>
      </c>
      <c r="G189" s="3">
        <f t="shared" si="7"/>
        <v>0.18013477200323189</v>
      </c>
      <c r="H189">
        <f>CRI!A189*CRI!K189</f>
        <v>0.18832568494212568</v>
      </c>
      <c r="I189">
        <f>CRI!A189*CRI!L189</f>
        <v>0.25632697936122373</v>
      </c>
      <c r="J189">
        <f>CRI!A189*CRI!M189</f>
        <v>6.4496238834818879E-4</v>
      </c>
      <c r="L189" s="3">
        <f>CRI!B189*CRI!K189</f>
        <v>67.84413332905099</v>
      </c>
      <c r="M189" s="3">
        <f>CRI!B189*CRI!L189</f>
        <v>92.341529350921888</v>
      </c>
      <c r="N189" s="3">
        <f>CRI!B189*CRI!M189</f>
        <v>0.23234703370793322</v>
      </c>
    </row>
    <row r="190" spans="1:14" x14ac:dyDescent="0.25">
      <c r="A190" s="3">
        <v>3.74183E-16</v>
      </c>
      <c r="B190" s="3">
        <v>1.4388E-2</v>
      </c>
      <c r="C190">
        <f t="shared" si="8"/>
        <v>13500</v>
      </c>
      <c r="D190" s="3">
        <v>5.6799999999999397E-7</v>
      </c>
      <c r="E190" s="6">
        <f>IF(C190&lt;=5000,F190*G190,Daylight!K190)</f>
        <v>94.604414105485944</v>
      </c>
      <c r="F190" s="3">
        <f t="shared" si="6"/>
        <v>6329106069147127</v>
      </c>
      <c r="G190" s="3">
        <f t="shared" si="7"/>
        <v>0.18083985887182277</v>
      </c>
      <c r="H190">
        <f>CRI!A190*CRI!K190</f>
        <v>0.19338145068632284</v>
      </c>
      <c r="I190">
        <f>CRI!A190*CRI!L190</f>
        <v>0.25574199117086671</v>
      </c>
      <c r="J190">
        <f>CRI!A190*CRI!M190</f>
        <v>6.1275757395704391E-4</v>
      </c>
      <c r="L190" s="3">
        <f>CRI!B190*CRI!K190</f>
        <v>68.950383765438758</v>
      </c>
      <c r="M190" s="3">
        <f>CRI!B190*CRI!L190</f>
        <v>91.185107845588547</v>
      </c>
      <c r="N190" s="3">
        <f>CRI!B190*CRI!M190</f>
        <v>0.21847943393520924</v>
      </c>
    </row>
    <row r="191" spans="1:14" x14ac:dyDescent="0.25">
      <c r="A191" s="3">
        <v>3.74183E-16</v>
      </c>
      <c r="B191" s="3">
        <v>1.4388E-2</v>
      </c>
      <c r="C191">
        <f t="shared" si="8"/>
        <v>13500</v>
      </c>
      <c r="D191" s="3">
        <v>5.6899999999999404E-7</v>
      </c>
      <c r="E191" s="6">
        <f>IF(C191&lt;=5000,F191*G191,Daylight!K191)</f>
        <v>93.929965868671658</v>
      </c>
      <c r="F191" s="3">
        <f t="shared" si="6"/>
        <v>6273685166566467</v>
      </c>
      <c r="G191" s="3">
        <f t="shared" si="7"/>
        <v>0.18154563504558371</v>
      </c>
      <c r="H191">
        <f>CRI!A191*CRI!K191</f>
        <v>0.19845942027303204</v>
      </c>
      <c r="I191">
        <f>CRI!A191*CRI!L191</f>
        <v>0.25505848651618113</v>
      </c>
      <c r="J191">
        <f>CRI!A191*CRI!M191</f>
        <v>5.8479498364869778E-4</v>
      </c>
      <c r="L191" s="3">
        <f>CRI!B191*CRI!K191</f>
        <v>70.026555438453059</v>
      </c>
      <c r="M191" s="3">
        <f>CRI!B191*CRI!L191</f>
        <v>89.997578454583135</v>
      </c>
      <c r="N191" s="3">
        <f>CRI!B191*CRI!M191</f>
        <v>0.20634534902029791</v>
      </c>
    </row>
    <row r="192" spans="1:14" x14ac:dyDescent="0.25">
      <c r="A192" s="3">
        <v>3.74183E-16</v>
      </c>
      <c r="B192" s="3">
        <v>1.4388E-2</v>
      </c>
      <c r="C192">
        <f t="shared" si="8"/>
        <v>13500</v>
      </c>
      <c r="D192" s="3">
        <v>5.6999999999999401E-7</v>
      </c>
      <c r="E192" s="6">
        <f>IF(C192&lt;=5000,F192*G192,Daylight!K192)</f>
        <v>93.255517631857415</v>
      </c>
      <c r="F192" s="3">
        <f t="shared" si="6"/>
        <v>6218845597957089</v>
      </c>
      <c r="G192" s="3">
        <f t="shared" si="7"/>
        <v>0.18225209769267925</v>
      </c>
      <c r="H192">
        <f>CRI!A192*CRI!K192</f>
        <v>0.20354128089218518</v>
      </c>
      <c r="I192">
        <f>CRI!A192*CRI!L192</f>
        <v>0.25425967643269948</v>
      </c>
      <c r="J192">
        <f>CRI!A192*CRI!M192</f>
        <v>5.608669333074253E-4</v>
      </c>
      <c r="L192" s="3">
        <f>CRI!B192*CRI!K192</f>
        <v>71.070029987238541</v>
      </c>
      <c r="M192" s="3">
        <f>CRI!B192*CRI!L192</f>
        <v>88.779252785528257</v>
      </c>
      <c r="N192" s="3">
        <f>CRI!B192*CRI!M192</f>
        <v>0.19583658702690057</v>
      </c>
    </row>
    <row r="193" spans="1:14" x14ac:dyDescent="0.25">
      <c r="A193" s="3">
        <v>3.74183E-16</v>
      </c>
      <c r="B193" s="3">
        <v>1.4388E-2</v>
      </c>
      <c r="C193">
        <f t="shared" si="8"/>
        <v>13500</v>
      </c>
      <c r="D193" s="3">
        <v>5.7099999999999398E-7</v>
      </c>
      <c r="E193" s="6">
        <f>IF(C193&lt;=5000,F193*G193,Daylight!K193)</f>
        <v>92.84030018129927</v>
      </c>
      <c r="F193" s="3">
        <f t="shared" si="6"/>
        <v>6164580261565859</v>
      </c>
      <c r="G193" s="3">
        <f t="shared" si="7"/>
        <v>0.18295924399523825</v>
      </c>
      <c r="H193">
        <f>CRI!A193*CRI!K193</f>
        <v>0.20860916375334682</v>
      </c>
      <c r="I193">
        <f>CRI!A193*CRI!L193</f>
        <v>0.25333162927152569</v>
      </c>
      <c r="J193">
        <f>CRI!A193*CRI!M193</f>
        <v>5.4064770433744937E-4</v>
      </c>
      <c r="L193" s="3">
        <f>CRI!B193*CRI!K193</f>
        <v>72.280184392109319</v>
      </c>
      <c r="M193" s="3">
        <f>CRI!B193*CRI!L193</f>
        <v>87.775898942529466</v>
      </c>
      <c r="N193" s="3">
        <f>CRI!B193*CRI!M193</f>
        <v>0.18732693740571352</v>
      </c>
    </row>
    <row r="194" spans="1:14" x14ac:dyDescent="0.25">
      <c r="A194" s="3">
        <v>3.74183E-16</v>
      </c>
      <c r="B194" s="3">
        <v>1.4388E-2</v>
      </c>
      <c r="C194">
        <f t="shared" si="8"/>
        <v>13500</v>
      </c>
      <c r="D194" s="3">
        <v>5.7199999999999395E-7</v>
      </c>
      <c r="E194" s="6">
        <f>IF(C194&lt;=5000,F194*G194,Daylight!K194)</f>
        <v>92.42508273074111</v>
      </c>
      <c r="F194" s="3">
        <f t="shared" si="6"/>
        <v>6110882154617869</v>
      </c>
      <c r="G194" s="3">
        <f t="shared" si="7"/>
        <v>0.1836670711492818</v>
      </c>
      <c r="H194">
        <f>CRI!A194*CRI!K194</f>
        <v>0.21364705303575657</v>
      </c>
      <c r="I194">
        <f>CRI!A194*CRI!L194</f>
        <v>0.2522661428575213</v>
      </c>
      <c r="J194">
        <f>CRI!A194*CRI!M194</f>
        <v>5.2367109051880173E-4</v>
      </c>
      <c r="L194" s="3">
        <f>CRI!B194*CRI!K194</f>
        <v>73.46182183651095</v>
      </c>
      <c r="M194" s="3">
        <f>CRI!B194*CRI!L194</f>
        <v>86.740866202734338</v>
      </c>
      <c r="N194" s="3">
        <f>CRI!B194*CRI!M194</f>
        <v>0.18006254617602982</v>
      </c>
    </row>
    <row r="195" spans="1:14" x14ac:dyDescent="0.25">
      <c r="A195" s="3">
        <v>3.74183E-16</v>
      </c>
      <c r="B195" s="3">
        <v>1.4388E-2</v>
      </c>
      <c r="C195">
        <f t="shared" si="8"/>
        <v>13500</v>
      </c>
      <c r="D195" s="3">
        <v>5.7299999999999403E-7</v>
      </c>
      <c r="E195" s="6">
        <f>IF(C195&lt;=5000,F195*G195,Daylight!K195)</f>
        <v>92.009865280182964</v>
      </c>
      <c r="F195" s="3">
        <f t="shared" ref="F195:F258" si="9">A195/(D195*D195*D195*D195*D195)</f>
        <v>6057744371767236</v>
      </c>
      <c r="G195" s="3">
        <f t="shared" ref="G195:G258" si="10">1/((EXP(B195/(C195*D195))-1))</f>
        <v>0.1843755763646516</v>
      </c>
      <c r="H195">
        <f>CRI!A195*CRI!K195</f>
        <v>0.21863978407118223</v>
      </c>
      <c r="I195">
        <f>CRI!A195*CRI!L195</f>
        <v>0.2510575972457148</v>
      </c>
      <c r="J195">
        <f>CRI!A195*CRI!M195</f>
        <v>5.0952276795738821E-4</v>
      </c>
      <c r="L195" s="3">
        <f>CRI!B195*CRI!K195</f>
        <v>74.61322881614376</v>
      </c>
      <c r="M195" s="3">
        <f>CRI!B195*CRI!L195</f>
        <v>85.67616378191795</v>
      </c>
      <c r="N195" s="3">
        <f>CRI!B195*CRI!M195</f>
        <v>0.17388024340648978</v>
      </c>
    </row>
    <row r="196" spans="1:14" x14ac:dyDescent="0.25">
      <c r="A196" s="3">
        <v>3.74183E-16</v>
      </c>
      <c r="B196" s="3">
        <v>1.4388E-2</v>
      </c>
      <c r="C196">
        <f t="shared" ref="C196:C259" si="11">C195</f>
        <v>13500</v>
      </c>
      <c r="D196" s="3">
        <v>5.73999999999994E-7</v>
      </c>
      <c r="E196" s="6">
        <f>IF(C196&lt;=5000,F196*G196,Daylight!K196)</f>
        <v>91.594647829624833</v>
      </c>
      <c r="F196" s="3">
        <f t="shared" si="9"/>
        <v>6005160103574796</v>
      </c>
      <c r="G196" s="3">
        <f t="shared" si="10"/>
        <v>0.18508475686493769</v>
      </c>
      <c r="H196">
        <f>CRI!A196*CRI!K196</f>
        <v>0.22357255226194653</v>
      </c>
      <c r="I196">
        <f>CRI!A196*CRI!L196</f>
        <v>0.24970195927564304</v>
      </c>
      <c r="J196">
        <f>CRI!A196*CRI!M196</f>
        <v>4.9778633799233156E-4</v>
      </c>
      <c r="L196" s="3">
        <f>CRI!B196*CRI!K196</f>
        <v>75.732726372799988</v>
      </c>
      <c r="M196" s="3">
        <f>CRI!B196*CRI!L196</f>
        <v>84.583773657590555</v>
      </c>
      <c r="N196" s="3">
        <f>CRI!B196*CRI!M196</f>
        <v>0.16861960981293472</v>
      </c>
    </row>
    <row r="197" spans="1:14" x14ac:dyDescent="0.25">
      <c r="A197" s="3">
        <v>3.74183E-16</v>
      </c>
      <c r="B197" s="3">
        <v>1.4388E-2</v>
      </c>
      <c r="C197">
        <f t="shared" si="11"/>
        <v>13500</v>
      </c>
      <c r="D197" s="3">
        <v>5.7499999999999397E-7</v>
      </c>
      <c r="E197" s="6">
        <f>IF(C197&lt;=5000,F197*G197,Daylight!K197)</f>
        <v>91.179430379066687</v>
      </c>
      <c r="F197" s="3">
        <f t="shared" si="9"/>
        <v>5953122635012151</v>
      </c>
      <c r="G197" s="3">
        <f t="shared" si="10"/>
        <v>0.18579460988740842</v>
      </c>
      <c r="H197">
        <f>CRI!A197*CRI!K197</f>
        <v>0.22843094609540684</v>
      </c>
      <c r="I197">
        <f>CRI!A197*CRI!L197</f>
        <v>0.24819666238069485</v>
      </c>
      <c r="J197">
        <f>CRI!A197*CRI!M197</f>
        <v>4.8804237741451902E-4</v>
      </c>
      <c r="L197" s="3">
        <f>CRI!B197*CRI!K197</f>
        <v>76.818670094363682</v>
      </c>
      <c r="M197" s="3">
        <f>CRI!B197*CRI!L197</f>
        <v>83.465650568997646</v>
      </c>
      <c r="N197" s="3">
        <f>CRI!B197*CRI!M197</f>
        <v>0.16412297468232004</v>
      </c>
    </row>
    <row r="198" spans="1:14" x14ac:dyDescent="0.25">
      <c r="A198" s="3">
        <v>3.74183E-16</v>
      </c>
      <c r="B198" s="3">
        <v>1.4388E-2</v>
      </c>
      <c r="C198">
        <f t="shared" si="11"/>
        <v>13500</v>
      </c>
      <c r="D198" s="3">
        <v>5.7599999999999404E-7</v>
      </c>
      <c r="E198" s="6">
        <f>IF(C198&lt;=5000,F198*G198,Daylight!K198)</f>
        <v>90.764212928508556</v>
      </c>
      <c r="F198" s="3">
        <f t="shared" si="9"/>
        <v>5901625343991627</v>
      </c>
      <c r="G198" s="3">
        <f t="shared" si="10"/>
        <v>0.18650513268293878</v>
      </c>
      <c r="H198">
        <f>CRI!A198*CRI!K198</f>
        <v>0.23320132636691487</v>
      </c>
      <c r="I198">
        <f>CRI!A198*CRI!L198</f>
        <v>0.24654048599776851</v>
      </c>
      <c r="J198">
        <f>CRI!A198*CRI!M198</f>
        <v>4.801028135874461E-4</v>
      </c>
      <c r="L198" s="3">
        <f>CRI!B198*CRI!K198</f>
        <v>77.869568108287666</v>
      </c>
      <c r="M198" s="3">
        <f>CRI!B198*CRI!L198</f>
        <v>82.323722017120005</v>
      </c>
      <c r="N198" s="3">
        <f>CRI!B198*CRI!M198</f>
        <v>0.16031383407659802</v>
      </c>
    </row>
    <row r="199" spans="1:14" x14ac:dyDescent="0.25">
      <c r="A199" s="3">
        <v>3.74183E-16</v>
      </c>
      <c r="B199" s="3">
        <v>1.4388E-2</v>
      </c>
      <c r="C199">
        <f t="shared" si="11"/>
        <v>13500</v>
      </c>
      <c r="D199" s="3">
        <v>5.7699999999999401E-7</v>
      </c>
      <c r="E199" s="6">
        <f>IF(C199&lt;=5000,F199*G199,Daylight!K199)</f>
        <v>90.348995477950396</v>
      </c>
      <c r="F199" s="3">
        <f t="shared" si="9"/>
        <v>5850661699921643</v>
      </c>
      <c r="G199" s="3">
        <f t="shared" si="10"/>
        <v>0.18721632251593973</v>
      </c>
      <c r="H199">
        <f>CRI!A199*CRI!K199</f>
        <v>0.23786472009572454</v>
      </c>
      <c r="I199">
        <f>CRI!A199*CRI!L199</f>
        <v>0.24472907772466074</v>
      </c>
      <c r="J199">
        <f>CRI!A199*CRI!M199</f>
        <v>4.7345094729100935E-4</v>
      </c>
      <c r="L199" s="3">
        <f>CRI!B199*CRI!K199</f>
        <v>78.882045530281701</v>
      </c>
      <c r="M199" s="3">
        <f>CRI!B199*CRI!L199</f>
        <v>81.158442680745949</v>
      </c>
      <c r="N199" s="3">
        <f>CRI!B199*CRI!M199</f>
        <v>0.15700848434158221</v>
      </c>
    </row>
    <row r="200" spans="1:14" x14ac:dyDescent="0.25">
      <c r="A200" s="3">
        <v>3.74183E-16</v>
      </c>
      <c r="B200" s="3">
        <v>1.4388E-2</v>
      </c>
      <c r="C200">
        <f t="shared" si="11"/>
        <v>13500</v>
      </c>
      <c r="D200" s="3">
        <v>5.7799999999999398E-7</v>
      </c>
      <c r="E200" s="6">
        <f>IF(C200&lt;=5000,F200*G200,Daylight!K200)</f>
        <v>89.933778027392236</v>
      </c>
      <c r="F200" s="3">
        <f t="shared" si="9"/>
        <v>5800225262286909</v>
      </c>
      <c r="G200" s="3">
        <f t="shared" si="10"/>
        <v>0.18792817666428827</v>
      </c>
      <c r="H200">
        <f>CRI!A200*CRI!K200</f>
        <v>0.24239923199761512</v>
      </c>
      <c r="I200">
        <f>CRI!A200*CRI!L200</f>
        <v>0.2427569771907481</v>
      </c>
      <c r="J200">
        <f>CRI!A200*CRI!M200</f>
        <v>4.6716542619743858E-4</v>
      </c>
      <c r="L200" s="3">
        <f>CRI!B200*CRI!K200</f>
        <v>79.851697881364615</v>
      </c>
      <c r="M200" s="3">
        <f>CRI!B200*CRI!L200</f>
        <v>79.969547104091703</v>
      </c>
      <c r="N200" s="3">
        <f>CRI!B200*CRI!M200</f>
        <v>0.1538946809604736</v>
      </c>
    </row>
    <row r="201" spans="1:14" x14ac:dyDescent="0.25">
      <c r="A201" s="3">
        <v>3.74183E-16</v>
      </c>
      <c r="B201" s="3">
        <v>1.4388E-2</v>
      </c>
      <c r="C201">
        <f t="shared" si="11"/>
        <v>13500</v>
      </c>
      <c r="D201" s="3">
        <v>5.7899999999999395E-7</v>
      </c>
      <c r="E201" s="6">
        <f>IF(C201&lt;=5000,F201*G201,Daylight!K201)</f>
        <v>89.518560576834076</v>
      </c>
      <c r="F201" s="3">
        <f t="shared" si="9"/>
        <v>5750309679253147</v>
      </c>
      <c r="G201" s="3">
        <f t="shared" si="10"/>
        <v>0.18864069241925707</v>
      </c>
      <c r="H201">
        <f>CRI!A201*CRI!K201</f>
        <v>0.24678340239484875</v>
      </c>
      <c r="I201">
        <f>CRI!A201*CRI!L201</f>
        <v>0.24061968457951122</v>
      </c>
      <c r="J201">
        <f>CRI!A201*CRI!M201</f>
        <v>4.6031770915211704E-4</v>
      </c>
      <c r="L201" s="3">
        <f>CRI!B201*CRI!K201</f>
        <v>80.774217494423823</v>
      </c>
      <c r="M201" s="3">
        <f>CRI!B201*CRI!L201</f>
        <v>78.756782453984016</v>
      </c>
      <c r="N201" s="3">
        <f>CRI!B201*CRI!M201</f>
        <v>0.15066573519437038</v>
      </c>
    </row>
    <row r="202" spans="1:14" x14ac:dyDescent="0.25">
      <c r="A202" s="3">
        <v>3.74183E-16</v>
      </c>
      <c r="B202" s="3">
        <v>1.4388E-2</v>
      </c>
      <c r="C202">
        <f t="shared" si="11"/>
        <v>13500</v>
      </c>
      <c r="D202" s="3">
        <v>5.7999999999999402E-7</v>
      </c>
      <c r="E202" s="6">
        <f>IF(C202&lt;=5000,F202*G202,Daylight!K202)</f>
        <v>89.103343126275959</v>
      </c>
      <c r="F202" s="3">
        <f t="shared" si="9"/>
        <v>5700908686295733</v>
      </c>
      <c r="G202" s="3">
        <f t="shared" si="10"/>
        <v>0.18935386708544466</v>
      </c>
      <c r="H202">
        <f>CRI!A202*CRI!K202</f>
        <v>0.25099623820815059</v>
      </c>
      <c r="I202">
        <f>CRI!A202*CRI!L202</f>
        <v>0.23831357332870351</v>
      </c>
      <c r="J202">
        <f>CRI!A202*CRI!M202</f>
        <v>4.5197429230567137E-4</v>
      </c>
      <c r="L202" s="3">
        <f>CRI!B202*CRI!K202</f>
        <v>81.645393306606664</v>
      </c>
      <c r="M202" s="3">
        <f>CRI!B202*CRI!L202</f>
        <v>77.519908519860081</v>
      </c>
      <c r="N202" s="3">
        <f>CRI!B202*CRI!M202</f>
        <v>0.14702060526169844</v>
      </c>
    </row>
    <row r="203" spans="1:14" x14ac:dyDescent="0.25">
      <c r="A203" s="3">
        <v>3.74183E-16</v>
      </c>
      <c r="B203" s="3">
        <v>1.4388E-2</v>
      </c>
      <c r="C203">
        <f t="shared" si="11"/>
        <v>13500</v>
      </c>
      <c r="D203" s="3">
        <v>5.8099999999999399E-7</v>
      </c>
      <c r="E203" s="6">
        <f>IF(C203&lt;=5000,F203*G203,Daylight!K203)</f>
        <v>88.521002791140901</v>
      </c>
      <c r="F203" s="3">
        <f t="shared" si="9"/>
        <v>5652016104851890</v>
      </c>
      <c r="G203" s="3">
        <f t="shared" si="10"/>
        <v>0.19006769798070614</v>
      </c>
      <c r="H203">
        <f>CRI!A203*CRI!K203</f>
        <v>0.25502053425019111</v>
      </c>
      <c r="I203">
        <f>CRI!A203*CRI!L203</f>
        <v>0.23583825126499192</v>
      </c>
      <c r="J203">
        <f>CRI!A203*CRI!M203</f>
        <v>4.4161884134575561E-4</v>
      </c>
      <c r="L203" s="3">
        <f>CRI!B203*CRI!K203</f>
        <v>82.306784134701417</v>
      </c>
      <c r="M203" s="3">
        <f>CRI!B203*CRI!L203</f>
        <v>76.115784537294047</v>
      </c>
      <c r="N203" s="3">
        <f>CRI!B203*CRI!M203</f>
        <v>0.14253058778710806</v>
      </c>
    </row>
    <row r="204" spans="1:14" x14ac:dyDescent="0.25">
      <c r="A204" s="3">
        <v>3.74183E-16</v>
      </c>
      <c r="B204" s="3">
        <v>1.4388E-2</v>
      </c>
      <c r="C204">
        <f t="shared" si="11"/>
        <v>13500</v>
      </c>
      <c r="D204" s="3">
        <v>5.8199999999999396E-7</v>
      </c>
      <c r="E204" s="6">
        <f>IF(C204&lt;=5000,F204*G204,Daylight!K204)</f>
        <v>87.938662456005787</v>
      </c>
      <c r="F204" s="3">
        <f t="shared" si="9"/>
        <v>5603625840995929</v>
      </c>
      <c r="G204" s="3">
        <f t="shared" si="10"/>
        <v>0.19078218243608389</v>
      </c>
      <c r="H204">
        <f>CRI!A204*CRI!K204</f>
        <v>0.25884574667541932</v>
      </c>
      <c r="I204">
        <f>CRI!A204*CRI!L204</f>
        <v>0.23320097537302542</v>
      </c>
      <c r="J204">
        <f>CRI!A204*CRI!M204</f>
        <v>4.295067599807403E-4</v>
      </c>
      <c r="L204" s="3">
        <f>CRI!B204*CRI!K204</f>
        <v>82.908430261662332</v>
      </c>
      <c r="M204" s="3">
        <f>CRI!B204*CRI!L204</f>
        <v>74.694396380831677</v>
      </c>
      <c r="N204" s="3">
        <f>CRI!B204*CRI!M204</f>
        <v>0.13757124354617545</v>
      </c>
    </row>
    <row r="205" spans="1:14" x14ac:dyDescent="0.25">
      <c r="A205" s="3">
        <v>3.74183E-16</v>
      </c>
      <c r="B205" s="3">
        <v>1.4388E-2</v>
      </c>
      <c r="C205">
        <f t="shared" si="11"/>
        <v>13500</v>
      </c>
      <c r="D205" s="3">
        <v>5.8299999999999404E-7</v>
      </c>
      <c r="E205" s="6">
        <f>IF(C205&lt;=5000,F205*G205,Daylight!K205)</f>
        <v>87.356322120870672</v>
      </c>
      <c r="F205" s="3">
        <f t="shared" si="9"/>
        <v>5555731884137158</v>
      </c>
      <c r="G205" s="3">
        <f t="shared" si="10"/>
        <v>0.19149731779573881</v>
      </c>
      <c r="H205">
        <f>CRI!A205*CRI!K205</f>
        <v>0.26246163233626468</v>
      </c>
      <c r="I205">
        <f>CRI!A205*CRI!L205</f>
        <v>0.23041061470833502</v>
      </c>
      <c r="J205">
        <f>CRI!A205*CRI!M205</f>
        <v>4.1586019258084796E-4</v>
      </c>
      <c r="L205" s="3">
        <f>CRI!B205*CRI!K205</f>
        <v>83.449537740452243</v>
      </c>
      <c r="M205" s="3">
        <f>CRI!B205*CRI!L205</f>
        <v>73.258933569648804</v>
      </c>
      <c r="N205" s="3">
        <f>CRI!B205*CRI!M205</f>
        <v>0.13222252916214985</v>
      </c>
    </row>
    <row r="206" spans="1:14" x14ac:dyDescent="0.25">
      <c r="A206" s="3">
        <v>3.74183E-16</v>
      </c>
      <c r="B206" s="3">
        <v>1.4388E-2</v>
      </c>
      <c r="C206">
        <f t="shared" si="11"/>
        <v>13500</v>
      </c>
      <c r="D206" s="3">
        <v>5.8399999999999401E-7</v>
      </c>
      <c r="E206" s="6">
        <f>IF(C206&lt;=5000,F206*G206,Daylight!K206)</f>
        <v>86.773981785735614</v>
      </c>
      <c r="F206" s="3">
        <f t="shared" si="9"/>
        <v>5508328305740023</v>
      </c>
      <c r="G206" s="3">
        <f t="shared" si="10"/>
        <v>0.19221310141688125</v>
      </c>
      <c r="H206">
        <f>CRI!A206*CRI!K206</f>
        <v>0.26585846826791681</v>
      </c>
      <c r="I206">
        <f>CRI!A206*CRI!L206</f>
        <v>0.22747665938065387</v>
      </c>
      <c r="J206">
        <f>CRI!A206*CRI!M206</f>
        <v>4.0090588614851883E-4</v>
      </c>
      <c r="L206" s="3">
        <f>CRI!B206*CRI!K206</f>
        <v>83.929348437437454</v>
      </c>
      <c r="M206" s="3">
        <f>CRI!B206*CRI!L206</f>
        <v>71.812524652415405</v>
      </c>
      <c r="N206" s="3">
        <f>CRI!B206*CRI!M206</f>
        <v>0.12656271597589433</v>
      </c>
    </row>
    <row r="207" spans="1:14" x14ac:dyDescent="0.25">
      <c r="A207" s="3">
        <v>3.74183E-16</v>
      </c>
      <c r="B207" s="3">
        <v>1.4388E-2</v>
      </c>
      <c r="C207">
        <f t="shared" si="11"/>
        <v>13500</v>
      </c>
      <c r="D207" s="3">
        <v>5.8499999999999398E-7</v>
      </c>
      <c r="E207" s="6">
        <f>IF(C207&lt;=5000,F207*G207,Daylight!K207)</f>
        <v>86.1916414506005</v>
      </c>
      <c r="F207" s="3">
        <f t="shared" si="9"/>
        <v>5461409258066010</v>
      </c>
      <c r="G207" s="3">
        <f t="shared" si="10"/>
        <v>0.19292953066970328</v>
      </c>
      <c r="H207">
        <f>CRI!A207*CRI!K207</f>
        <v>0.26902705121398462</v>
      </c>
      <c r="I207">
        <f>CRI!A207*CRI!L207</f>
        <v>0.22440913744734892</v>
      </c>
      <c r="J207">
        <f>CRI!A207*CRI!M207</f>
        <v>3.848741791330252E-4</v>
      </c>
      <c r="L207" s="3">
        <f>CRI!B207*CRI!K207</f>
        <v>84.347140323557653</v>
      </c>
      <c r="M207" s="3">
        <f>CRI!B207*CRI!L207</f>
        <v>70.358236916125193</v>
      </c>
      <c r="N207" s="3">
        <f>CRI!B207*CRI!M207</f>
        <v>0.1206682980308407</v>
      </c>
    </row>
    <row r="208" spans="1:14" x14ac:dyDescent="0.25">
      <c r="A208" s="3">
        <v>3.74183E-16</v>
      </c>
      <c r="B208" s="3">
        <v>1.4388E-2</v>
      </c>
      <c r="C208">
        <f t="shared" si="11"/>
        <v>13500</v>
      </c>
      <c r="D208" s="3">
        <v>5.8599999999999405E-7</v>
      </c>
      <c r="E208" s="6">
        <f>IF(C208&lt;=5000,F208*G208,Daylight!K208)</f>
        <v>85.609301115465442</v>
      </c>
      <c r="F208" s="3">
        <f t="shared" si="9"/>
        <v>5414968972936971</v>
      </c>
      <c r="G208" s="3">
        <f t="shared" si="10"/>
        <v>0.1936466029373104</v>
      </c>
      <c r="H208">
        <f>CRI!A208*CRI!K208</f>
        <v>0.27195350131644674</v>
      </c>
      <c r="I208">
        <f>CRI!A208*CRI!L208</f>
        <v>0.22121479886701337</v>
      </c>
      <c r="J208">
        <f>CRI!A208*CRI!M208</f>
        <v>3.6741111932915831E-4</v>
      </c>
      <c r="L208" s="3">
        <f>CRI!B208*CRI!K208</f>
        <v>84.70060974970545</v>
      </c>
      <c r="M208" s="3">
        <f>CRI!B208*CRI!L208</f>
        <v>68.897911808430678</v>
      </c>
      <c r="N208" s="3">
        <f>CRI!B208*CRI!M208</f>
        <v>0.11443112769410584</v>
      </c>
    </row>
    <row r="209" spans="1:14" x14ac:dyDescent="0.25">
      <c r="A209" s="3">
        <v>3.74183E-16</v>
      </c>
      <c r="B209" s="3">
        <v>1.4388E-2</v>
      </c>
      <c r="C209">
        <f t="shared" si="11"/>
        <v>13500</v>
      </c>
      <c r="D209" s="3">
        <v>5.8699999999999402E-7</v>
      </c>
      <c r="E209" s="6">
        <f>IF(C209&lt;=5000,F209*G209,Daylight!K209)</f>
        <v>85.026960780330327</v>
      </c>
      <c r="F209" s="3">
        <f t="shared" si="9"/>
        <v>5369001760519474</v>
      </c>
      <c r="G209" s="3">
        <f t="shared" si="10"/>
        <v>0.19436431561565365</v>
      </c>
      <c r="H209">
        <f>CRI!A209*CRI!K209</f>
        <v>0.27462789886459837</v>
      </c>
      <c r="I209">
        <f>CRI!A209*CRI!L209</f>
        <v>0.21790076011029516</v>
      </c>
      <c r="J209">
        <f>CRI!A209*CRI!M209</f>
        <v>3.4893487097182246E-4</v>
      </c>
      <c r="L209" s="3">
        <f>CRI!B209*CRI!K209</f>
        <v>84.98859661562625</v>
      </c>
      <c r="M209" s="3">
        <f>CRI!B209*CRI!L209</f>
        <v>67.43335210958594</v>
      </c>
      <c r="N209" s="3">
        <f>CRI!B209*CRI!M209</f>
        <v>0.10798424019101953</v>
      </c>
    </row>
    <row r="210" spans="1:14" x14ac:dyDescent="0.25">
      <c r="A210" s="3">
        <v>3.74183E-16</v>
      </c>
      <c r="B210" s="3">
        <v>1.4388E-2</v>
      </c>
      <c r="C210">
        <f t="shared" si="11"/>
        <v>13500</v>
      </c>
      <c r="D210" s="3">
        <v>5.8799999999999399E-7</v>
      </c>
      <c r="E210" s="6">
        <f>IF(C210&lt;=5000,F210*G210,Daylight!K210)</f>
        <v>84.444620445195213</v>
      </c>
      <c r="F210" s="3">
        <f t="shared" si="9"/>
        <v>5323502008129679</v>
      </c>
      <c r="G210" s="3">
        <f t="shared" si="10"/>
        <v>0.19508266611346251</v>
      </c>
      <c r="H210">
        <f>CRI!A210*CRI!K210</f>
        <v>0.27704788163116312</v>
      </c>
      <c r="I210">
        <f>CRI!A210*CRI!L210</f>
        <v>0.21447815391068659</v>
      </c>
      <c r="J210">
        <f>CRI!A210*CRI!M210</f>
        <v>3.3083566583167427E-4</v>
      </c>
      <c r="L210" s="3">
        <f>CRI!B210*CRI!K210</f>
        <v>85.212154489345679</v>
      </c>
      <c r="M210" s="3">
        <f>CRI!B210*CRI!L210</f>
        <v>65.967461934822936</v>
      </c>
      <c r="N210" s="3">
        <f>CRI!B210*CRI!M210</f>
        <v>0.10175576763646023</v>
      </c>
    </row>
    <row r="211" spans="1:14" x14ac:dyDescent="0.25">
      <c r="A211" s="3">
        <v>3.74183E-16</v>
      </c>
      <c r="B211" s="3">
        <v>1.4388E-2</v>
      </c>
      <c r="C211">
        <f t="shared" si="11"/>
        <v>13500</v>
      </c>
      <c r="D211" s="3">
        <v>5.8899999999999396E-7</v>
      </c>
      <c r="E211" s="6">
        <f>IF(C211&lt;=5000,F211*G211,Daylight!K211)</f>
        <v>83.862280110060155</v>
      </c>
      <c r="F211" s="3">
        <f t="shared" si="9"/>
        <v>5278464179058509</v>
      </c>
      <c r="G211" s="3">
        <f t="shared" si="10"/>
        <v>0.19580165185217746</v>
      </c>
      <c r="H211">
        <f>CRI!A211*CRI!K211</f>
        <v>0.27921161809746337</v>
      </c>
      <c r="I211">
        <f>CRI!A211*CRI!L211</f>
        <v>0.21095832831136324</v>
      </c>
      <c r="J211">
        <f>CRI!A211*CRI!M211</f>
        <v>3.1449974036407239E-4</v>
      </c>
      <c r="L211" s="3">
        <f>CRI!B211*CRI!K211</f>
        <v>85.372337870633942</v>
      </c>
      <c r="M211" s="3">
        <f>CRI!B211*CRI!L211</f>
        <v>64.503066899369287</v>
      </c>
      <c r="N211" s="3">
        <f>CRI!B211*CRI!M211</f>
        <v>9.6162109146962355E-2</v>
      </c>
    </row>
    <row r="212" spans="1:14" x14ac:dyDescent="0.25">
      <c r="A212" s="3">
        <v>3.74183E-16</v>
      </c>
      <c r="B212" s="3">
        <v>1.4388E-2</v>
      </c>
      <c r="C212">
        <f t="shared" si="11"/>
        <v>13500</v>
      </c>
      <c r="D212" s="3">
        <v>5.8999999999999403E-7</v>
      </c>
      <c r="E212" s="6">
        <f>IF(C212&lt;=5000,F212*G212,Daylight!K212)</f>
        <v>83.279939774924998</v>
      </c>
      <c r="F212" s="3">
        <f t="shared" si="9"/>
        <v>5233882811416638</v>
      </c>
      <c r="G212" s="3">
        <f t="shared" si="10"/>
        <v>0.19652127026588351</v>
      </c>
      <c r="H212">
        <f>CRI!A212*CRI!K212</f>
        <v>0.2811177896941891</v>
      </c>
      <c r="I212">
        <f>CRI!A212*CRI!L212</f>
        <v>0.20735278846195185</v>
      </c>
      <c r="J212">
        <f>CRI!A212*CRI!M212</f>
        <v>3.0130524082978475E-4</v>
      </c>
      <c r="L212" s="3">
        <f>CRI!B212*CRI!K212</f>
        <v>85.470202191005527</v>
      </c>
      <c r="M212" s="3">
        <f>CRI!B212*CRI!L212</f>
        <v>63.042914409618227</v>
      </c>
      <c r="N212" s="3">
        <f>CRI!B212*CRI!M212</f>
        <v>9.1607933752417506E-2</v>
      </c>
    </row>
    <row r="213" spans="1:14" x14ac:dyDescent="0.25">
      <c r="A213" s="3">
        <v>3.74183E-16</v>
      </c>
      <c r="B213" s="3">
        <v>1.4388E-2</v>
      </c>
      <c r="C213">
        <f t="shared" si="11"/>
        <v>13500</v>
      </c>
      <c r="D213" s="3">
        <v>5.90999999999994E-7</v>
      </c>
      <c r="E213" s="6">
        <f>IF(C213&lt;=5000,F213*G213,Daylight!K213)</f>
        <v>83.034388233068725</v>
      </c>
      <c r="F213" s="3">
        <f t="shared" si="9"/>
        <v>5189752516998962</v>
      </c>
      <c r="G213" s="3">
        <f t="shared" si="10"/>
        <v>0.19724151880124305</v>
      </c>
      <c r="H213">
        <f>CRI!A213*CRI!K213</f>
        <v>0.28276915560523475</v>
      </c>
      <c r="I213">
        <f>CRI!A213*CRI!L213</f>
        <v>0.20367215814204295</v>
      </c>
      <c r="J213">
        <f>CRI!A213*CRI!M213</f>
        <v>2.9229084153039979E-4</v>
      </c>
      <c r="L213" s="3">
        <f>CRI!B213*CRI!K213</f>
        <v>85.856120938076629</v>
      </c>
      <c r="M213" s="3">
        <f>CRI!B213*CRI!L213</f>
        <v>61.840201077569688</v>
      </c>
      <c r="N213" s="3">
        <f>CRI!B213*CRI!M213</f>
        <v>8.8747154143503856E-2</v>
      </c>
    </row>
    <row r="214" spans="1:14" x14ac:dyDescent="0.25">
      <c r="A214" s="3">
        <v>3.74183E-16</v>
      </c>
      <c r="B214" s="3">
        <v>1.4388E-2</v>
      </c>
      <c r="C214">
        <f t="shared" si="11"/>
        <v>13500</v>
      </c>
      <c r="D214" s="3">
        <v>5.9199999999999302E-7</v>
      </c>
      <c r="E214" s="6">
        <f>IF(C214&lt;=5000,F214*G214,Daylight!K214)</f>
        <v>82.788836691212424</v>
      </c>
      <c r="F214" s="3">
        <f t="shared" si="9"/>
        <v>5146067980168205</v>
      </c>
      <c r="G214" s="3">
        <f t="shared" si="10"/>
        <v>0.19796239491742948</v>
      </c>
      <c r="H214">
        <f>CRI!A214*CRI!K214</f>
        <v>0.28414676130686589</v>
      </c>
      <c r="I214">
        <f>CRI!A214*CRI!L214</f>
        <v>0.19992147144015565</v>
      </c>
      <c r="J214">
        <f>CRI!A214*CRI!M214</f>
        <v>2.8644344046454526E-4</v>
      </c>
      <c r="L214" s="3">
        <f>CRI!B214*CRI!K214</f>
        <v>86.182019951838456</v>
      </c>
      <c r="M214" s="3">
        <f>CRI!B214*CRI!L214</f>
        <v>60.636398462585866</v>
      </c>
      <c r="N214" s="3">
        <f>CRI!B214*CRI!M214</f>
        <v>8.6878605223758315E-2</v>
      </c>
    </row>
    <row r="215" spans="1:14" x14ac:dyDescent="0.25">
      <c r="A215" s="3">
        <v>3.74183E-16</v>
      </c>
      <c r="B215" s="3">
        <v>1.4388E-2</v>
      </c>
      <c r="C215">
        <f t="shared" si="11"/>
        <v>13500</v>
      </c>
      <c r="D215" s="3">
        <v>5.9299999999999299E-7</v>
      </c>
      <c r="E215" s="6">
        <f>IF(C215&lt;=5000,F215*G215,Daylight!K215)</f>
        <v>82.543285149356166</v>
      </c>
      <c r="F215" s="3">
        <f t="shared" si="9"/>
        <v>5102823956757116</v>
      </c>
      <c r="G215" s="3">
        <f t="shared" si="10"/>
        <v>0.19868389608606399</v>
      </c>
      <c r="H215">
        <f>CRI!A215*CRI!K215</f>
        <v>0.28521772395695943</v>
      </c>
      <c r="I215">
        <f>CRI!A215*CRI!L215</f>
        <v>0.19610403101717841</v>
      </c>
      <c r="J215">
        <f>CRI!A215*CRI!M215</f>
        <v>2.820615543052701E-4</v>
      </c>
      <c r="L215" s="3">
        <f>CRI!B215*CRI!K215</f>
        <v>86.438337688983978</v>
      </c>
      <c r="M215" s="3">
        <f>CRI!B215*CRI!L215</f>
        <v>59.431462463362976</v>
      </c>
      <c r="N215" s="3">
        <f>CRI!B215*CRI!M215</f>
        <v>8.5481826100673244E-2</v>
      </c>
    </row>
    <row r="216" spans="1:14" x14ac:dyDescent="0.25">
      <c r="A216" s="3">
        <v>3.74183E-16</v>
      </c>
      <c r="B216" s="3">
        <v>1.4388E-2</v>
      </c>
      <c r="C216">
        <f t="shared" si="11"/>
        <v>13500</v>
      </c>
      <c r="D216" s="3">
        <v>5.9399999999999296E-7</v>
      </c>
      <c r="E216" s="6">
        <f>IF(C216&lt;=5000,F216*G216,Daylight!K216)</f>
        <v>82.297733607499893</v>
      </c>
      <c r="F216" s="3">
        <f t="shared" si="9"/>
        <v>5060015272989470</v>
      </c>
      <c r="G216" s="3">
        <f t="shared" si="10"/>
        <v>0.19940601979114533</v>
      </c>
      <c r="H216">
        <f>CRI!A216*CRI!K216</f>
        <v>0.2859499278383732</v>
      </c>
      <c r="I216">
        <f>CRI!A216*CRI!L216</f>
        <v>0.19222325335414561</v>
      </c>
      <c r="J216">
        <f>CRI!A216*CRI!M216</f>
        <v>2.7745492214484952E-4</v>
      </c>
      <c r="L216" s="3">
        <f>CRI!B216*CRI!K216</f>
        <v>86.615624107364511</v>
      </c>
      <c r="M216" s="3">
        <f>CRI!B216*CRI!L216</f>
        <v>58.225358485238544</v>
      </c>
      <c r="N216" s="3">
        <f>CRI!B216*CRI!M216</f>
        <v>8.4042445559978904E-2</v>
      </c>
    </row>
    <row r="217" spans="1:14" x14ac:dyDescent="0.25">
      <c r="A217" s="3">
        <v>3.74183E-16</v>
      </c>
      <c r="B217" s="3">
        <v>1.4388E-2</v>
      </c>
      <c r="C217">
        <f t="shared" si="11"/>
        <v>13500</v>
      </c>
      <c r="D217" s="3">
        <v>5.9499999999999303E-7</v>
      </c>
      <c r="E217" s="6">
        <f>IF(C217&lt;=5000,F217*G217,Daylight!K217)</f>
        <v>82.052182065643564</v>
      </c>
      <c r="F217" s="3">
        <f t="shared" si="9"/>
        <v>5017636824418751</v>
      </c>
      <c r="G217" s="3">
        <f t="shared" si="10"/>
        <v>0.20012876352898773</v>
      </c>
      <c r="H217">
        <f>CRI!A217*CRI!K217</f>
        <v>0.28631209888809056</v>
      </c>
      <c r="I217">
        <f>CRI!A217*CRI!L217</f>
        <v>0.18828265119460028</v>
      </c>
      <c r="J217">
        <f>CRI!A217*CRI!M217</f>
        <v>2.7094927499582715E-4</v>
      </c>
      <c r="L217" s="3">
        <f>CRI!B217*CRI!K217</f>
        <v>86.704540788765556</v>
      </c>
      <c r="M217" s="3">
        <f>CRI!B217*CRI!L217</f>
        <v>57.018061317415707</v>
      </c>
      <c r="N217" s="3">
        <f>CRI!B217*CRI!M217</f>
        <v>8.2052182065643561E-2</v>
      </c>
    </row>
    <row r="218" spans="1:14" x14ac:dyDescent="0.25">
      <c r="A218" s="3">
        <v>3.74183E-16</v>
      </c>
      <c r="B218" s="3">
        <v>1.4388E-2</v>
      </c>
      <c r="C218">
        <f t="shared" si="11"/>
        <v>13500</v>
      </c>
      <c r="D218" s="3">
        <v>5.95999999999993E-7</v>
      </c>
      <c r="E218" s="6">
        <f>IF(C218&lt;=5000,F218*G218,Daylight!K218)</f>
        <v>81.806630523787305</v>
      </c>
      <c r="F218" s="3">
        <f t="shared" si="9"/>
        <v>4975683574884788</v>
      </c>
      <c r="G218" s="3">
        <f t="shared" si="10"/>
        <v>0.20085212480815451</v>
      </c>
      <c r="H218">
        <f>CRI!A218*CRI!K218</f>
        <v>0.28628162934041695</v>
      </c>
      <c r="I218">
        <f>CRI!A218*CRI!L218</f>
        <v>0.18428746570402318</v>
      </c>
      <c r="J218">
        <f>CRI!A218*CRI!M218</f>
        <v>2.6165814562173712E-4</v>
      </c>
      <c r="L218" s="3">
        <f>CRI!B218*CRI!K218</f>
        <v>86.698208911978853</v>
      </c>
      <c r="M218" s="3">
        <f>CRI!B218*CRI!L218</f>
        <v>55.810054030633758</v>
      </c>
      <c r="N218" s="3">
        <f>CRI!B218*CRI!M218</f>
        <v>7.9241174590561334E-2</v>
      </c>
    </row>
    <row r="219" spans="1:14" x14ac:dyDescent="0.25">
      <c r="A219" s="3">
        <v>3.74183E-16</v>
      </c>
      <c r="B219" s="3">
        <v>1.4388E-2</v>
      </c>
      <c r="C219">
        <f t="shared" si="11"/>
        <v>13500</v>
      </c>
      <c r="D219" s="3">
        <v>5.9699999999999297E-7</v>
      </c>
      <c r="E219" s="6">
        <f>IF(C219&lt;=5000,F219*G219,Daylight!K219)</f>
        <v>81.56107898193099</v>
      </c>
      <c r="F219" s="3">
        <f t="shared" si="9"/>
        <v>4934150555487731</v>
      </c>
      <c r="G219" s="3">
        <f t="shared" si="10"/>
        <v>0.20157610114939398</v>
      </c>
      <c r="H219">
        <f>CRI!A219*CRI!K219</f>
        <v>0.28587526540327163</v>
      </c>
      <c r="I219">
        <f>CRI!A219*CRI!L219</f>
        <v>0.18024629452532348</v>
      </c>
      <c r="J219">
        <f>CRI!A219*CRI!M219</f>
        <v>2.5036855066740523E-4</v>
      </c>
      <c r="L219" s="3">
        <f>CRI!B219*CRI!K219</f>
        <v>86.601488414151149</v>
      </c>
      <c r="M219" s="3">
        <f>CRI!B219*CRI!L219</f>
        <v>54.602826043759705</v>
      </c>
      <c r="N219" s="3">
        <f>CRI!B219*CRI!M219</f>
        <v>7.5845278566877269E-2</v>
      </c>
    </row>
    <row r="220" spans="1:14" x14ac:dyDescent="0.25">
      <c r="A220" s="3">
        <v>3.74183E-16</v>
      </c>
      <c r="B220" s="3">
        <v>1.4388E-2</v>
      </c>
      <c r="C220">
        <f t="shared" si="11"/>
        <v>13500</v>
      </c>
      <c r="D220" s="3">
        <v>5.9799999999999305E-7</v>
      </c>
      <c r="E220" s="6">
        <f>IF(C220&lt;=5000,F220*G220,Daylight!K220)</f>
        <v>81.315527440074717</v>
      </c>
      <c r="F220" s="3">
        <f t="shared" si="9"/>
        <v>4893032863579173</v>
      </c>
      <c r="G220" s="3">
        <f t="shared" si="10"/>
        <v>0.20230069008557483</v>
      </c>
      <c r="H220">
        <f>CRI!A220*CRI!K220</f>
        <v>0.28512171668028324</v>
      </c>
      <c r="I220">
        <f>CRI!A220*CRI!L220</f>
        <v>0.17616760847596666</v>
      </c>
      <c r="J220">
        <f>CRI!A220*CRI!M220</f>
        <v>2.3792541418572938E-4</v>
      </c>
      <c r="L220" s="3">
        <f>CRI!B220*CRI!K220</f>
        <v>86.422695508898002</v>
      </c>
      <c r="M220" s="3">
        <f>CRI!B220*CRI!L220</f>
        <v>53.397825192394599</v>
      </c>
      <c r="N220" s="3">
        <f>CRI!B220*CRI!M220</f>
        <v>7.211711497605347E-2</v>
      </c>
    </row>
    <row r="221" spans="1:14" x14ac:dyDescent="0.25">
      <c r="A221" s="3">
        <v>3.74183E-16</v>
      </c>
      <c r="B221" s="3">
        <v>1.4388E-2</v>
      </c>
      <c r="C221">
        <f t="shared" si="11"/>
        <v>13500</v>
      </c>
      <c r="D221" s="3">
        <v>5.9899999999999302E-7</v>
      </c>
      <c r="E221" s="6">
        <f>IF(C221&lt;=5000,F221*G221,Daylight!K221)</f>
        <v>81.069975898218445</v>
      </c>
      <c r="F221" s="3">
        <f t="shared" si="9"/>
        <v>4852325661770057</v>
      </c>
      <c r="G221" s="3">
        <f t="shared" si="10"/>
        <v>0.20302588916162143</v>
      </c>
      <c r="H221">
        <f>CRI!A221*CRI!K221</f>
        <v>0.2840498570361718</v>
      </c>
      <c r="I221">
        <f>CRI!A221*CRI!L221</f>
        <v>0.17205980959573855</v>
      </c>
      <c r="J221">
        <f>CRI!A221*CRI!M221</f>
        <v>2.2516406620506289E-4</v>
      </c>
      <c r="L221" s="3">
        <f>CRI!B221*CRI!K221</f>
        <v>86.170055653985003</v>
      </c>
      <c r="M221" s="3">
        <f>CRI!B221*CRI!L221</f>
        <v>52.196482418193277</v>
      </c>
      <c r="N221" s="3">
        <f>CRI!B221*CRI!M221</f>
        <v>6.8306318892802934E-2</v>
      </c>
    </row>
    <row r="222" spans="1:14" x14ac:dyDescent="0.25">
      <c r="A222" s="3">
        <v>3.74183E-16</v>
      </c>
      <c r="B222" s="3">
        <v>1.4388E-2</v>
      </c>
      <c r="C222">
        <f t="shared" si="11"/>
        <v>13500</v>
      </c>
      <c r="D222" s="3">
        <v>5.9999999999999298E-7</v>
      </c>
      <c r="E222" s="6">
        <f>IF(C222&lt;=5000,F222*G222,Daylight!K222)</f>
        <v>80.824424356362158</v>
      </c>
      <c r="F222" s="3">
        <f t="shared" si="9"/>
        <v>4812024176955014</v>
      </c>
      <c r="G222" s="3">
        <f t="shared" si="10"/>
        <v>0.20375169593445078</v>
      </c>
      <c r="H222">
        <f>CRI!A222*CRI!K222</f>
        <v>0.28268863799238531</v>
      </c>
      <c r="I222">
        <f>CRI!A222*CRI!L222</f>
        <v>0.16793120935152997</v>
      </c>
      <c r="J222">
        <f>CRI!A222*CRI!M222</f>
        <v>2.1290803087357208E-4</v>
      </c>
      <c r="L222" s="3">
        <f>CRI!B222*CRI!K222</f>
        <v>85.851703551327887</v>
      </c>
      <c r="M222" s="3">
        <f>CRI!B222*CRI!L222</f>
        <v>51.000211768864524</v>
      </c>
      <c r="N222" s="3">
        <f>CRI!B222*CRI!M222</f>
        <v>6.4659539485089734E-2</v>
      </c>
    </row>
    <row r="223" spans="1:14" x14ac:dyDescent="0.25">
      <c r="A223" s="3">
        <v>3.74183E-16</v>
      </c>
      <c r="B223" s="3">
        <v>1.4388E-2</v>
      </c>
      <c r="C223">
        <f t="shared" si="11"/>
        <v>13500</v>
      </c>
      <c r="D223" s="3">
        <v>6.0099999999999295E-7</v>
      </c>
      <c r="E223" s="6">
        <f>IF(C223&lt;=5000,F223*G223,Daylight!K223)</f>
        <v>80.572284184791584</v>
      </c>
      <c r="F223" s="3">
        <f t="shared" si="9"/>
        <v>4772123699352934</v>
      </c>
      <c r="G223" s="3">
        <f t="shared" si="10"/>
        <v>0.20447810797290833</v>
      </c>
      <c r="H223">
        <f>CRI!A223*CRI!K223</f>
        <v>0.28105767805088078</v>
      </c>
      <c r="I223">
        <f>CRI!A223*CRI!L223</f>
        <v>0.16378955794469835</v>
      </c>
      <c r="J223">
        <f>CRI!A223*CRI!M223</f>
        <v>2.0162774902689965E-4</v>
      </c>
      <c r="L223" s="3">
        <f>CRI!B223*CRI!K223</f>
        <v>85.465857979211748</v>
      </c>
      <c r="M223" s="3">
        <f>CRI!B223*CRI!L223</f>
        <v>49.806200616391934</v>
      </c>
      <c r="N223" s="3">
        <f>CRI!B223*CRI!M223</f>
        <v>6.1312285373259001E-2</v>
      </c>
    </row>
    <row r="224" spans="1:14" x14ac:dyDescent="0.25">
      <c r="A224" s="3">
        <v>3.74183E-16</v>
      </c>
      <c r="B224" s="3">
        <v>1.4388E-2</v>
      </c>
      <c r="C224">
        <f t="shared" si="11"/>
        <v>13500</v>
      </c>
      <c r="D224" s="3">
        <v>6.0199999999999303E-7</v>
      </c>
      <c r="E224" s="6">
        <f>IF(C224&lt;=5000,F224*G224,Daylight!K224)</f>
        <v>80.320144013221025</v>
      </c>
      <c r="F224" s="3">
        <f t="shared" si="9"/>
        <v>4732619581563396</v>
      </c>
      <c r="G224" s="3">
        <f t="shared" si="10"/>
        <v>0.20520512285770487</v>
      </c>
      <c r="H224">
        <f>CRI!A224*CRI!K224</f>
        <v>0.27914271404638075</v>
      </c>
      <c r="I224">
        <f>CRI!A224*CRI!L224</f>
        <v>0.15963921409450307</v>
      </c>
      <c r="J224">
        <f>CRI!A224*CRI!M224</f>
        <v>1.9085570483026666E-4</v>
      </c>
      <c r="L224" s="3">
        <f>CRI!B224*CRI!K224</f>
        <v>85.014342381872098</v>
      </c>
      <c r="M224" s="3">
        <f>CRI!B224*CRI!L224</f>
        <v>48.618939781276481</v>
      </c>
      <c r="N224" s="3">
        <f>CRI!B224*CRI!M224</f>
        <v>5.8126081819487793E-2</v>
      </c>
    </row>
    <row r="225" spans="1:14" x14ac:dyDescent="0.25">
      <c r="A225" s="3">
        <v>3.74183E-16</v>
      </c>
      <c r="B225" s="3">
        <v>1.4388E-2</v>
      </c>
      <c r="C225">
        <f t="shared" si="11"/>
        <v>13500</v>
      </c>
      <c r="D225" s="3">
        <v>6.02999999999993E-7</v>
      </c>
      <c r="E225" s="6">
        <f>IF(C225&lt;=5000,F225*G225,Daylight!K225)</f>
        <v>80.068003841650452</v>
      </c>
      <c r="F225" s="3">
        <f t="shared" si="9"/>
        <v>4693507237638709</v>
      </c>
      <c r="G225" s="3">
        <f t="shared" si="10"/>
        <v>0.20593273818135377</v>
      </c>
      <c r="H225">
        <f>CRI!A225*CRI!K225</f>
        <v>0.2769225204865941</v>
      </c>
      <c r="I225">
        <f>CRI!A225*CRI!L225</f>
        <v>0.15548336114935093</v>
      </c>
      <c r="J225">
        <f>CRI!A225*CRI!M225</f>
        <v>1.8000597337605598E-4</v>
      </c>
      <c r="L225" s="3">
        <f>CRI!B225*CRI!K225</f>
        <v>84.489711313003284</v>
      </c>
      <c r="M225" s="3">
        <f>CRI!B225*CRI!L225</f>
        <v>47.438338616884153</v>
      </c>
      <c r="N225" s="3">
        <f>CRI!B225*CRI!M225</f>
        <v>5.492024519506488E-2</v>
      </c>
    </row>
    <row r="226" spans="1:14" x14ac:dyDescent="0.25">
      <c r="A226" s="3">
        <v>3.74183E-16</v>
      </c>
      <c r="B226" s="3">
        <v>1.4388E-2</v>
      </c>
      <c r="C226">
        <f t="shared" si="11"/>
        <v>13500</v>
      </c>
      <c r="D226" s="3">
        <v>6.0399999999999297E-7</v>
      </c>
      <c r="E226" s="6">
        <f>IF(C226&lt;=5000,F226*G226,Daylight!K226)</f>
        <v>79.815863670079878</v>
      </c>
      <c r="F226" s="3">
        <f t="shared" si="9"/>
        <v>4654782142171242</v>
      </c>
      <c r="G226" s="3">
        <f t="shared" si="10"/>
        <v>0.20666095154810799</v>
      </c>
      <c r="H226">
        <f>CRI!A226*CRI!K226</f>
        <v>0.2743767581446781</v>
      </c>
      <c r="I226">
        <f>CRI!A226*CRI!L226</f>
        <v>0.15132509861282298</v>
      </c>
      <c r="J226">
        <f>CRI!A226*CRI!M226</f>
        <v>1.6850394297657288E-4</v>
      </c>
      <c r="L226" s="3">
        <f>CRI!B226*CRI!K226</f>
        <v>83.884620989216799</v>
      </c>
      <c r="M226" s="3">
        <f>CRI!B226*CRI!L226</f>
        <v>46.264299604411399</v>
      </c>
      <c r="N226" s="3">
        <f>CRI!B226*CRI!M226</f>
        <v>5.1516351047216351E-2</v>
      </c>
    </row>
    <row r="227" spans="1:14" x14ac:dyDescent="0.25">
      <c r="A227" s="3">
        <v>3.74183E-16</v>
      </c>
      <c r="B227" s="3">
        <v>1.4388E-2</v>
      </c>
      <c r="C227">
        <f t="shared" si="11"/>
        <v>13500</v>
      </c>
      <c r="D227" s="3">
        <v>6.0499999999999304E-7</v>
      </c>
      <c r="E227" s="6">
        <f>IF(C227&lt;=5000,F227*G227,Daylight!K227)</f>
        <v>79.563723498509333</v>
      </c>
      <c r="F227" s="3">
        <f t="shared" si="9"/>
        <v>4616439829395801</v>
      </c>
      <c r="G227" s="3">
        <f t="shared" si="10"/>
        <v>0.20738976057389807</v>
      </c>
      <c r="H227">
        <f>CRI!A227*CRI!K227</f>
        <v>0.2714860160225539</v>
      </c>
      <c r="I227">
        <f>CRI!A227*CRI!L227</f>
        <v>0.14716743867787255</v>
      </c>
      <c r="J227">
        <f>CRI!A227*CRI!M227</f>
        <v>1.5578769090812195E-4</v>
      </c>
      <c r="L227" s="3">
        <f>CRI!B227*CRI!K227</f>
        <v>83.191829290041369</v>
      </c>
      <c r="M227" s="3">
        <f>CRI!B227*CRI!L227</f>
        <v>45.09671847895509</v>
      </c>
      <c r="N227" s="3">
        <f>CRI!B227*CRI!M227</f>
        <v>4.7738234099105596E-2</v>
      </c>
    </row>
    <row r="228" spans="1:14" x14ac:dyDescent="0.25">
      <c r="A228" s="3">
        <v>3.74183E-16</v>
      </c>
      <c r="B228" s="3">
        <v>1.4388E-2</v>
      </c>
      <c r="C228">
        <f t="shared" si="11"/>
        <v>13500</v>
      </c>
      <c r="D228" s="3">
        <v>6.0599999999999301E-7</v>
      </c>
      <c r="E228" s="6">
        <f>IF(C228&lt;=5000,F228*G228,Daylight!K228)</f>
        <v>79.311583326938745</v>
      </c>
      <c r="F228" s="3">
        <f t="shared" si="9"/>
        <v>4578475892306798</v>
      </c>
      <c r="G228" s="3">
        <f t="shared" si="10"/>
        <v>0.20811916288626933</v>
      </c>
      <c r="H228">
        <f>CRI!A228*CRI!K228</f>
        <v>0.26824313175407688</v>
      </c>
      <c r="I228">
        <f>CRI!A228*CRI!L228</f>
        <v>0.14301345826498882</v>
      </c>
      <c r="J228">
        <f>CRI!A228*CRI!M228</f>
        <v>1.4144017393868382E-4</v>
      </c>
      <c r="L228" s="3">
        <f>CRI!B228*CRI!K228</f>
        <v>82.407661674114109</v>
      </c>
      <c r="M228" s="3">
        <f>CRI!B228*CRI!L228</f>
        <v>43.935531942532648</v>
      </c>
      <c r="N228" s="3">
        <f>CRI!B228*CRI!M228</f>
        <v>4.3452199222579944E-2</v>
      </c>
    </row>
    <row r="229" spans="1:14" x14ac:dyDescent="0.25">
      <c r="A229" s="3">
        <v>3.74183E-16</v>
      </c>
      <c r="B229" s="3">
        <v>1.4388E-2</v>
      </c>
      <c r="C229">
        <f t="shared" si="11"/>
        <v>13500</v>
      </c>
      <c r="D229" s="3">
        <v>6.0699999999999298E-7</v>
      </c>
      <c r="E229" s="6">
        <f>IF(C229&lt;=5000,F229*G229,Daylight!K229)</f>
        <v>79.059443155368214</v>
      </c>
      <c r="F229" s="3">
        <f t="shared" si="9"/>
        <v>4540885981789860</v>
      </c>
      <c r="G229" s="3">
        <f t="shared" si="10"/>
        <v>0.20884915612432114</v>
      </c>
      <c r="H229">
        <f>CRI!A229*CRI!K229</f>
        <v>0.26467514024535993</v>
      </c>
      <c r="I229">
        <f>CRI!A229*CRI!L229</f>
        <v>0.13887047510626871</v>
      </c>
      <c r="J229">
        <f>CRI!A229*CRI!M229</f>
        <v>1.2615788669165918E-4</v>
      </c>
      <c r="L229" s="3">
        <f>CRI!B229*CRI!K229</f>
        <v>81.538810540275094</v>
      </c>
      <c r="M229" s="3">
        <f>CRI!B229*CRI!L229</f>
        <v>42.78200570265512</v>
      </c>
      <c r="N229" s="3">
        <f>CRI!B229*CRI!M229</f>
        <v>3.8865622255179019E-2</v>
      </c>
    </row>
    <row r="230" spans="1:14" x14ac:dyDescent="0.25">
      <c r="A230" s="3">
        <v>3.74183E-16</v>
      </c>
      <c r="B230" s="3">
        <v>1.4388E-2</v>
      </c>
      <c r="C230">
        <f t="shared" si="11"/>
        <v>13500</v>
      </c>
      <c r="D230" s="3">
        <v>6.0799999999999295E-7</v>
      </c>
      <c r="E230" s="6">
        <f>IF(C230&lt;=5000,F230*G230,Daylight!K230)</f>
        <v>78.807302983797655</v>
      </c>
      <c r="F230" s="3">
        <f t="shared" si="9"/>
        <v>4503665805767719</v>
      </c>
      <c r="G230" s="3">
        <f t="shared" si="10"/>
        <v>0.20957973793864459</v>
      </c>
      <c r="H230">
        <f>CRI!A230*CRI!K230</f>
        <v>0.26081439258394457</v>
      </c>
      <c r="I230">
        <f>CRI!A230*CRI!L230</f>
        <v>0.13474779415025775</v>
      </c>
      <c r="J230">
        <f>CRI!A230*CRI!M230</f>
        <v>1.110416933023204E-4</v>
      </c>
      <c r="L230" s="3">
        <f>CRI!B230*CRI!K230</f>
        <v>80.59356507468901</v>
      </c>
      <c r="M230" s="3">
        <f>CRI!B230*CRI!L230</f>
        <v>41.638059191937842</v>
      </c>
      <c r="N230" s="3">
        <f>CRI!B230*CRI!M230</f>
        <v>3.4312699719145502E-2</v>
      </c>
    </row>
    <row r="231" spans="1:14" x14ac:dyDescent="0.25">
      <c r="A231" s="3">
        <v>3.74183E-16</v>
      </c>
      <c r="B231" s="3">
        <v>1.4388E-2</v>
      </c>
      <c r="C231">
        <f t="shared" si="11"/>
        <v>13500</v>
      </c>
      <c r="D231" s="3">
        <v>6.0899999999999303E-7</v>
      </c>
      <c r="E231" s="6">
        <f>IF(C231&lt;=5000,F231*G231,Daylight!K231)</f>
        <v>78.555162812227081</v>
      </c>
      <c r="F231" s="3">
        <f t="shared" si="9"/>
        <v>4466811128360059.5</v>
      </c>
      <c r="G231" s="3">
        <f t="shared" si="10"/>
        <v>0.21031090599126179</v>
      </c>
      <c r="H231">
        <f>CRI!A231*CRI!K231</f>
        <v>0.25669297069557856</v>
      </c>
      <c r="I231">
        <f>CRI!A231*CRI!L231</f>
        <v>0.13065444684746214</v>
      </c>
      <c r="J231">
        <f>CRI!A231*CRI!M231</f>
        <v>9.71654971367305E-5</v>
      </c>
      <c r="L231" s="3">
        <f>CRI!B231*CRI!K231</f>
        <v>79.58012701005218</v>
      </c>
      <c r="M231" s="3">
        <f>CRI!B231*CRI!L231</f>
        <v>40.505579277743124</v>
      </c>
      <c r="N231" s="3">
        <f>CRI!B231*CRI!M231</f>
        <v>3.0123312618116283E-2</v>
      </c>
    </row>
    <row r="232" spans="1:14" x14ac:dyDescent="0.25">
      <c r="A232" s="3">
        <v>3.74183E-16</v>
      </c>
      <c r="B232" s="3">
        <v>1.4388E-2</v>
      </c>
      <c r="C232">
        <f t="shared" si="11"/>
        <v>13500</v>
      </c>
      <c r="D232" s="3">
        <v>6.0999999999999299E-7</v>
      </c>
      <c r="E232" s="6">
        <f>IF(C232&lt;=5000,F232*G232,Daylight!K232)</f>
        <v>78.303022640656479</v>
      </c>
      <c r="F232" s="3">
        <f t="shared" si="9"/>
        <v>4430317769057118</v>
      </c>
      <c r="G232" s="3">
        <f t="shared" si="10"/>
        <v>0.21104265795556437</v>
      </c>
      <c r="H232">
        <f>CRI!A232*CRI!K232</f>
        <v>0.25234261392385121</v>
      </c>
      <c r="I232">
        <f>CRI!A232*CRI!L232</f>
        <v>0.12659917694364367</v>
      </c>
      <c r="J232">
        <f>CRI!A232*CRI!M232</f>
        <v>8.5573996343616012E-5</v>
      </c>
      <c r="L232" s="3">
        <f>CRI!B232*CRI!K232</f>
        <v>78.506610499522182</v>
      </c>
      <c r="M232" s="3">
        <f>CRI!B232*CRI!L232</f>
        <v>39.386420388250208</v>
      </c>
      <c r="N232" s="3">
        <f>CRI!B232*CRI!M232</f>
        <v>2.6623027697823206E-2</v>
      </c>
    </row>
    <row r="233" spans="1:14" x14ac:dyDescent="0.25">
      <c r="A233" s="3">
        <v>3.74183E-16</v>
      </c>
      <c r="B233" s="3">
        <v>1.4388E-2</v>
      </c>
      <c r="C233">
        <f t="shared" si="11"/>
        <v>13500</v>
      </c>
      <c r="D233" s="3">
        <v>6.1099999999999296E-7</v>
      </c>
      <c r="E233" s="6">
        <f>IF(C233&lt;=5000,F233*G233,Daylight!K233)</f>
        <v>77.87757128192375</v>
      </c>
      <c r="F233" s="3">
        <f t="shared" si="9"/>
        <v>4394181601906720</v>
      </c>
      <c r="G233" s="3">
        <f t="shared" si="10"/>
        <v>0.21177499151625367</v>
      </c>
      <c r="H233">
        <f>CRI!A233*CRI!K233</f>
        <v>0.24778205211620352</v>
      </c>
      <c r="I233">
        <f>CRI!A233*CRI!L233</f>
        <v>0.12258760324801025</v>
      </c>
      <c r="J233">
        <f>CRI!A233*CRI!M233</f>
        <v>7.6794709185907235E-5</v>
      </c>
      <c r="L233" s="3">
        <f>CRI!B233*CRI!K233</f>
        <v>77.205293147832535</v>
      </c>
      <c r="M233" s="3">
        <f>CRI!B233*CRI!L233</f>
        <v>38.196518933559602</v>
      </c>
      <c r="N233" s="3">
        <f>CRI!B233*CRI!M233</f>
        <v>2.3928117409084917E-2</v>
      </c>
    </row>
    <row r="234" spans="1:14" x14ac:dyDescent="0.25">
      <c r="A234" s="3">
        <v>3.74183E-16</v>
      </c>
      <c r="B234" s="3">
        <v>1.4388E-2</v>
      </c>
      <c r="C234">
        <f t="shared" si="11"/>
        <v>13500</v>
      </c>
      <c r="D234" s="3">
        <v>6.1199999999999304E-7</v>
      </c>
      <c r="E234" s="6">
        <f>IF(C234&lt;=5000,F234*G234,Daylight!K234)</f>
        <v>77.45211992319102</v>
      </c>
      <c r="F234" s="3">
        <f t="shared" si="9"/>
        <v>4358398554714592.5</v>
      </c>
      <c r="G234" s="3">
        <f t="shared" si="10"/>
        <v>0.2125079043692801</v>
      </c>
      <c r="H234">
        <f>CRI!A234*CRI!K234</f>
        <v>0.24301419092629398</v>
      </c>
      <c r="I234">
        <f>CRI!A234*CRI!L234</f>
        <v>0.11861987769836921</v>
      </c>
      <c r="J234">
        <f>CRI!A234*CRI!M234</f>
        <v>7.0264160122599374E-5</v>
      </c>
      <c r="L234" s="3">
        <f>CRI!B234*CRI!K234</f>
        <v>75.851293037346551</v>
      </c>
      <c r="M234" s="3">
        <f>CRI!B234*CRI!L234</f>
        <v>37.024467867730976</v>
      </c>
      <c r="N234" s="3">
        <f>CRI!B234*CRI!M234</f>
        <v>2.193134227745077E-2</v>
      </c>
    </row>
    <row r="235" spans="1:14" x14ac:dyDescent="0.25">
      <c r="A235" s="3">
        <v>3.74183E-16</v>
      </c>
      <c r="B235" s="3">
        <v>1.4388E-2</v>
      </c>
      <c r="C235">
        <f t="shared" si="11"/>
        <v>13500</v>
      </c>
      <c r="D235" s="3">
        <v>6.1299999999999301E-7</v>
      </c>
      <c r="E235" s="6">
        <f>IF(C235&lt;=5000,F235*G235,Daylight!K235)</f>
        <v>77.026668564458276</v>
      </c>
      <c r="F235" s="3">
        <f t="shared" si="9"/>
        <v>4322964608257685</v>
      </c>
      <c r="G235" s="3">
        <f t="shared" si="10"/>
        <v>0.21324139422178273</v>
      </c>
      <c r="H235">
        <f>CRI!A235*CRI!K235</f>
        <v>0.23804682760428073</v>
      </c>
      <c r="I235">
        <f>CRI!A235*CRI!L235</f>
        <v>0.11469636711418413</v>
      </c>
      <c r="J235">
        <f>CRI!A235*CRI!M235</f>
        <v>6.5377857313276462E-5</v>
      </c>
      <c r="L235" s="3">
        <f>CRI!B235*CRI!K235</f>
        <v>74.445628143532986</v>
      </c>
      <c r="M235" s="3">
        <f>CRI!B235*CRI!L235</f>
        <v>35.869594153092379</v>
      </c>
      <c r="N235" s="3">
        <f>CRI!B235*CRI!M235</f>
        <v>2.0445958903749804E-2</v>
      </c>
    </row>
    <row r="236" spans="1:14" x14ac:dyDescent="0.25">
      <c r="A236" s="3">
        <v>3.74183E-16</v>
      </c>
      <c r="B236" s="3">
        <v>1.4388E-2</v>
      </c>
      <c r="C236">
        <f t="shared" si="11"/>
        <v>13500</v>
      </c>
      <c r="D236" s="3">
        <v>6.1399999999999298E-7</v>
      </c>
      <c r="E236" s="6">
        <f>IF(C236&lt;=5000,F236*G236,Daylight!K236)</f>
        <v>76.601217205725547</v>
      </c>
      <c r="F236" s="3">
        <f t="shared" si="9"/>
        <v>4287875795510222.5</v>
      </c>
      <c r="G236" s="3">
        <f t="shared" si="10"/>
        <v>0.21397545879203031</v>
      </c>
      <c r="H236">
        <f>CRI!A236*CRI!K236</f>
        <v>0.23288787098447794</v>
      </c>
      <c r="I236">
        <f>CRI!A236*CRI!L236</f>
        <v>0.11081737803646254</v>
      </c>
      <c r="J236">
        <f>CRI!A236*CRI!M236</f>
        <v>6.154622732150046E-5</v>
      </c>
      <c r="L236" s="3">
        <f>CRI!B236*CRI!K236</f>
        <v>72.989308951919455</v>
      </c>
      <c r="M236" s="3">
        <f>CRI!B236*CRI!L236</f>
        <v>34.731237004971021</v>
      </c>
      <c r="N236" s="3">
        <f>CRI!B236*CRI!M236</f>
        <v>1.9289182308225367E-2</v>
      </c>
    </row>
    <row r="237" spans="1:14" x14ac:dyDescent="0.25">
      <c r="A237" s="3">
        <v>3.74183E-16</v>
      </c>
      <c r="B237" s="3">
        <v>1.4388E-2</v>
      </c>
      <c r="C237">
        <f t="shared" si="11"/>
        <v>13500</v>
      </c>
      <c r="D237" s="3">
        <v>6.1499999999999295E-7</v>
      </c>
      <c r="E237" s="6">
        <f>IF(C237&lt;=5000,F237*G237,Daylight!K237)</f>
        <v>76.175765846992817</v>
      </c>
      <c r="F237" s="3">
        <f t="shared" si="9"/>
        <v>4253128200882341.5</v>
      </c>
      <c r="G237" s="3">
        <f t="shared" si="10"/>
        <v>0.21471009580936123</v>
      </c>
      <c r="H237">
        <f>CRI!A237*CRI!K237</f>
        <v>0.22754532548748987</v>
      </c>
      <c r="I237">
        <f>CRI!A237*CRI!L237</f>
        <v>0.10698316027821882</v>
      </c>
      <c r="J237">
        <f>CRI!A237*CRI!M237</f>
        <v>5.8195735418795368E-5</v>
      </c>
      <c r="L237" s="3">
        <f>CRI!B237*CRI!K237</f>
        <v>71.483338670818057</v>
      </c>
      <c r="M237" s="3">
        <f>CRI!B237*CRI!L237</f>
        <v>33.608747891693227</v>
      </c>
      <c r="N237" s="3">
        <f>CRI!B237*CRI!M237</f>
        <v>1.8282183803278278E-2</v>
      </c>
    </row>
    <row r="238" spans="1:14" x14ac:dyDescent="0.25">
      <c r="A238" s="3">
        <v>3.74183E-16</v>
      </c>
      <c r="B238" s="3">
        <v>1.4388E-2</v>
      </c>
      <c r="C238">
        <f t="shared" si="11"/>
        <v>13500</v>
      </c>
      <c r="D238" s="3">
        <v>6.1599999999999302E-7</v>
      </c>
      <c r="E238" s="6">
        <f>IF(C238&lt;=5000,F238*G238,Daylight!K238)</f>
        <v>75.750314488260088</v>
      </c>
      <c r="F238" s="3">
        <f t="shared" si="9"/>
        <v>4218717959471018.5</v>
      </c>
      <c r="G238" s="3">
        <f t="shared" si="10"/>
        <v>0.21544530301412501</v>
      </c>
      <c r="H238">
        <f>CRI!A238*CRI!K238</f>
        <v>0.22203845924833659</v>
      </c>
      <c r="I238">
        <f>CRI!A238*CRI!L238</f>
        <v>0.10319852825546556</v>
      </c>
      <c r="J238">
        <f>CRI!A238*CRI!M238</f>
        <v>5.5208615096153059E-5</v>
      </c>
      <c r="L238" s="3">
        <f>CRI!B238*CRI!K238</f>
        <v>69.932235833674781</v>
      </c>
      <c r="M238" s="3">
        <f>CRI!B238*CRI!L238</f>
        <v>32.502944940622641</v>
      </c>
      <c r="N238" s="3">
        <f>CRI!B238*CRI!M238</f>
        <v>1.738825743983664E-2</v>
      </c>
    </row>
    <row r="239" spans="1:14" x14ac:dyDescent="0.25">
      <c r="A239" s="3">
        <v>3.74183E-16</v>
      </c>
      <c r="B239" s="3">
        <v>1.4388E-2</v>
      </c>
      <c r="C239">
        <f t="shared" si="11"/>
        <v>13500</v>
      </c>
      <c r="D239" s="3">
        <v>6.1699999999999299E-7</v>
      </c>
      <c r="E239" s="6">
        <f>IF(C239&lt;=5000,F239*G239,Daylight!K239)</f>
        <v>75.324863129527373</v>
      </c>
      <c r="F239" s="3">
        <f t="shared" si="9"/>
        <v>4184641256323132.5</v>
      </c>
      <c r="G239" s="3">
        <f t="shared" si="10"/>
        <v>0.21618107815762264</v>
      </c>
      <c r="H239">
        <f>CRI!A239*CRI!K239</f>
        <v>0.21637862301134383</v>
      </c>
      <c r="I239">
        <f>CRI!A239*CRI!L239</f>
        <v>9.9463513041870524E-2</v>
      </c>
      <c r="J239">
        <f>CRI!A239*CRI!M239</f>
        <v>5.2622865933776255E-5</v>
      </c>
      <c r="L239" s="3">
        <f>CRI!B239*CRI!K239</f>
        <v>68.338030125084941</v>
      </c>
      <c r="M239" s="3">
        <f>CRI!B239*CRI!L239</f>
        <v>31.413179620085579</v>
      </c>
      <c r="N239" s="3">
        <f>CRI!B239*CRI!M239</f>
        <v>1.6619677800898919E-2</v>
      </c>
    </row>
    <row r="240" spans="1:14" x14ac:dyDescent="0.25">
      <c r="A240" s="3">
        <v>3.74183E-16</v>
      </c>
      <c r="B240" s="3">
        <v>1.4388E-2</v>
      </c>
      <c r="C240">
        <f t="shared" si="11"/>
        <v>13500</v>
      </c>
      <c r="D240" s="3">
        <v>6.1799999999999296E-7</v>
      </c>
      <c r="E240" s="6">
        <f>IF(C240&lt;=5000,F240*G240,Daylight!K240)</f>
        <v>74.899411770794629</v>
      </c>
      <c r="F240" s="3">
        <f t="shared" si="9"/>
        <v>4150894325710365.5</v>
      </c>
      <c r="G240" s="3">
        <f t="shared" si="10"/>
        <v>0.21691741900204889</v>
      </c>
      <c r="H240">
        <f>CRI!A240*CRI!K240</f>
        <v>0.2105624272279932</v>
      </c>
      <c r="I240">
        <f>CRI!A240*CRI!L240</f>
        <v>9.5771285213293783E-2</v>
      </c>
      <c r="J240">
        <f>CRI!A240*CRI!M240</f>
        <v>5.0118710654490878E-5</v>
      </c>
      <c r="L240" s="3">
        <f>CRI!B240*CRI!K240</f>
        <v>66.698075980716155</v>
      </c>
      <c r="M240" s="3">
        <f>CRI!B240*CRI!L240</f>
        <v>30.336658548348492</v>
      </c>
      <c r="N240" s="3">
        <f>CRI!B240*CRI!M240</f>
        <v>1.587567931893763E-2</v>
      </c>
    </row>
    <row r="241" spans="1:14" x14ac:dyDescent="0.25">
      <c r="A241" s="3">
        <v>3.74183E-16</v>
      </c>
      <c r="B241" s="3">
        <v>1.4388E-2</v>
      </c>
      <c r="C241">
        <f t="shared" si="11"/>
        <v>13500</v>
      </c>
      <c r="D241" s="3">
        <v>6.1899999999999304E-7</v>
      </c>
      <c r="E241" s="6">
        <f>IF(C241&lt;=5000,F241*G241,Daylight!K241)</f>
        <v>74.473960412061885</v>
      </c>
      <c r="F241" s="3">
        <f t="shared" si="9"/>
        <v>4117473450415814.5</v>
      </c>
      <c r="G241" s="3">
        <f t="shared" si="10"/>
        <v>0.21765432332043375</v>
      </c>
      <c r="H241">
        <f>CRI!A241*CRI!K241</f>
        <v>0.20458692334573386</v>
      </c>
      <c r="I241">
        <f>CRI!A241*CRI!L241</f>
        <v>9.2115208331141993E-2</v>
      </c>
      <c r="J241">
        <f>CRI!A241*CRI!M241</f>
        <v>4.7386720742455081E-5</v>
      </c>
      <c r="L241" s="3">
        <f>CRI!B241*CRI!K241</f>
        <v>65.009809522897058</v>
      </c>
      <c r="M241" s="3">
        <f>CRI!B241*CRI!L241</f>
        <v>29.270649608673505</v>
      </c>
      <c r="N241" s="3">
        <f>CRI!B241*CRI!M241</f>
        <v>1.5057666633833556E-2</v>
      </c>
    </row>
    <row r="242" spans="1:14" x14ac:dyDescent="0.25">
      <c r="A242" s="3">
        <v>3.74183E-16</v>
      </c>
      <c r="B242" s="3">
        <v>1.4388E-2</v>
      </c>
      <c r="C242">
        <f t="shared" si="11"/>
        <v>13500</v>
      </c>
      <c r="D242" s="3">
        <v>6.1999999999999301E-7</v>
      </c>
      <c r="E242" s="6">
        <f>IF(C242&lt;=5000,F242*G242,Daylight!K242)</f>
        <v>74.04850905332917</v>
      </c>
      <c r="F242" s="3">
        <f t="shared" si="9"/>
        <v>4084374961032082.5</v>
      </c>
      <c r="G242" s="3">
        <f t="shared" si="10"/>
        <v>0.21839178889658398</v>
      </c>
      <c r="H242">
        <f>CRI!A242*CRI!K242</f>
        <v>0.1984495825144921</v>
      </c>
      <c r="I242">
        <f>CRI!A242*CRI!L242</f>
        <v>8.8488852228810019E-2</v>
      </c>
      <c r="J242">
        <f>CRI!A242*CRI!M242</f>
        <v>4.4128299011742526E-5</v>
      </c>
      <c r="L242" s="3">
        <f>CRI!B242*CRI!K242</f>
        <v>63.270741155766203</v>
      </c>
      <c r="M242" s="3">
        <f>CRI!B242*CRI!L242</f>
        <v>28.212481949318413</v>
      </c>
      <c r="N242" s="3">
        <f>CRI!B242*CRI!M242</f>
        <v>1.4069216720132543E-2</v>
      </c>
    </row>
    <row r="243" spans="1:14" x14ac:dyDescent="0.25">
      <c r="A243" s="3">
        <v>3.74183E-16</v>
      </c>
      <c r="B243" s="3">
        <v>1.4388E-2</v>
      </c>
      <c r="C243">
        <f t="shared" si="11"/>
        <v>13500</v>
      </c>
      <c r="D243" s="3">
        <v>6.2099999999999297E-7</v>
      </c>
      <c r="E243" s="6">
        <f>IF(C243&lt;=5000,F243*G243,Daylight!K243)</f>
        <v>73.457305141151565</v>
      </c>
      <c r="F243" s="3">
        <f t="shared" si="9"/>
        <v>4051595235270587.5</v>
      </c>
      <c r="G243" s="3">
        <f t="shared" si="10"/>
        <v>0.21912981352502639</v>
      </c>
      <c r="H243">
        <f>CRI!A243*CRI!K243</f>
        <v>0.19215761656545835</v>
      </c>
      <c r="I243">
        <f>CRI!A243*CRI!L243</f>
        <v>8.4890239127012823E-2</v>
      </c>
      <c r="J243">
        <f>CRI!A243*CRI!M243</f>
        <v>4.0087410194325586E-5</v>
      </c>
      <c r="L243" s="3">
        <f>CRI!B243*CRI!K243</f>
        <v>61.343020206493414</v>
      </c>
      <c r="M243" s="3">
        <f>CRI!B243*CRI!L243</f>
        <v>27.099751480985407</v>
      </c>
      <c r="N243" s="3">
        <f>CRI!B243*CRI!M243</f>
        <v>1.2797217500555437E-2</v>
      </c>
    </row>
    <row r="244" spans="1:14" x14ac:dyDescent="0.25">
      <c r="A244" s="3">
        <v>3.74183E-16</v>
      </c>
      <c r="B244" s="3">
        <v>1.4388E-2</v>
      </c>
      <c r="C244">
        <f t="shared" si="11"/>
        <v>13500</v>
      </c>
      <c r="D244" s="3">
        <v>6.2199999999999305E-7</v>
      </c>
      <c r="E244" s="6">
        <f>IF(C244&lt;=5000,F244*G244,Daylight!K244)</f>
        <v>72.86610122897396</v>
      </c>
      <c r="F244" s="3">
        <f t="shared" si="9"/>
        <v>4019130697281985.5</v>
      </c>
      <c r="G244" s="3">
        <f t="shared" si="10"/>
        <v>0.21986839501094993</v>
      </c>
      <c r="H244">
        <f>CRI!A244*CRI!K244</f>
        <v>0.18574827867523117</v>
      </c>
      <c r="I244">
        <f>CRI!A244*CRI!L244</f>
        <v>8.1330589001605572E-2</v>
      </c>
      <c r="J244">
        <f>CRI!A244*CRI!M244</f>
        <v>3.5474573889574256E-5</v>
      </c>
      <c r="L244" s="3">
        <f>CRI!B244*CRI!K244</f>
        <v>59.381937732147406</v>
      </c>
      <c r="M244" s="3">
        <f>CRI!B244*CRI!L244</f>
        <v>26.000606876451339</v>
      </c>
      <c r="N244" s="3">
        <f>CRI!B244*CRI!M244</f>
        <v>1.1340879995277506E-2</v>
      </c>
    </row>
    <row r="245" spans="1:14" x14ac:dyDescent="0.25">
      <c r="A245" s="3">
        <v>3.74183E-16</v>
      </c>
      <c r="B245" s="3">
        <v>1.4388E-2</v>
      </c>
      <c r="C245">
        <f t="shared" si="11"/>
        <v>13500</v>
      </c>
      <c r="D245" s="3">
        <v>6.2299999999999302E-7</v>
      </c>
      <c r="E245" s="6">
        <f>IF(C245&lt;=5000,F245*G245,Daylight!K245)</f>
        <v>72.27489731679637</v>
      </c>
      <c r="F245" s="3">
        <f t="shared" si="9"/>
        <v>3986977816987464.5</v>
      </c>
      <c r="G245" s="3">
        <f t="shared" si="10"/>
        <v>0.22060753117014831</v>
      </c>
      <c r="H245">
        <f>CRI!A245*CRI!K245</f>
        <v>0.17926369939334344</v>
      </c>
      <c r="I245">
        <f>CRI!A245*CRI!L245</f>
        <v>7.7823034695901086E-2</v>
      </c>
      <c r="J245">
        <f>CRI!A245*CRI!M245</f>
        <v>3.0688897272829003E-5</v>
      </c>
      <c r="L245" s="3">
        <f>CRI!B245*CRI!K245</f>
        <v>57.399711600437236</v>
      </c>
      <c r="M245" s="3">
        <f>CRI!B245*CRI!L245</f>
        <v>24.918707817213637</v>
      </c>
      <c r="N245" s="3">
        <f>CRI!B245*CRI!M245</f>
        <v>9.8264950391916336E-3</v>
      </c>
    </row>
    <row r="246" spans="1:14" x14ac:dyDescent="0.25">
      <c r="A246" s="3">
        <v>3.74183E-16</v>
      </c>
      <c r="B246" s="3">
        <v>1.4388E-2</v>
      </c>
      <c r="C246">
        <f t="shared" si="11"/>
        <v>13500</v>
      </c>
      <c r="D246" s="3">
        <v>6.2399999999999204E-7</v>
      </c>
      <c r="E246" s="6">
        <f>IF(C246&lt;=5000,F246*G246,Daylight!K246)</f>
        <v>71.683693404618751</v>
      </c>
      <c r="F246" s="3">
        <f t="shared" si="9"/>
        <v>3955133109420707</v>
      </c>
      <c r="G246" s="3">
        <f t="shared" si="10"/>
        <v>0.22134721982896308</v>
      </c>
      <c r="H246">
        <f>CRI!A246*CRI!K246</f>
        <v>0.17274462118928821</v>
      </c>
      <c r="I246">
        <f>CRI!A246*CRI!L246</f>
        <v>7.4380170407460269E-2</v>
      </c>
      <c r="J246">
        <f>CRI!A246*CRI!M246</f>
        <v>2.6115043352944542E-5</v>
      </c>
      <c r="L246" s="3">
        <f>CRI!B246*CRI!K246</f>
        <v>55.408197551873684</v>
      </c>
      <c r="M246" s="3">
        <f>CRI!B246*CRI!L246</f>
        <v>23.85759479806104</v>
      </c>
      <c r="N246" s="3">
        <f>CRI!B246*CRI!M246</f>
        <v>8.376454625409915E-3</v>
      </c>
    </row>
    <row r="247" spans="1:14" x14ac:dyDescent="0.25">
      <c r="A247" s="3">
        <v>3.74183E-16</v>
      </c>
      <c r="B247" s="3">
        <v>1.4388E-2</v>
      </c>
      <c r="C247">
        <f t="shared" si="11"/>
        <v>13500</v>
      </c>
      <c r="D247" s="3">
        <v>6.24999999999992E-7</v>
      </c>
      <c r="E247" s="6">
        <f>IF(C247&lt;=5000,F247*G247,Daylight!K247)</f>
        <v>71.092489492441146</v>
      </c>
      <c r="F247" s="3">
        <f t="shared" si="9"/>
        <v>3923593134080251</v>
      </c>
      <c r="G247" s="3">
        <f t="shared" si="10"/>
        <v>0.22208745882423001</v>
      </c>
      <c r="H247">
        <f>CRI!A247*CRI!K247</f>
        <v>0.16623037159800452</v>
      </c>
      <c r="I247">
        <f>CRI!A247*CRI!L247</f>
        <v>7.1014039503539336E-2</v>
      </c>
      <c r="J247">
        <f>CRI!A247*CRI!M247</f>
        <v>2.2122753739420355E-5</v>
      </c>
      <c r="L247" s="3">
        <f>CRI!B247*CRI!K247</f>
        <v>53.418896604620272</v>
      </c>
      <c r="M247" s="3">
        <f>CRI!B247*CRI!L247</f>
        <v>22.82068912707361</v>
      </c>
      <c r="N247" s="3">
        <f>CRI!B247*CRI!M247</f>
        <v>7.109248949244115E-3</v>
      </c>
    </row>
    <row r="248" spans="1:14" x14ac:dyDescent="0.25">
      <c r="A248" s="3">
        <v>3.74183E-16</v>
      </c>
      <c r="B248" s="3">
        <v>1.4388E-2</v>
      </c>
      <c r="C248">
        <f t="shared" si="11"/>
        <v>13500</v>
      </c>
      <c r="D248" s="3">
        <v>6.2599999999999197E-7</v>
      </c>
      <c r="E248" s="6">
        <f>IF(C248&lt;=5000,F248*G248,Daylight!K248)</f>
        <v>70.501285580263541</v>
      </c>
      <c r="F248" s="3">
        <f t="shared" si="9"/>
        <v>3892354494292432.5</v>
      </c>
      <c r="G248" s="3">
        <f t="shared" si="10"/>
        <v>0.22282824600321796</v>
      </c>
      <c r="H248">
        <f>CRI!A248*CRI!K248</f>
        <v>0.15973902598436882</v>
      </c>
      <c r="I248">
        <f>CRI!A248*CRI!L248</f>
        <v>6.7728176447298546E-2</v>
      </c>
      <c r="J248">
        <f>CRI!A248*CRI!M248</f>
        <v>1.8858496061067486E-5</v>
      </c>
      <c r="L248" s="3">
        <f>CRI!B248*CRI!K248</f>
        <v>51.436581738276764</v>
      </c>
      <c r="M248" s="3">
        <f>CRI!B248*CRI!L248</f>
        <v>21.808733728956121</v>
      </c>
      <c r="N248" s="3">
        <f>CRI!B248*CRI!M248</f>
        <v>6.0725083812705142E-3</v>
      </c>
    </row>
    <row r="249" spans="1:14" x14ac:dyDescent="0.25">
      <c r="A249" s="3">
        <v>3.74183E-16</v>
      </c>
      <c r="B249" s="3">
        <v>1.4388E-2</v>
      </c>
      <c r="C249">
        <f t="shared" si="11"/>
        <v>13500</v>
      </c>
      <c r="D249" s="3">
        <v>6.2699999999999205E-7</v>
      </c>
      <c r="E249" s="6">
        <f>IF(C249&lt;=5000,F249*G249,Daylight!K249)</f>
        <v>69.910081668085951</v>
      </c>
      <c r="F249" s="3">
        <f t="shared" si="9"/>
        <v>3861413836584161</v>
      </c>
      <c r="G249" s="3">
        <f t="shared" si="10"/>
        <v>0.22356957922357654</v>
      </c>
      <c r="H249">
        <f>CRI!A249*CRI!K249</f>
        <v>0.15329328014309621</v>
      </c>
      <c r="I249">
        <f>CRI!A249*CRI!L249</f>
        <v>6.4526833675057127E-2</v>
      </c>
      <c r="J249">
        <f>CRI!A249*CRI!M249</f>
        <v>1.61614749960358E-5</v>
      </c>
      <c r="L249" s="3">
        <f>CRI!B249*CRI!K249</f>
        <v>49.467590795422936</v>
      </c>
      <c r="M249" s="3">
        <f>CRI!B249*CRI!L249</f>
        <v>20.822745788872069</v>
      </c>
      <c r="N249" s="3">
        <f>CRI!B249*CRI!M249</f>
        <v>5.2152920924392115E-3</v>
      </c>
    </row>
    <row r="250" spans="1:14" x14ac:dyDescent="0.25">
      <c r="A250" s="3">
        <v>3.74183E-16</v>
      </c>
      <c r="B250" s="3">
        <v>1.4388E-2</v>
      </c>
      <c r="C250">
        <f t="shared" si="11"/>
        <v>13500</v>
      </c>
      <c r="D250" s="3">
        <v>6.2799999999999202E-7</v>
      </c>
      <c r="E250" s="6">
        <f>IF(C250&lt;=5000,F250*G250,Daylight!K250)</f>
        <v>69.318877755908332</v>
      </c>
      <c r="F250" s="3">
        <f t="shared" si="9"/>
        <v>3830767850065818</v>
      </c>
      <c r="G250" s="3">
        <f t="shared" si="10"/>
        <v>0.22431145635327895</v>
      </c>
      <c r="H250">
        <f>CRI!A250*CRI!K250</f>
        <v>0.14693691070701356</v>
      </c>
      <c r="I250">
        <f>CRI!A250*CRI!L250</f>
        <v>6.1422174859417838E-2</v>
      </c>
      <c r="J250">
        <f>CRI!A250*CRI!M250</f>
        <v>1.3930671745154668E-5</v>
      </c>
      <c r="L250" s="3">
        <f>CRI!B250*CRI!K250</f>
        <v>47.525175090981818</v>
      </c>
      <c r="M250" s="3">
        <f>CRI!B250*CRI!L250</f>
        <v>19.866346724025689</v>
      </c>
      <c r="N250" s="3">
        <f>CRI!B250*CRI!M250</f>
        <v>4.5057270541340412E-3</v>
      </c>
    </row>
    <row r="251" spans="1:14" x14ac:dyDescent="0.25">
      <c r="A251" s="3">
        <v>3.74183E-16</v>
      </c>
      <c r="B251" s="3">
        <v>1.4388E-2</v>
      </c>
      <c r="C251">
        <f t="shared" si="11"/>
        <v>13500</v>
      </c>
      <c r="D251" s="3">
        <v>6.2899999999999199E-7</v>
      </c>
      <c r="E251" s="6">
        <f>IF(C251&lt;=5000,F251*G251,Daylight!K251)</f>
        <v>68.727673843730727</v>
      </c>
      <c r="F251" s="3">
        <f t="shared" si="9"/>
        <v>3800413265823869</v>
      </c>
      <c r="G251" s="3">
        <f t="shared" si="10"/>
        <v>0.22505387527056758</v>
      </c>
      <c r="H251">
        <f>CRI!A251*CRI!K251</f>
        <v>0.14071180690246829</v>
      </c>
      <c r="I251">
        <f>CRI!A251*CRI!L251</f>
        <v>5.8425751421775508E-2</v>
      </c>
      <c r="J251">
        <f>CRI!A251*CRI!M251</f>
        <v>1.2068487501732871E-5</v>
      </c>
      <c r="L251" s="3">
        <f>CRI!B251*CRI!K251</f>
        <v>45.62214466527643</v>
      </c>
      <c r="M251" s="3">
        <f>CRI!B251*CRI!L251</f>
        <v>18.94303073934136</v>
      </c>
      <c r="N251" s="3">
        <f>CRI!B251*CRI!M251</f>
        <v>3.9128932732472744E-3</v>
      </c>
    </row>
    <row r="252" spans="1:14" x14ac:dyDescent="0.25">
      <c r="A252" s="3">
        <v>3.74183E-16</v>
      </c>
      <c r="B252" s="3">
        <v>1.4388E-2</v>
      </c>
      <c r="C252">
        <f t="shared" si="11"/>
        <v>13500</v>
      </c>
      <c r="D252" s="3">
        <v>6.2999999999999196E-7</v>
      </c>
      <c r="E252" s="6">
        <f>IF(C252&lt;=5000,F252*G252,Daylight!K252)</f>
        <v>68.136469931553052</v>
      </c>
      <c r="F252" s="3">
        <f t="shared" si="9"/>
        <v>3770346856323124.5</v>
      </c>
      <c r="G252" s="3">
        <f t="shared" si="10"/>
        <v>0.22579683386389823</v>
      </c>
      <c r="H252">
        <f>CRI!A252*CRI!K252</f>
        <v>0.13465793826624065</v>
      </c>
      <c r="I252">
        <f>CRI!A252*CRI!L252</f>
        <v>5.5548495704473497E-2</v>
      </c>
      <c r="J252">
        <f>CRI!A252*CRI!M252</f>
        <v>1.0480848246127074E-5</v>
      </c>
      <c r="L252" s="3">
        <f>CRI!B252*CRI!K252</f>
        <v>43.770868284029682</v>
      </c>
      <c r="M252" s="3">
        <f>CRI!B252*CRI!L252</f>
        <v>18.056164531861558</v>
      </c>
      <c r="N252" s="3">
        <f>CRI!B252*CRI!M252</f>
        <v>3.4068234965776529E-3</v>
      </c>
    </row>
    <row r="253" spans="1:14" x14ac:dyDescent="0.25">
      <c r="A253" s="3">
        <v>3.74183E-16</v>
      </c>
      <c r="B253" s="3">
        <v>1.4388E-2</v>
      </c>
      <c r="C253">
        <f t="shared" si="11"/>
        <v>13500</v>
      </c>
      <c r="D253" s="3">
        <v>6.3099999999999203E-7</v>
      </c>
      <c r="E253" s="6">
        <f>IF(C253&lt;=5000,F253*G253,Daylight!K253)</f>
        <v>68.02205586336089</v>
      </c>
      <c r="F253" s="3">
        <f t="shared" si="9"/>
        <v>3740565434818415</v>
      </c>
      <c r="G253" s="3">
        <f t="shared" si="10"/>
        <v>0.2265403300318857</v>
      </c>
      <c r="H253">
        <f>CRI!A253*CRI!K253</f>
        <v>0.12880447918910265</v>
      </c>
      <c r="I253">
        <f>CRI!A253*CRI!L253</f>
        <v>5.2797835245058808E-2</v>
      </c>
      <c r="J253">
        <f>CRI!A253*CRI!M253</f>
        <v>9.1518414136021087E-6</v>
      </c>
      <c r="L253" s="3">
        <f>CRI!B253*CRI!K253</f>
        <v>42.276721247711158</v>
      </c>
      <c r="M253" s="3">
        <f>CRI!B253*CRI!L253</f>
        <v>17.329516622328583</v>
      </c>
      <c r="N253" s="3">
        <f>CRI!B253*CRI!M253</f>
        <v>3.0038539869260169E-3</v>
      </c>
    </row>
    <row r="254" spans="1:14" x14ac:dyDescent="0.25">
      <c r="A254" s="3">
        <v>3.74183E-16</v>
      </c>
      <c r="B254" s="3">
        <v>1.4388E-2</v>
      </c>
      <c r="C254">
        <f t="shared" si="11"/>
        <v>13500</v>
      </c>
      <c r="D254" s="3">
        <v>6.31999999999992E-7</v>
      </c>
      <c r="E254" s="6">
        <f>IF(C254&lt;=5000,F254*G254,Daylight!K254)</f>
        <v>67.907641795168729</v>
      </c>
      <c r="F254" s="3">
        <f t="shared" si="9"/>
        <v>3711065854775578.5</v>
      </c>
      <c r="G254" s="3">
        <f t="shared" si="10"/>
        <v>0.22728436168324881</v>
      </c>
      <c r="H254">
        <f>CRI!A254*CRI!K254</f>
        <v>0.12314110662570552</v>
      </c>
      <c r="I254">
        <f>CRI!A254*CRI!L254</f>
        <v>5.0166834208641313E-2</v>
      </c>
      <c r="J254">
        <f>CRI!A254*CRI!M254</f>
        <v>8.0876714019589205E-6</v>
      </c>
      <c r="L254" s="3">
        <f>CRI!B254*CRI!K254</f>
        <v>40.820220608532701</v>
      </c>
      <c r="M254" s="3">
        <f>CRI!B254*CRI!L254</f>
        <v>16.629875236162153</v>
      </c>
      <c r="N254" s="3">
        <f>CRI!B254*CRI!M254</f>
        <v>2.6809936980732615E-3</v>
      </c>
    </row>
    <row r="255" spans="1:14" x14ac:dyDescent="0.25">
      <c r="A255" s="3">
        <v>3.74183E-16</v>
      </c>
      <c r="B255" s="3">
        <v>1.4388E-2</v>
      </c>
      <c r="C255">
        <f t="shared" si="11"/>
        <v>13500</v>
      </c>
      <c r="D255" s="3">
        <v>6.3299999999999197E-7</v>
      </c>
      <c r="E255" s="6">
        <f>IF(C255&lt;=5000,F255*G255,Daylight!K255)</f>
        <v>67.793227726976554</v>
      </c>
      <c r="F255" s="3">
        <f t="shared" si="9"/>
        <v>3681845009301518.5</v>
      </c>
      <c r="G255" s="3">
        <f t="shared" si="10"/>
        <v>0.2280289267367569</v>
      </c>
      <c r="H255">
        <f>CRI!A255*CRI!K255</f>
        <v>0.11764754461606472</v>
      </c>
      <c r="I255">
        <f>CRI!A255*CRI!L255</f>
        <v>4.7644581951245352E-2</v>
      </c>
      <c r="J255">
        <f>CRI!A255*CRI!M255</f>
        <v>7.231685921388815E-6</v>
      </c>
      <c r="L255" s="3">
        <f>CRI!B255*CRI!K255</f>
        <v>39.394997156930252</v>
      </c>
      <c r="M255" s="3">
        <f>CRI!B255*CRI!L255</f>
        <v>15.95407857119139</v>
      </c>
      <c r="N255" s="3">
        <f>CRI!B255*CRI!M255</f>
        <v>2.4215740944076021E-3</v>
      </c>
    </row>
    <row r="256" spans="1:14" x14ac:dyDescent="0.25">
      <c r="A256" s="3">
        <v>3.74183E-16</v>
      </c>
      <c r="B256" s="3">
        <v>1.4388E-2</v>
      </c>
      <c r="C256">
        <f t="shared" si="11"/>
        <v>13500</v>
      </c>
      <c r="D256" s="3">
        <v>6.3399999999999205E-7</v>
      </c>
      <c r="E256" s="6">
        <f>IF(C256&lt;=5000,F256*G256,Daylight!K256)</f>
        <v>67.678813658784406</v>
      </c>
      <c r="F256" s="3">
        <f t="shared" si="9"/>
        <v>3652899830583265</v>
      </c>
      <c r="G256" s="3">
        <f t="shared" si="10"/>
        <v>0.22877402312117553</v>
      </c>
      <c r="H256">
        <f>CRI!A256*CRI!K256</f>
        <v>0.1123042463524489</v>
      </c>
      <c r="I256">
        <f>CRI!A256*CRI!L256</f>
        <v>4.5220508277573741E-2</v>
      </c>
      <c r="J256">
        <f>CRI!A256*CRI!M256</f>
        <v>6.5294364421940666E-6</v>
      </c>
      <c r="L256" s="3">
        <f>CRI!B256*CRI!K256</f>
        <v>37.994730326770153</v>
      </c>
      <c r="M256" s="3">
        <f>CRI!B256*CRI!L256</f>
        <v>15.298985328246459</v>
      </c>
      <c r="N256" s="3">
        <f>CRI!B256*CRI!M256</f>
        <v>2.209036477822723E-3</v>
      </c>
    </row>
    <row r="257" spans="1:14" x14ac:dyDescent="0.25">
      <c r="A257" s="3">
        <v>3.74183E-16</v>
      </c>
      <c r="B257" s="3">
        <v>1.4388E-2</v>
      </c>
      <c r="C257">
        <f t="shared" si="11"/>
        <v>13500</v>
      </c>
      <c r="D257" s="3">
        <v>6.3499999999999201E-7</v>
      </c>
      <c r="E257" s="6">
        <f>IF(C257&lt;=5000,F257*G257,Daylight!K257)</f>
        <v>67.564399590592231</v>
      </c>
      <c r="F257" s="3">
        <f t="shared" si="9"/>
        <v>3624227289335832</v>
      </c>
      <c r="G257" s="3">
        <f t="shared" si="10"/>
        <v>0.22951964877521239</v>
      </c>
      <c r="H257">
        <f>CRI!A257*CRI!K257</f>
        <v>0.10709241107238079</v>
      </c>
      <c r="I257">
        <f>CRI!A257*CRI!L257</f>
        <v>4.2884394173660509E-2</v>
      </c>
      <c r="J257">
        <f>CRI!A257*CRI!M257</f>
        <v>5.9287180885244947E-6</v>
      </c>
      <c r="L257" s="3">
        <f>CRI!B257*CRI!K257</f>
        <v>36.613148138141931</v>
      </c>
      <c r="M257" s="3">
        <f>CRI!B257*CRI!L257</f>
        <v>14.661474711158514</v>
      </c>
      <c r="N257" s="3">
        <f>CRI!B257*CRI!M257</f>
        <v>2.026931987717767E-3</v>
      </c>
    </row>
    <row r="258" spans="1:14" x14ac:dyDescent="0.25">
      <c r="A258" s="3">
        <v>3.74183E-16</v>
      </c>
      <c r="B258" s="3">
        <v>1.4388E-2</v>
      </c>
      <c r="C258">
        <f t="shared" si="11"/>
        <v>13500</v>
      </c>
      <c r="D258" s="3">
        <v>6.3599999999999198E-7</v>
      </c>
      <c r="E258" s="6">
        <f>IF(C258&lt;=5000,F258*G258,Daylight!K258)</f>
        <v>67.449985522400056</v>
      </c>
      <c r="F258" s="3">
        <f t="shared" si="9"/>
        <v>3595824394258712.5</v>
      </c>
      <c r="G258" s="3">
        <f t="shared" si="10"/>
        <v>0.23026580164746482</v>
      </c>
      <c r="H258">
        <f>CRI!A258*CRI!K258</f>
        <v>0.10200934065479672</v>
      </c>
      <c r="I258">
        <f>CRI!A258*CRI!L258</f>
        <v>4.0632315120178134E-2</v>
      </c>
      <c r="J258">
        <f>CRI!A258*CRI!M258</f>
        <v>5.3978140046618679E-6</v>
      </c>
      <c r="L258" s="3">
        <f>CRI!B258*CRI!K258</f>
        <v>35.249328709013504</v>
      </c>
      <c r="M258" s="3">
        <f>CRI!B258*CRI!L258</f>
        <v>14.040496906319632</v>
      </c>
      <c r="N258" s="3">
        <f>CRI!B258*CRI!M258</f>
        <v>1.8652146846465853E-3</v>
      </c>
    </row>
    <row r="259" spans="1:14" x14ac:dyDescent="0.25">
      <c r="A259" s="3">
        <v>3.74183E-16</v>
      </c>
      <c r="B259" s="3">
        <v>1.4388E-2</v>
      </c>
      <c r="C259">
        <f t="shared" si="11"/>
        <v>13500</v>
      </c>
      <c r="D259" s="3">
        <v>6.3699999999999195E-7</v>
      </c>
      <c r="E259" s="6">
        <f>IF(C259&lt;=5000,F259*G259,Daylight!K259)</f>
        <v>67.33557145420788</v>
      </c>
      <c r="F259" s="3">
        <f t="shared" ref="F259:F322" si="12">A259/(D259*D259*D259*D259*D259)</f>
        <v>3567688191500890</v>
      </c>
      <c r="G259" s="3">
        <f t="shared" ref="G259:G322" si="13">1/((EXP(B259/(C259*D259))-1))</f>
        <v>0.23101247969636607</v>
      </c>
      <c r="H259">
        <f>CRI!A259*CRI!K259</f>
        <v>9.7064429571809246E-2</v>
      </c>
      <c r="I259">
        <f>CRI!A259*CRI!L259</f>
        <v>3.8465353825862025E-2</v>
      </c>
      <c r="J259">
        <f>CRI!A259*CRI!M259</f>
        <v>4.9269875027513743E-6</v>
      </c>
      <c r="L259" s="3">
        <f>CRI!B259*CRI!K259</f>
        <v>33.906584597709141</v>
      </c>
      <c r="M259" s="3">
        <f>CRI!B259*CRI!L259</f>
        <v>13.436732481001437</v>
      </c>
      <c r="N259" s="3">
        <f>CRI!B259*CRI!M259</f>
        <v>1.7210972063695534E-3</v>
      </c>
    </row>
    <row r="260" spans="1:14" x14ac:dyDescent="0.25">
      <c r="A260" s="3">
        <v>3.74183E-16</v>
      </c>
      <c r="B260" s="3">
        <v>1.4388E-2</v>
      </c>
      <c r="C260">
        <f t="shared" ref="C260:C323" si="14">C259</f>
        <v>13500</v>
      </c>
      <c r="D260" s="3">
        <v>6.3799999999999203E-7</v>
      </c>
      <c r="E260" s="6">
        <f>IF(C260&lt;=5000,F260*G260,Daylight!K260)</f>
        <v>67.221157386015719</v>
      </c>
      <c r="F260" s="3">
        <f t="shared" si="12"/>
        <v>3539815764134215.5</v>
      </c>
      <c r="G260" s="3">
        <f t="shared" si="13"/>
        <v>0.23175968089013266</v>
      </c>
      <c r="H260">
        <f>CRI!A260*CRI!K260</f>
        <v>9.2257450680229322E-2</v>
      </c>
      <c r="I260">
        <f>CRI!A260*CRI!L260</f>
        <v>3.6381071222537795E-2</v>
      </c>
      <c r="J260">
        <f>CRI!A260*CRI!M260</f>
        <v>4.4992159444304599E-6</v>
      </c>
      <c r="L260" s="3">
        <f>CRI!B260*CRI!K260</f>
        <v>32.585025827463852</v>
      </c>
      <c r="M260" s="3">
        <f>CRI!B260*CRI!L260</f>
        <v>12.849673784355312</v>
      </c>
      <c r="N260" s="3">
        <f>CRI!B260*CRI!M260</f>
        <v>1.5891081606054117E-3</v>
      </c>
    </row>
    <row r="261" spans="1:14" x14ac:dyDescent="0.25">
      <c r="A261" s="3">
        <v>3.74183E-16</v>
      </c>
      <c r="B261" s="3">
        <v>1.4388E-2</v>
      </c>
      <c r="C261">
        <f t="shared" si="14"/>
        <v>13500</v>
      </c>
      <c r="D261" s="3">
        <v>6.38999999999992E-7</v>
      </c>
      <c r="E261" s="6">
        <f>IF(C261&lt;=5000,F261*G261,Daylight!K261)</f>
        <v>67.106743317823558</v>
      </c>
      <c r="F261" s="3">
        <f t="shared" si="12"/>
        <v>3512204231634998</v>
      </c>
      <c r="G261" s="3">
        <f t="shared" si="13"/>
        <v>0.23250740320671193</v>
      </c>
      <c r="H261">
        <f>CRI!A261*CRI!K261</f>
        <v>8.758800448095036E-2</v>
      </c>
      <c r="I261">
        <f>CRI!A261*CRI!L261</f>
        <v>3.4377031889733449E-2</v>
      </c>
      <c r="J261">
        <f>CRI!A261*CRI!M261</f>
        <v>4.0982591538506072E-6</v>
      </c>
      <c r="L261" s="3">
        <f>CRI!B261*CRI!K261</f>
        <v>31.284754383635104</v>
      </c>
      <c r="M261" s="3">
        <f>CRI!B261*CRI!L261</f>
        <v>12.278816094532775</v>
      </c>
      <c r="N261" s="3">
        <f>CRI!B261*CRI!M261</f>
        <v>1.4638195240146807E-3</v>
      </c>
    </row>
    <row r="262" spans="1:14" x14ac:dyDescent="0.25">
      <c r="A262" s="3">
        <v>3.74183E-16</v>
      </c>
      <c r="B262" s="3">
        <v>1.4388E-2</v>
      </c>
      <c r="C262">
        <f t="shared" si="14"/>
        <v>13500</v>
      </c>
      <c r="D262" s="3">
        <v>6.3999999999999197E-7</v>
      </c>
      <c r="E262" s="6">
        <f>IF(C262&lt;=5000,F262*G262,Daylight!K262)</f>
        <v>66.992329249631396</v>
      </c>
      <c r="F262" s="3">
        <f t="shared" si="12"/>
        <v>3484850749373655</v>
      </c>
      <c r="G262" s="3">
        <f t="shared" si="13"/>
        <v>0.23325564463372966</v>
      </c>
      <c r="H262">
        <f>CRI!A262*CRI!K262</f>
        <v>8.3055526347290937E-2</v>
      </c>
      <c r="I262">
        <f>CRI!A262*CRI!L262</f>
        <v>3.2450808463442539E-2</v>
      </c>
      <c r="J262">
        <f>CRI!A262*CRI!M262</f>
        <v>3.7086638243934335E-6</v>
      </c>
      <c r="L262" s="3">
        <f>CRI!B262*CRI!K262</f>
        <v>30.005864270909903</v>
      </c>
      <c r="M262" s="3">
        <f>CRI!B262*CRI!L262</f>
        <v>11.723657618685493</v>
      </c>
      <c r="N262" s="3">
        <f>CRI!B262*CRI!M262</f>
        <v>1.3398465849926281E-3</v>
      </c>
    </row>
    <row r="263" spans="1:14" x14ac:dyDescent="0.25">
      <c r="A263" s="3">
        <v>3.74183E-16</v>
      </c>
      <c r="B263" s="3">
        <v>1.4388E-2</v>
      </c>
      <c r="C263">
        <f t="shared" si="14"/>
        <v>13500</v>
      </c>
      <c r="D263" s="3">
        <v>6.4099999999999204E-7</v>
      </c>
      <c r="E263" s="6">
        <f>IF(C263&lt;=5000,F263*G263,Daylight!K263)</f>
        <v>66.71353358582104</v>
      </c>
      <c r="F263" s="3">
        <f t="shared" si="12"/>
        <v>3457752508112311</v>
      </c>
      <c r="G263" s="3">
        <f t="shared" si="13"/>
        <v>0.23400440316843824</v>
      </c>
      <c r="H263">
        <f>CRI!A263*CRI!K263</f>
        <v>7.865870822490402E-2</v>
      </c>
      <c r="I263">
        <f>CRI!A263*CRI!L263</f>
        <v>3.0599601533906957E-2</v>
      </c>
      <c r="J263">
        <f>CRI!A263*CRI!M263</f>
        <v>3.3181446058406569E-6</v>
      </c>
      <c r="L263" s="3">
        <f>CRI!B263*CRI!K263</f>
        <v>28.677566274794692</v>
      </c>
      <c r="M263" s="3">
        <f>CRI!B263*CRI!L263</f>
        <v>11.156070583588544</v>
      </c>
      <c r="N263" s="3">
        <f>CRI!B263*CRI!M263</f>
        <v>1.2097365185717687E-3</v>
      </c>
    </row>
    <row r="264" spans="1:14" x14ac:dyDescent="0.25">
      <c r="A264" s="3">
        <v>3.74183E-16</v>
      </c>
      <c r="B264" s="3">
        <v>1.4388E-2</v>
      </c>
      <c r="C264">
        <f t="shared" si="14"/>
        <v>13500</v>
      </c>
      <c r="D264" s="3">
        <v>6.4199999999999201E-7</v>
      </c>
      <c r="E264" s="6">
        <f>IF(C264&lt;=5000,F264*G264,Daylight!K264)</f>
        <v>66.434737922010683</v>
      </c>
      <c r="F264" s="3">
        <f t="shared" si="12"/>
        <v>3430906733510212.5</v>
      </c>
      <c r="G264" s="3">
        <f t="shared" si="13"/>
        <v>0.23475367681766462</v>
      </c>
      <c r="H264">
        <f>CRI!A264*CRI!K264</f>
        <v>7.4399896046088015E-2</v>
      </c>
      <c r="I264">
        <f>CRI!A264*CRI!L264</f>
        <v>2.8822453795291861E-2</v>
      </c>
      <c r="J264">
        <f>CRI!A264*CRI!M264</f>
        <v>2.9247371157992173E-6</v>
      </c>
      <c r="L264" s="3">
        <f>CRI!B264*CRI!K264</f>
        <v>27.37762262818476</v>
      </c>
      <c r="M264" s="3">
        <f>CRI!B264*CRI!L264</f>
        <v>10.606066744192486</v>
      </c>
      <c r="N264" s="3">
        <f>CRI!B264*CRI!M264</f>
        <v>1.0762427543365731E-3</v>
      </c>
    </row>
    <row r="265" spans="1:14" x14ac:dyDescent="0.25">
      <c r="A265" s="3">
        <v>3.74183E-16</v>
      </c>
      <c r="B265" s="3">
        <v>1.4388E-2</v>
      </c>
      <c r="C265">
        <f t="shared" si="14"/>
        <v>13500</v>
      </c>
      <c r="D265" s="3">
        <v>6.4299999999999198E-7</v>
      </c>
      <c r="E265" s="6">
        <f>IF(C265&lt;=5000,F265*G265,Daylight!K265)</f>
        <v>66.155942258200326</v>
      </c>
      <c r="F265" s="3">
        <f t="shared" si="12"/>
        <v>3404310685636775</v>
      </c>
      <c r="G265" s="3">
        <f t="shared" si="13"/>
        <v>0.23550346359775934</v>
      </c>
      <c r="H265">
        <f>CRI!A265*CRI!K265</f>
        <v>7.0283576907984355E-2</v>
      </c>
      <c r="I265">
        <f>CRI!A265*CRI!L265</f>
        <v>2.711966838711162E-2</v>
      </c>
      <c r="J265">
        <f>CRI!A265*CRI!M265</f>
        <v>2.5289293441516348E-6</v>
      </c>
      <c r="L265" s="3">
        <f>CRI!B265*CRI!K265</f>
        <v>26.10804567654521</v>
      </c>
      <c r="M265" s="3">
        <f>CRI!B265*CRI!L265</f>
        <v>10.074068112817328</v>
      </c>
      <c r="N265" s="3">
        <f>CRI!B265*CRI!M265</f>
        <v>9.3941438006644464E-4</v>
      </c>
    </row>
    <row r="266" spans="1:14" x14ac:dyDescent="0.25">
      <c r="A266" s="3">
        <v>3.74183E-16</v>
      </c>
      <c r="B266" s="3">
        <v>1.4388E-2</v>
      </c>
      <c r="C266">
        <f t="shared" si="14"/>
        <v>13500</v>
      </c>
      <c r="D266" s="3">
        <v>6.4399999999999195E-7</v>
      </c>
      <c r="E266" s="6">
        <f>IF(C266&lt;=5000,F266*G266,Daylight!K266)</f>
        <v>65.877146594389984</v>
      </c>
      <c r="F266" s="3">
        <f t="shared" si="12"/>
        <v>3377961658492202</v>
      </c>
      <c r="G266" s="3">
        <f t="shared" si="13"/>
        <v>0.23625376153454516</v>
      </c>
      <c r="H266">
        <f>CRI!A266*CRI!K266</f>
        <v>6.6313829257002799E-2</v>
      </c>
      <c r="I266">
        <f>CRI!A266*CRI!L266</f>
        <v>2.5491404740638407E-2</v>
      </c>
      <c r="J266">
        <f>CRI!A266*CRI!M266</f>
        <v>2.1312175231270776E-6</v>
      </c>
      <c r="L266" s="3">
        <f>CRI!B266*CRI!K266</f>
        <v>24.870816548363813</v>
      </c>
      <c r="M266" s="3">
        <f>CRI!B266*CRI!L266</f>
        <v>9.5604801889427815</v>
      </c>
      <c r="N266" s="3">
        <f>CRI!B266*CRI!M266</f>
        <v>7.9930718277371193E-4</v>
      </c>
    </row>
    <row r="267" spans="1:14" x14ac:dyDescent="0.25">
      <c r="A267" s="3">
        <v>3.74183E-16</v>
      </c>
      <c r="B267" s="3">
        <v>1.4388E-2</v>
      </c>
      <c r="C267">
        <f t="shared" si="14"/>
        <v>13500</v>
      </c>
      <c r="D267" s="3">
        <v>6.4499999999999202E-7</v>
      </c>
      <c r="E267" s="6">
        <f>IF(C267&lt;=5000,F267*G267,Daylight!K267)</f>
        <v>65.598350930579613</v>
      </c>
      <c r="F267" s="3">
        <f t="shared" si="12"/>
        <v>3351856979535489</v>
      </c>
      <c r="G267" s="3">
        <f t="shared" si="13"/>
        <v>0.23700456866326602</v>
      </c>
      <c r="H267">
        <f>CRI!A267*CRI!K267</f>
        <v>6.2494328914267282E-2</v>
      </c>
      <c r="I267">
        <f>CRI!A267*CRI!L267</f>
        <v>2.3937683636229872E-2</v>
      </c>
      <c r="J267">
        <f>CRI!A267*CRI!M267</f>
        <v>1.7321044599298028E-6</v>
      </c>
      <c r="L267" s="3">
        <f>CRI!B267*CRI!K267</f>
        <v>23.667885015753125</v>
      </c>
      <c r="M267" s="3">
        <f>CRI!B267*CRI!L267</f>
        <v>9.0656920986061014</v>
      </c>
      <c r="N267" s="3">
        <f>CRI!B267*CRI!M267</f>
        <v>6.5598350930579617E-4</v>
      </c>
    </row>
    <row r="268" spans="1:14" x14ac:dyDescent="0.25">
      <c r="A268" s="3">
        <v>3.74183E-16</v>
      </c>
      <c r="B268" s="3">
        <v>1.4388E-2</v>
      </c>
      <c r="C268">
        <f t="shared" si="14"/>
        <v>13500</v>
      </c>
      <c r="D268" s="3">
        <v>6.4599999999999199E-7</v>
      </c>
      <c r="E268" s="6">
        <f>IF(C268&lt;=5000,F268*G268,Daylight!K268)</f>
        <v>65.319555266769228</v>
      </c>
      <c r="F268" s="3">
        <f t="shared" si="12"/>
        <v>3325994009219738</v>
      </c>
      <c r="G268" s="3">
        <f t="shared" si="13"/>
        <v>0.23775588302853651</v>
      </c>
      <c r="H268">
        <f>CRI!A268*CRI!K268</f>
        <v>5.8824598690720653E-2</v>
      </c>
      <c r="I268">
        <f>CRI!A268*CRI!L268</f>
        <v>2.2456992005108842E-2</v>
      </c>
      <c r="J268">
        <f>CRI!A268*CRI!M268</f>
        <v>1.3206610934185576E-6</v>
      </c>
      <c r="L268" s="3">
        <f>CRI!B268*CRI!K268</f>
        <v>22.499732324836842</v>
      </c>
      <c r="M268" s="3">
        <f>CRI!B268*CRI!L268</f>
        <v>8.5895411134467334</v>
      </c>
      <c r="N268" s="3">
        <f>CRI!B268*CRI!M268</f>
        <v>5.0513767633116448E-4</v>
      </c>
    </row>
    <row r="269" spans="1:14" x14ac:dyDescent="0.25">
      <c r="A269" s="3">
        <v>3.74183E-16</v>
      </c>
      <c r="B269" s="3">
        <v>1.4388E-2</v>
      </c>
      <c r="C269">
        <f t="shared" si="14"/>
        <v>13500</v>
      </c>
      <c r="D269" s="3">
        <v>6.4699999999999196E-7</v>
      </c>
      <c r="E269" s="6">
        <f>IF(C269&lt;=5000,F269*G269,Daylight!K269)</f>
        <v>65.040759602958886</v>
      </c>
      <c r="F269" s="3">
        <f t="shared" si="12"/>
        <v>3300370140534598</v>
      </c>
      <c r="G269" s="3">
        <f t="shared" si="13"/>
        <v>0.23850770268429186</v>
      </c>
      <c r="H269">
        <f>CRI!A269*CRI!K269</f>
        <v>5.5304373709811082E-2</v>
      </c>
      <c r="I269">
        <f>CRI!A269*CRI!L269</f>
        <v>2.1047381023419163E-2</v>
      </c>
      <c r="J269">
        <f>CRI!A269*CRI!M269</f>
        <v>9.0906650141782657E-7</v>
      </c>
      <c r="L269" s="3">
        <f>CRI!B269*CRI!K269</f>
        <v>21.366982214333323</v>
      </c>
      <c r="M269" s="3">
        <f>CRI!B269*CRI!L269</f>
        <v>8.1317079612080132</v>
      </c>
      <c r="N269" s="3">
        <f>CRI!B269*CRI!M269</f>
        <v>3.5122010185597799E-4</v>
      </c>
    </row>
    <row r="270" spans="1:14" x14ac:dyDescent="0.25">
      <c r="A270" s="3">
        <v>3.74183E-16</v>
      </c>
      <c r="B270" s="3">
        <v>1.4388E-2</v>
      </c>
      <c r="C270">
        <f t="shared" si="14"/>
        <v>13500</v>
      </c>
      <c r="D270" s="3">
        <v>6.4799999999999204E-7</v>
      </c>
      <c r="E270" s="6">
        <f>IF(C270&lt;=5000,F270*G270,Daylight!K270)</f>
        <v>64.761963939148515</v>
      </c>
      <c r="F270" s="3">
        <f t="shared" si="12"/>
        <v>3274982798555767.5</v>
      </c>
      <c r="G270" s="3">
        <f t="shared" si="13"/>
        <v>0.23926002569373753</v>
      </c>
      <c r="H270">
        <f>CRI!A270*CRI!K270</f>
        <v>5.1937014502897477E-2</v>
      </c>
      <c r="I270">
        <f>CRI!A270*CRI!L270</f>
        <v>1.9708174556201538E-2</v>
      </c>
      <c r="J270">
        <f>CRI!A270*CRI!M270</f>
        <v>5.3095288215314562E-7</v>
      </c>
      <c r="L270" s="3">
        <f>CRI!B270*CRI!K270</f>
        <v>20.271738142661118</v>
      </c>
      <c r="M270" s="3">
        <f>CRI!B270*CRI!L270</f>
        <v>7.6923742671209094</v>
      </c>
      <c r="N270" s="3">
        <f>CRI!B270*CRI!M270</f>
        <v>2.0723828460527524E-4</v>
      </c>
    </row>
    <row r="271" spans="1:14" x14ac:dyDescent="0.25">
      <c r="A271" s="3">
        <v>3.74183E-16</v>
      </c>
      <c r="B271" s="3">
        <v>1.4388E-2</v>
      </c>
      <c r="C271">
        <f t="shared" si="14"/>
        <v>13500</v>
      </c>
      <c r="D271" s="3">
        <v>6.4899999999999201E-7</v>
      </c>
      <c r="E271" s="6">
        <f>IF(C271&lt;=5000,F271*G271,Daylight!K271)</f>
        <v>64.483168275338159</v>
      </c>
      <c r="F271" s="3">
        <f t="shared" si="12"/>
        <v>3249829440001425.5</v>
      </c>
      <c r="G271" s="3">
        <f t="shared" si="13"/>
        <v>0.2400128501292991</v>
      </c>
      <c r="H271">
        <f>CRI!A271*CRI!K271</f>
        <v>4.8725442498953497E-2</v>
      </c>
      <c r="I271">
        <f>CRI!A271*CRI!L271</f>
        <v>1.8438604078000843E-2</v>
      </c>
      <c r="J271">
        <f>CRI!A271*CRI!M271</f>
        <v>2.1800957864628575E-7</v>
      </c>
      <c r="L271" s="3">
        <f>CRI!B271*CRI!K271</f>
        <v>19.216055077535874</v>
      </c>
      <c r="M271" s="3">
        <f>CRI!B271*CRI!L271</f>
        <v>7.2717088515584365</v>
      </c>
      <c r="N271" s="3">
        <f>CRI!B271*CRI!M271</f>
        <v>8.5977342756556624E-5</v>
      </c>
    </row>
    <row r="272" spans="1:14" x14ac:dyDescent="0.25">
      <c r="A272" s="3">
        <v>3.74183E-16</v>
      </c>
      <c r="B272" s="3">
        <v>1.4388E-2</v>
      </c>
      <c r="C272">
        <f t="shared" si="14"/>
        <v>13500</v>
      </c>
      <c r="D272" s="3">
        <v>6.4999999999999198E-7</v>
      </c>
      <c r="E272" s="6">
        <f>IF(C272&lt;=5000,F272*G272,Daylight!K272)</f>
        <v>64.204372611527731</v>
      </c>
      <c r="F272" s="3">
        <f t="shared" si="12"/>
        <v>3224907552795430.5</v>
      </c>
      <c r="G272" s="3">
        <f t="shared" si="13"/>
        <v>0.24076617407257342</v>
      </c>
      <c r="H272">
        <f>CRI!A272*CRI!K272</f>
        <v>4.567215113939653E-2</v>
      </c>
      <c r="I272">
        <f>CRI!A272*CRI!L272</f>
        <v>1.7237813657550016E-2</v>
      </c>
      <c r="J272">
        <f>CRI!A272*CRI!M272</f>
        <v>0</v>
      </c>
      <c r="L272" s="3">
        <f>CRI!B272*CRI!K272</f>
        <v>18.20193963536811</v>
      </c>
      <c r="M272" s="3">
        <f>CRI!B272*CRI!L272</f>
        <v>6.8698678694334667</v>
      </c>
      <c r="N272" s="3">
        <f>CRI!B272*CRI!M272</f>
        <v>0</v>
      </c>
    </row>
    <row r="273" spans="1:14" x14ac:dyDescent="0.25">
      <c r="A273" s="3">
        <v>3.74183E-16</v>
      </c>
      <c r="B273" s="3">
        <v>1.4388E-2</v>
      </c>
      <c r="C273">
        <f t="shared" si="14"/>
        <v>13500</v>
      </c>
      <c r="D273" s="3">
        <v>6.5099999999999205E-7</v>
      </c>
      <c r="E273" s="6">
        <f>IF(C273&lt;=5000,F273*G273,Daylight!K273)</f>
        <v>64.063938337106052</v>
      </c>
      <c r="F273" s="3">
        <f t="shared" si="12"/>
        <v>3200214655637244</v>
      </c>
      <c r="G273" s="3">
        <f t="shared" si="13"/>
        <v>0.24151999561427887</v>
      </c>
      <c r="H273">
        <f>CRI!A273*CRI!K273</f>
        <v>4.2777868494924938E-2</v>
      </c>
      <c r="I273">
        <f>CRI!A273*CRI!L273</f>
        <v>1.6104690348189624E-2</v>
      </c>
      <c r="J273">
        <f>CRI!A273*CRI!M273</f>
        <v>0</v>
      </c>
      <c r="L273" s="3">
        <f>CRI!B273*CRI!K273</f>
        <v>17.268101446287581</v>
      </c>
      <c r="M273" s="3">
        <f>CRI!B273*CRI!L273</f>
        <v>6.5009650194838411</v>
      </c>
      <c r="N273" s="3">
        <f>CRI!B273*CRI!M273</f>
        <v>0</v>
      </c>
    </row>
    <row r="274" spans="1:14" x14ac:dyDescent="0.25">
      <c r="A274" s="3">
        <v>3.74183E-16</v>
      </c>
      <c r="B274" s="3">
        <v>1.4388E-2</v>
      </c>
      <c r="C274">
        <f t="shared" si="14"/>
        <v>13500</v>
      </c>
      <c r="D274" s="3">
        <v>6.5199999999999202E-7</v>
      </c>
      <c r="E274" s="6">
        <f>IF(C274&lt;=5000,F274*G274,Daylight!K274)</f>
        <v>63.923504062684358</v>
      </c>
      <c r="F274" s="3">
        <f t="shared" si="12"/>
        <v>3175748297578418.5</v>
      </c>
      <c r="G274" s="3">
        <f t="shared" si="13"/>
        <v>0.24227431285420656</v>
      </c>
      <c r="H274">
        <f>CRI!A274*CRI!K274</f>
        <v>4.0035824448999419E-2</v>
      </c>
      <c r="I274">
        <f>CRI!A274*CRI!L274</f>
        <v>1.5035981425106527E-2</v>
      </c>
      <c r="J274">
        <f>CRI!A274*CRI!M274</f>
        <v>0</v>
      </c>
      <c r="L274" s="3">
        <f>CRI!B274*CRI!K274</f>
        <v>16.371985582928218</v>
      </c>
      <c r="M274" s="3">
        <f>CRI!B274*CRI!L274</f>
        <v>6.1487149198240836</v>
      </c>
      <c r="N274" s="3">
        <f>CRI!B274*CRI!M274</f>
        <v>0</v>
      </c>
    </row>
    <row r="275" spans="1:14" x14ac:dyDescent="0.25">
      <c r="A275" s="3">
        <v>3.74183E-16</v>
      </c>
      <c r="B275" s="3">
        <v>1.4388E-2</v>
      </c>
      <c r="C275">
        <f t="shared" si="14"/>
        <v>13500</v>
      </c>
      <c r="D275" s="3">
        <v>6.5299999999999199E-7</v>
      </c>
      <c r="E275" s="6">
        <f>IF(C275&lt;=5000,F275*G275,Daylight!K275)</f>
        <v>63.783069788262658</v>
      </c>
      <c r="F275" s="3">
        <f t="shared" si="12"/>
        <v>3151506057605538.5</v>
      </c>
      <c r="G275" s="3">
        <f t="shared" si="13"/>
        <v>0.24302912390117162</v>
      </c>
      <c r="H275">
        <f>CRI!A275*CRI!K275</f>
        <v>3.7437218017897685E-2</v>
      </c>
      <c r="I275">
        <f>CRI!A275*CRI!L275</f>
        <v>1.402769740135339E-2</v>
      </c>
      <c r="J275">
        <f>CRI!A275*CRI!M275</f>
        <v>0</v>
      </c>
      <c r="L275" s="3">
        <f>CRI!B275*CRI!K275</f>
        <v>15.511379228579681</v>
      </c>
      <c r="M275" s="3">
        <f>CRI!B275*CRI!L275</f>
        <v>5.8121021169930671</v>
      </c>
      <c r="N275" s="3">
        <f>CRI!B275*CRI!M275</f>
        <v>0</v>
      </c>
    </row>
    <row r="276" spans="1:14" x14ac:dyDescent="0.25">
      <c r="A276" s="3">
        <v>3.74183E-16</v>
      </c>
      <c r="B276" s="3">
        <v>1.4388E-2</v>
      </c>
      <c r="C276">
        <f t="shared" si="14"/>
        <v>13500</v>
      </c>
      <c r="D276" s="3">
        <v>6.5399999999999196E-7</v>
      </c>
      <c r="E276" s="6">
        <f>IF(C276&lt;=5000,F276*G276,Daylight!K276)</f>
        <v>63.642635513840986</v>
      </c>
      <c r="F276" s="3">
        <f t="shared" si="12"/>
        <v>3127485544229537</v>
      </c>
      <c r="G276" s="3">
        <f t="shared" si="13"/>
        <v>0.24378442687296431</v>
      </c>
      <c r="H276">
        <f>CRI!A276*CRI!K276</f>
        <v>3.4973526102599378E-2</v>
      </c>
      <c r="I276">
        <f>CRI!A276*CRI!L276</f>
        <v>1.3075987500441302E-2</v>
      </c>
      <c r="J276">
        <f>CRI!A276*CRI!M276</f>
        <v>0</v>
      </c>
      <c r="L276" s="3">
        <f>CRI!B276*CRI!K276</f>
        <v>14.684087092729092</v>
      </c>
      <c r="M276" s="3">
        <f>CRI!B276*CRI!L276</f>
        <v>5.490122406206166</v>
      </c>
      <c r="N276" s="3">
        <f>CRI!B276*CRI!M276</f>
        <v>0</v>
      </c>
    </row>
    <row r="277" spans="1:14" x14ac:dyDescent="0.25">
      <c r="A277" s="3">
        <v>3.74183E-16</v>
      </c>
      <c r="B277" s="3">
        <v>1.4388E-2</v>
      </c>
      <c r="C277">
        <f t="shared" si="14"/>
        <v>13500</v>
      </c>
      <c r="D277" s="3">
        <v>6.5499999999999203E-7</v>
      </c>
      <c r="E277" s="6">
        <f>IF(C277&lt;=5000,F277*G277,Daylight!K277)</f>
        <v>63.502201239419293</v>
      </c>
      <c r="F277" s="3">
        <f t="shared" si="12"/>
        <v>3103684395081250</v>
      </c>
      <c r="G277" s="3">
        <f t="shared" si="13"/>
        <v>0.24454021989630237</v>
      </c>
      <c r="H277">
        <f>CRI!A277*CRI!K277</f>
        <v>3.2636506000000058E-2</v>
      </c>
      <c r="I277">
        <f>CRI!A277*CRI!L277</f>
        <v>1.2177132554183836E-2</v>
      </c>
      <c r="J277">
        <f>CRI!A277*CRI!M277</f>
        <v>0</v>
      </c>
      <c r="L277" s="3">
        <f>CRI!B277*CRI!K277</f>
        <v>13.887931411061</v>
      </c>
      <c r="M277" s="3">
        <f>CRI!B277*CRI!L277</f>
        <v>5.1817796211366147</v>
      </c>
      <c r="N277" s="3">
        <f>CRI!B277*CRI!M277</f>
        <v>0</v>
      </c>
    </row>
    <row r="278" spans="1:14" x14ac:dyDescent="0.25">
      <c r="A278" s="3">
        <v>3.74183E-16</v>
      </c>
      <c r="B278" s="3">
        <v>1.4388E-2</v>
      </c>
      <c r="C278">
        <f t="shared" si="14"/>
        <v>13500</v>
      </c>
      <c r="D278" s="3">
        <v>6.55999999999992E-7</v>
      </c>
      <c r="E278" s="6">
        <f>IF(C278&lt;=5000,F278*G278,Daylight!K278)</f>
        <v>63.361766964997585</v>
      </c>
      <c r="F278" s="3">
        <f t="shared" si="12"/>
        <v>3080100276513137</v>
      </c>
      <c r="G278" s="3">
        <f t="shared" si="13"/>
        <v>0.24529650110678256</v>
      </c>
      <c r="H278">
        <f>CRI!A278*CRI!K278</f>
        <v>3.0421179099654323E-2</v>
      </c>
      <c r="I278">
        <f>CRI!A278*CRI!L278</f>
        <v>1.1328506298349736E-2</v>
      </c>
      <c r="J278">
        <f>CRI!A278*CRI!M278</f>
        <v>0</v>
      </c>
      <c r="L278" s="3">
        <f>CRI!B278*CRI!K278</f>
        <v>13.122038189326801</v>
      </c>
      <c r="M278" s="3">
        <f>CRI!B278*CRI!L278</f>
        <v>4.8865000198714714</v>
      </c>
      <c r="N278" s="3">
        <f>CRI!B278*CRI!M278</f>
        <v>0</v>
      </c>
    </row>
    <row r="279" spans="1:14" x14ac:dyDescent="0.25">
      <c r="A279" s="3">
        <v>3.74183E-16</v>
      </c>
      <c r="B279" s="3">
        <v>1.4388E-2</v>
      </c>
      <c r="C279">
        <f t="shared" si="14"/>
        <v>13500</v>
      </c>
      <c r="D279" s="3">
        <v>6.5699999999999102E-7</v>
      </c>
      <c r="E279" s="6">
        <f>IF(C279&lt;=5000,F279*G279,Daylight!K279)</f>
        <v>63.221332690575885</v>
      </c>
      <c r="F279" s="3">
        <f t="shared" si="12"/>
        <v>3056730883207033.5</v>
      </c>
      <c r="G279" s="3">
        <f t="shared" si="13"/>
        <v>0.24605326864883259</v>
      </c>
      <c r="H279">
        <f>CRI!A279*CRI!K279</f>
        <v>2.8324916785389169E-2</v>
      </c>
      <c r="I279">
        <f>CRI!A279*CRI!L279</f>
        <v>1.0528496849034187E-2</v>
      </c>
      <c r="J279">
        <f>CRI!A279*CRI!M279</f>
        <v>0</v>
      </c>
      <c r="L279" s="3">
        <f>CRI!B279*CRI!K279</f>
        <v>12.386525809002237</v>
      </c>
      <c r="M279" s="3">
        <f>CRI!B279*CRI!L279</f>
        <v>4.6041264282841885</v>
      </c>
      <c r="N279" s="3">
        <f>CRI!B279*CRI!M279</f>
        <v>0</v>
      </c>
    </row>
    <row r="280" spans="1:14" x14ac:dyDescent="0.25">
      <c r="A280" s="3">
        <v>3.74183E-16</v>
      </c>
      <c r="B280" s="3">
        <v>1.4388E-2</v>
      </c>
      <c r="C280">
        <f t="shared" si="14"/>
        <v>13500</v>
      </c>
      <c r="D280" s="3">
        <v>6.5799999999999099E-7</v>
      </c>
      <c r="E280" s="6">
        <f>IF(C280&lt;=5000,F280*G280,Daylight!K280)</f>
        <v>63.08089841615422</v>
      </c>
      <c r="F280" s="3">
        <f t="shared" si="12"/>
        <v>3033573937787770.5</v>
      </c>
      <c r="G280" s="3">
        <f t="shared" si="13"/>
        <v>0.24681052067566658</v>
      </c>
      <c r="H280">
        <f>CRI!A280*CRI!K280</f>
        <v>2.6343309004999094E-2</v>
      </c>
      <c r="I280">
        <f>CRI!A280*CRI!L280</f>
        <v>9.7750340183128687E-3</v>
      </c>
      <c r="J280">
        <f>CRI!A280*CRI!M280</f>
        <v>0</v>
      </c>
      <c r="L280" s="3">
        <f>CRI!B280*CRI!K280</f>
        <v>11.68074042443801</v>
      </c>
      <c r="M280" s="3">
        <f>CRI!B280*CRI!L280</f>
        <v>4.3342935766458304</v>
      </c>
      <c r="N280" s="3">
        <f>CRI!B280*CRI!M280</f>
        <v>0</v>
      </c>
    </row>
    <row r="281" spans="1:14" x14ac:dyDescent="0.25">
      <c r="A281" s="3">
        <v>3.74183E-16</v>
      </c>
      <c r="B281" s="3">
        <v>1.4388E-2</v>
      </c>
      <c r="C281">
        <f t="shared" si="14"/>
        <v>13500</v>
      </c>
      <c r="D281" s="3">
        <v>6.5899999999999096E-7</v>
      </c>
      <c r="E281" s="6">
        <f>IF(C281&lt;=5000,F281*G281,Daylight!K281)</f>
        <v>62.940464141732519</v>
      </c>
      <c r="F281" s="3">
        <f t="shared" si="12"/>
        <v>3010627190442836</v>
      </c>
      <c r="G281" s="3">
        <f t="shared" si="13"/>
        <v>0.24756825534923313</v>
      </c>
      <c r="H281">
        <f>CRI!A281*CRI!K281</f>
        <v>2.4472003244802001E-2</v>
      </c>
      <c r="I281">
        <f>CRI!A281*CRI!L281</f>
        <v>9.0660923461228088E-3</v>
      </c>
      <c r="J281">
        <f>CRI!A281*CRI!M281</f>
        <v>0</v>
      </c>
      <c r="L281" s="3">
        <f>CRI!B281*CRI!K281</f>
        <v>11.004026108966622</v>
      </c>
      <c r="M281" s="3">
        <f>CRI!B281*CRI!L281</f>
        <v>4.0766387567486211</v>
      </c>
      <c r="N281" s="3">
        <f>CRI!B281*CRI!M281</f>
        <v>0</v>
      </c>
    </row>
    <row r="282" spans="1:14" x14ac:dyDescent="0.25">
      <c r="A282" s="3">
        <v>3.74183E-16</v>
      </c>
      <c r="B282" s="3">
        <v>1.4388E-2</v>
      </c>
      <c r="C282">
        <f t="shared" si="14"/>
        <v>13500</v>
      </c>
      <c r="D282" s="3">
        <v>6.5999999999999103E-7</v>
      </c>
      <c r="E282" s="6">
        <f>IF(C282&lt;=5000,F282*G282,Daylight!K282)</f>
        <v>62.800029867310826</v>
      </c>
      <c r="F282" s="3">
        <f t="shared" si="12"/>
        <v>2987888418547577.5</v>
      </c>
      <c r="G282" s="3">
        <f t="shared" si="13"/>
        <v>0.24832647084017195</v>
      </c>
      <c r="H282">
        <f>CRI!A282*CRI!K282</f>
        <v>2.2706709047797907E-2</v>
      </c>
      <c r="I282">
        <f>CRI!A282*CRI!L282</f>
        <v>8.3996922493370062E-3</v>
      </c>
      <c r="J282">
        <f>CRI!A282*CRI!M282</f>
        <v>0</v>
      </c>
      <c r="L282" s="3">
        <f>CRI!B282*CRI!K282</f>
        <v>10.355724925119555</v>
      </c>
      <c r="M282" s="3">
        <f>CRI!B282*CRI!L282</f>
        <v>3.8308018219059603</v>
      </c>
      <c r="N282" s="3">
        <f>CRI!B282*CRI!M282</f>
        <v>0</v>
      </c>
    </row>
    <row r="283" spans="1:14" x14ac:dyDescent="0.25">
      <c r="A283" s="3">
        <v>3.74183E-16</v>
      </c>
      <c r="B283" s="3">
        <v>1.4388E-2</v>
      </c>
      <c r="C283">
        <f t="shared" si="14"/>
        <v>13500</v>
      </c>
      <c r="D283" s="3">
        <v>6.60999999999991E-7</v>
      </c>
      <c r="E283" s="6">
        <f>IF(C283&lt;=5000,F283*G283,Daylight!K283)</f>
        <v>62.697454997306529</v>
      </c>
      <c r="F283" s="3">
        <f t="shared" si="12"/>
        <v>2965355426296164</v>
      </c>
      <c r="G283" s="3">
        <f t="shared" si="13"/>
        <v>0.24908516532776565</v>
      </c>
      <c r="H283">
        <f>CRI!A283*CRI!K283</f>
        <v>2.1043283460955756E-2</v>
      </c>
      <c r="I283">
        <f>CRI!A283*CRI!L283</f>
        <v>7.7738969587082905E-3</v>
      </c>
      <c r="J283">
        <f>CRI!A283*CRI!M283</f>
        <v>0</v>
      </c>
      <c r="L283" s="3">
        <f>CRI!B283*CRI!K283</f>
        <v>9.7410966813300242</v>
      </c>
      <c r="M283" s="3">
        <f>CRI!B283*CRI!L283</f>
        <v>3.5985962934909552</v>
      </c>
      <c r="N283" s="3">
        <f>CRI!B283*CRI!M283</f>
        <v>0</v>
      </c>
    </row>
    <row r="284" spans="1:14" x14ac:dyDescent="0.25">
      <c r="A284" s="3">
        <v>3.74183E-16</v>
      </c>
      <c r="B284" s="3">
        <v>1.4388E-2</v>
      </c>
      <c r="C284">
        <f t="shared" si="14"/>
        <v>13500</v>
      </c>
      <c r="D284" s="3">
        <v>6.6199999999999097E-7</v>
      </c>
      <c r="E284" s="6">
        <f>IF(C284&lt;=5000,F284*G284,Daylight!K284)</f>
        <v>62.594880127302254</v>
      </c>
      <c r="F284" s="3">
        <f t="shared" si="12"/>
        <v>2943026044338068</v>
      </c>
      <c r="G284" s="3">
        <f t="shared" si="13"/>
        <v>0.24984433699989431</v>
      </c>
      <c r="H284">
        <f>CRI!A284*CRI!K284</f>
        <v>1.9478300943297513E-2</v>
      </c>
      <c r="I284">
        <f>CRI!A284*CRI!L284</f>
        <v>7.1869828798991672E-3</v>
      </c>
      <c r="J284">
        <f>CRI!A284*CRI!M284</f>
        <v>0</v>
      </c>
      <c r="L284" s="3">
        <f>CRI!B284*CRI!K284</f>
        <v>9.1532493210154087</v>
      </c>
      <c r="M284" s="3">
        <f>CRI!B284*CRI!L284</f>
        <v>3.3773092610637985</v>
      </c>
      <c r="N284" s="3">
        <f>CRI!B284*CRI!M284</f>
        <v>0</v>
      </c>
    </row>
    <row r="285" spans="1:14" x14ac:dyDescent="0.25">
      <c r="A285" s="3">
        <v>3.74183E-16</v>
      </c>
      <c r="B285" s="3">
        <v>1.4388E-2</v>
      </c>
      <c r="C285">
        <f t="shared" si="14"/>
        <v>13500</v>
      </c>
      <c r="D285" s="3">
        <v>6.6299999999999105E-7</v>
      </c>
      <c r="E285" s="6">
        <f>IF(C285&lt;=5000,F285*G285,Daylight!K285)</f>
        <v>62.492305257297978</v>
      </c>
      <c r="F285" s="3">
        <f t="shared" si="12"/>
        <v>2920898129420034.5</v>
      </c>
      <c r="G285" s="3">
        <f t="shared" si="13"/>
        <v>0.25060398405298839</v>
      </c>
      <c r="H285">
        <f>CRI!A285*CRI!K285</f>
        <v>1.800870132787382E-2</v>
      </c>
      <c r="I285">
        <f>CRI!A285*CRI!L285</f>
        <v>6.6373453269354806E-3</v>
      </c>
      <c r="J285">
        <f>CRI!A285*CRI!M285</f>
        <v>0</v>
      </c>
      <c r="L285" s="3">
        <f>CRI!B285*CRI!K285</f>
        <v>8.5920670498259</v>
      </c>
      <c r="M285" s="3">
        <f>CRI!B285*CRI!L285</f>
        <v>3.166720078455056</v>
      </c>
      <c r="N285" s="3">
        <f>CRI!B285*CRI!M285</f>
        <v>0</v>
      </c>
    </row>
    <row r="286" spans="1:14" x14ac:dyDescent="0.25">
      <c r="A286" s="3">
        <v>3.74183E-16</v>
      </c>
      <c r="B286" s="3">
        <v>1.4388E-2</v>
      </c>
      <c r="C286">
        <f t="shared" si="14"/>
        <v>13500</v>
      </c>
      <c r="D286" s="3">
        <v>6.6399999999999102E-7</v>
      </c>
      <c r="E286" s="6">
        <f>IF(C286&lt;=5000,F286*G286,Daylight!K286)</f>
        <v>62.389730387293675</v>
      </c>
      <c r="F286" s="3">
        <f t="shared" si="12"/>
        <v>2898969564033424</v>
      </c>
      <c r="G286" s="3">
        <f t="shared" si="13"/>
        <v>0.25136410469198334</v>
      </c>
      <c r="H286">
        <f>CRI!A286*CRI!K286</f>
        <v>1.6631430617179584E-2</v>
      </c>
      <c r="I286">
        <f>CRI!A286*CRI!L286</f>
        <v>6.1234139536370125E-3</v>
      </c>
      <c r="J286">
        <f>CRI!A286*CRI!M286</f>
        <v>0</v>
      </c>
      <c r="L286" s="3">
        <f>CRI!B286*CRI!K286</f>
        <v>8.0574277934087011</v>
      </c>
      <c r="M286" s="3">
        <f>CRI!B286*CRI!L286</f>
        <v>2.9666098435101786</v>
      </c>
      <c r="N286" s="3">
        <f>CRI!B286*CRI!M286</f>
        <v>0</v>
      </c>
    </row>
    <row r="287" spans="1:14" x14ac:dyDescent="0.25">
      <c r="A287" s="3">
        <v>3.74183E-16</v>
      </c>
      <c r="B287" s="3">
        <v>1.4388E-2</v>
      </c>
      <c r="C287">
        <f t="shared" si="14"/>
        <v>13500</v>
      </c>
      <c r="D287" s="3">
        <v>6.6499999999999099E-7</v>
      </c>
      <c r="E287" s="6">
        <f>IF(C287&lt;=5000,F287*G287,Daylight!K287)</f>
        <v>62.287155517289406</v>
      </c>
      <c r="F287" s="3">
        <f t="shared" si="12"/>
        <v>2877238256066822</v>
      </c>
      <c r="G287" s="3">
        <f t="shared" si="13"/>
        <v>0.25212469713027391</v>
      </c>
      <c r="H287">
        <f>CRI!A287*CRI!K287</f>
        <v>1.5343445488983257E-2</v>
      </c>
      <c r="I287">
        <f>CRI!A287*CRI!L287</f>
        <v>5.643653464512159E-3</v>
      </c>
      <c r="J287">
        <f>CRI!A287*CRI!M287</f>
        <v>0</v>
      </c>
      <c r="L287" s="3">
        <f>CRI!B287*CRI!K287</f>
        <v>7.5492032486954761</v>
      </c>
      <c r="M287" s="3">
        <f>CRI!B287*CRI!L287</f>
        <v>2.7767613929607617</v>
      </c>
      <c r="N287" s="3">
        <f>CRI!B287*CRI!M287</f>
        <v>0</v>
      </c>
    </row>
    <row r="288" spans="1:14" x14ac:dyDescent="0.25">
      <c r="A288" s="3">
        <v>3.74183E-16</v>
      </c>
      <c r="B288" s="3">
        <v>1.4388E-2</v>
      </c>
      <c r="C288">
        <f t="shared" si="14"/>
        <v>13500</v>
      </c>
      <c r="D288" s="3">
        <v>6.6599999999999096E-7</v>
      </c>
      <c r="E288" s="6">
        <f>IF(C288&lt;=5000,F288*G288,Daylight!K288)</f>
        <v>62.184580647285109</v>
      </c>
      <c r="F288" s="3">
        <f t="shared" si="12"/>
        <v>2855702138463873.5</v>
      </c>
      <c r="G288" s="3">
        <f t="shared" si="13"/>
        <v>0.25288575958966869</v>
      </c>
      <c r="H288">
        <f>CRI!A288*CRI!K288</f>
        <v>1.4140473255797582E-2</v>
      </c>
      <c r="I288">
        <f>CRI!A288*CRI!L288</f>
        <v>5.1961423987949597E-3</v>
      </c>
      <c r="J288">
        <f>CRI!A288*CRI!M288</f>
        <v>0</v>
      </c>
      <c r="L288" s="3">
        <f>CRI!B288*CRI!K288</f>
        <v>7.0666370893832857</v>
      </c>
      <c r="M288" s="3">
        <f>CRI!B288*CRI!L288</f>
        <v>2.5967484915673977</v>
      </c>
      <c r="N288" s="3">
        <f>CRI!B288*CRI!M288</f>
        <v>0</v>
      </c>
    </row>
    <row r="289" spans="1:14" x14ac:dyDescent="0.25">
      <c r="A289" s="3">
        <v>3.74183E-16</v>
      </c>
      <c r="B289" s="3">
        <v>1.4388E-2</v>
      </c>
      <c r="C289">
        <f t="shared" si="14"/>
        <v>13500</v>
      </c>
      <c r="D289" s="3">
        <v>6.6699999999999103E-7</v>
      </c>
      <c r="E289" s="6">
        <f>IF(C289&lt;=5000,F289*G289,Daylight!K289)</f>
        <v>62.082005777280834</v>
      </c>
      <c r="F289" s="3">
        <f t="shared" si="12"/>
        <v>2834359168886218</v>
      </c>
      <c r="G289" s="3">
        <f t="shared" si="13"/>
        <v>0.25364729030034489</v>
      </c>
      <c r="H289">
        <f>CRI!A289*CRI!K289</f>
        <v>1.3019507738209547E-2</v>
      </c>
      <c r="I289">
        <f>CRI!A289*CRI!L289</f>
        <v>4.7796641071489281E-3</v>
      </c>
      <c r="J289">
        <f>CRI!A289*CRI!M289</f>
        <v>0</v>
      </c>
      <c r="L289" s="3">
        <f>CRI!B289*CRI!K289</f>
        <v>6.6095607450782046</v>
      </c>
      <c r="M289" s="3">
        <f>CRI!B289*CRI!L289</f>
        <v>2.4264727125247902</v>
      </c>
      <c r="N289" s="3">
        <f>CRI!B289*CRI!M289</f>
        <v>0</v>
      </c>
    </row>
    <row r="290" spans="1:14" x14ac:dyDescent="0.25">
      <c r="A290" s="3">
        <v>3.74183E-16</v>
      </c>
      <c r="B290" s="3">
        <v>1.4388E-2</v>
      </c>
      <c r="C290">
        <f t="shared" si="14"/>
        <v>13500</v>
      </c>
      <c r="D290" s="3">
        <v>6.67999999999991E-7</v>
      </c>
      <c r="E290" s="6">
        <f>IF(C290&lt;=5000,F290*G290,Daylight!K290)</f>
        <v>61.979430907276559</v>
      </c>
      <c r="F290" s="3">
        <f t="shared" si="12"/>
        <v>2813207329381468.5</v>
      </c>
      <c r="G290" s="3">
        <f t="shared" si="13"/>
        <v>0.25440928750080333</v>
      </c>
      <c r="H290">
        <f>CRI!A290*CRI!K290</f>
        <v>1.1979424007477635E-2</v>
      </c>
      <c r="I290">
        <f>CRI!A290*CRI!L290</f>
        <v>4.3937386844874098E-3</v>
      </c>
      <c r="J290">
        <f>CRI!A290*CRI!M290</f>
        <v>0</v>
      </c>
      <c r="L290" s="3">
        <f>CRI!B290*CRI!K290</f>
        <v>6.1787567380959993</v>
      </c>
      <c r="M290" s="3">
        <f>CRI!B290*CRI!L290</f>
        <v>2.2662059949847149</v>
      </c>
      <c r="N290" s="3">
        <f>CRI!B290*CRI!M290</f>
        <v>0</v>
      </c>
    </row>
    <row r="291" spans="1:14" x14ac:dyDescent="0.25">
      <c r="A291" s="3">
        <v>3.74183E-16</v>
      </c>
      <c r="B291" s="3">
        <v>1.4388E-2</v>
      </c>
      <c r="C291">
        <f t="shared" si="14"/>
        <v>13500</v>
      </c>
      <c r="D291" s="3">
        <v>6.6899999999999097E-7</v>
      </c>
      <c r="E291" s="6">
        <f>IF(C291&lt;=5000,F291*G291,Daylight!K291)</f>
        <v>61.876856037272262</v>
      </c>
      <c r="F291" s="3">
        <f t="shared" si="12"/>
        <v>2792244626056112</v>
      </c>
      <c r="G291" s="3">
        <f t="shared" si="13"/>
        <v>0.25517174943782428</v>
      </c>
      <c r="H291">
        <f>CRI!A291*CRI!K291</f>
        <v>1.1019014403349722E-2</v>
      </c>
      <c r="I291">
        <f>CRI!A291*CRI!L291</f>
        <v>4.0378561944626112E-3</v>
      </c>
      <c r="J291">
        <f>CRI!A291*CRI!M291</f>
        <v>0</v>
      </c>
      <c r="L291" s="3">
        <f>CRI!B291*CRI!K291</f>
        <v>5.7750047188408029</v>
      </c>
      <c r="M291" s="3">
        <f>CRI!B291*CRI!L291</f>
        <v>2.1162181773656092</v>
      </c>
      <c r="N291" s="3">
        <f>CRI!B291*CRI!M291</f>
        <v>0</v>
      </c>
    </row>
    <row r="292" spans="1:14" x14ac:dyDescent="0.25">
      <c r="A292" s="3">
        <v>3.74183E-16</v>
      </c>
      <c r="B292" s="3">
        <v>1.4388E-2</v>
      </c>
      <c r="C292">
        <f t="shared" si="14"/>
        <v>13500</v>
      </c>
      <c r="D292" s="3">
        <v>6.6999999999999104E-7</v>
      </c>
      <c r="E292" s="6">
        <f>IF(C292&lt;=5000,F292*G292,Daylight!K292)</f>
        <v>61.774281167267993</v>
      </c>
      <c r="F292" s="3">
        <f t="shared" si="12"/>
        <v>2771469088753306</v>
      </c>
      <c r="G292" s="3">
        <f t="shared" si="13"/>
        <v>0.2559346743664227</v>
      </c>
      <c r="H292">
        <f>CRI!A292*CRI!K292</f>
        <v>1.0136976142837009E-2</v>
      </c>
      <c r="I292">
        <f>CRI!A292*CRI!L292</f>
        <v>3.7114786792995912E-3</v>
      </c>
      <c r="J292">
        <f>CRI!A292*CRI!M292</f>
        <v>0</v>
      </c>
      <c r="L292" s="3">
        <f>CRI!B292*CRI!K292</f>
        <v>5.3990721740192233</v>
      </c>
      <c r="M292" s="3">
        <f>CRI!B292*CRI!L292</f>
        <v>1.9767769973525757</v>
      </c>
      <c r="N292" s="3">
        <f>CRI!B292*CRI!M292</f>
        <v>0</v>
      </c>
    </row>
    <row r="293" spans="1:14" x14ac:dyDescent="0.25">
      <c r="A293" s="3">
        <v>3.74183E-16</v>
      </c>
      <c r="B293" s="3">
        <v>1.4388E-2</v>
      </c>
      <c r="C293">
        <f t="shared" si="14"/>
        <v>13500</v>
      </c>
      <c r="D293" s="3">
        <v>6.7099999999999101E-7</v>
      </c>
      <c r="E293" s="6">
        <f>IF(C293&lt;=5000,F293*G293,Daylight!K293)</f>
        <v>61.487860007214792</v>
      </c>
      <c r="F293" s="3">
        <f t="shared" si="12"/>
        <v>2750878770735457.5</v>
      </c>
      <c r="G293" s="3">
        <f t="shared" si="13"/>
        <v>0.25669806054980365</v>
      </c>
      <c r="H293">
        <f>CRI!A293*CRI!K293</f>
        <v>9.3305461603742038E-3</v>
      </c>
      <c r="I293">
        <f>CRI!A293*CRI!L293</f>
        <v>3.4134827685815862E-3</v>
      </c>
      <c r="J293">
        <f>CRI!A293*CRI!M293</f>
        <v>0</v>
      </c>
      <c r="L293" s="3">
        <f>CRI!B293*CRI!K293</f>
        <v>5.035914762936498</v>
      </c>
      <c r="M293" s="3">
        <f>CRI!B293*CRI!L293</f>
        <v>1.8423367691307739</v>
      </c>
      <c r="N293" s="3">
        <f>CRI!B293*CRI!M293</f>
        <v>0</v>
      </c>
    </row>
    <row r="294" spans="1:14" x14ac:dyDescent="0.25">
      <c r="A294" s="3">
        <v>3.74183E-16</v>
      </c>
      <c r="B294" s="3">
        <v>1.4388E-2</v>
      </c>
      <c r="C294">
        <f t="shared" si="14"/>
        <v>13500</v>
      </c>
      <c r="D294" s="3">
        <v>6.7199999999999098E-7</v>
      </c>
      <c r="E294" s="6">
        <f>IF(C294&lt;=5000,F294*G294,Daylight!K294)</f>
        <v>61.201438847161626</v>
      </c>
      <c r="F294" s="3">
        <f t="shared" si="12"/>
        <v>2730471748371488</v>
      </c>
      <c r="G294" s="3">
        <f t="shared" si="13"/>
        <v>0.25746190625931925</v>
      </c>
      <c r="H294">
        <f>CRI!A294*CRI!K294</f>
        <v>8.5934572562296908E-3</v>
      </c>
      <c r="I294">
        <f>CRI!A294*CRI!L294</f>
        <v>3.141431776178994E-3</v>
      </c>
      <c r="J294">
        <f>CRI!A294*CRI!M294</f>
        <v>0</v>
      </c>
      <c r="L294" s="3">
        <f>CRI!B294*CRI!K294</f>
        <v>4.7005324456202793</v>
      </c>
      <c r="M294" s="3">
        <f>CRI!B294*CRI!L294</f>
        <v>1.7183307659937719</v>
      </c>
      <c r="N294" s="3">
        <f>CRI!B294*CRI!M294</f>
        <v>0</v>
      </c>
    </row>
    <row r="295" spans="1:14" x14ac:dyDescent="0.25">
      <c r="A295" s="3">
        <v>3.74183E-16</v>
      </c>
      <c r="B295" s="3">
        <v>1.4388E-2</v>
      </c>
      <c r="C295">
        <f t="shared" si="14"/>
        <v>13500</v>
      </c>
      <c r="D295" s="3">
        <v>6.7299999999999095E-7</v>
      </c>
      <c r="E295" s="6">
        <f>IF(C295&lt;=5000,F295*G295,Daylight!K295)</f>
        <v>60.915017687108431</v>
      </c>
      <c r="F295" s="3">
        <f t="shared" si="12"/>
        <v>2710246120828764</v>
      </c>
      <c r="G295" s="3">
        <f t="shared" si="13"/>
        <v>0.25822620977442456</v>
      </c>
      <c r="H295">
        <f>CRI!A295*CRI!K295</f>
        <v>7.9193273517807299E-3</v>
      </c>
      <c r="I295">
        <f>CRI!A295*CRI!L295</f>
        <v>2.8928850209731121E-3</v>
      </c>
      <c r="J295">
        <f>CRI!A295*CRI!M295</f>
        <v>0</v>
      </c>
      <c r="L295" s="3">
        <f>CRI!B295*CRI!K295</f>
        <v>4.3905790396358366</v>
      </c>
      <c r="M295" s="3">
        <f>CRI!B295*CRI!L295</f>
        <v>1.6038534300902452</v>
      </c>
      <c r="N295" s="3">
        <f>CRI!B295*CRI!M295</f>
        <v>0</v>
      </c>
    </row>
    <row r="296" spans="1:14" x14ac:dyDescent="0.25">
      <c r="A296" s="3">
        <v>3.74183E-16</v>
      </c>
      <c r="B296" s="3">
        <v>1.4388E-2</v>
      </c>
      <c r="C296">
        <f t="shared" si="14"/>
        <v>13500</v>
      </c>
      <c r="D296" s="3">
        <v>6.7399999999999103E-7</v>
      </c>
      <c r="E296" s="6">
        <f>IF(C296&lt;=5000,F296*G296,Daylight!K296)</f>
        <v>60.628596527055265</v>
      </c>
      <c r="F296" s="3">
        <f t="shared" si="12"/>
        <v>2690200009769561</v>
      </c>
      <c r="G296" s="3">
        <f t="shared" si="13"/>
        <v>0.25899096938263405</v>
      </c>
      <c r="H296">
        <f>CRI!A296*CRI!K296</f>
        <v>7.3020825667684747E-3</v>
      </c>
      <c r="I296">
        <f>CRI!A296*CRI!L296</f>
        <v>2.6655218986175672E-3</v>
      </c>
      <c r="J296">
        <f>CRI!A296*CRI!M296</f>
        <v>0</v>
      </c>
      <c r="L296" s="3">
        <f>CRI!B296*CRI!K296</f>
        <v>4.1037459868320401</v>
      </c>
      <c r="M296" s="3">
        <f>CRI!B296*CRI!L296</f>
        <v>1.4980143944203077</v>
      </c>
      <c r="N296" s="3">
        <f>CRI!B296*CRI!M296</f>
        <v>0</v>
      </c>
    </row>
    <row r="297" spans="1:14" x14ac:dyDescent="0.25">
      <c r="A297" s="3">
        <v>3.74183E-16</v>
      </c>
      <c r="B297" s="3">
        <v>1.4388E-2</v>
      </c>
      <c r="C297">
        <f t="shared" si="14"/>
        <v>13500</v>
      </c>
      <c r="D297" s="3">
        <v>6.74999999999991E-7</v>
      </c>
      <c r="E297" s="6">
        <f>IF(C297&lt;=5000,F297*G297,Daylight!K297)</f>
        <v>60.342175367002071</v>
      </c>
      <c r="F297" s="3">
        <f t="shared" si="12"/>
        <v>2670331559052028</v>
      </c>
      <c r="G297" s="3">
        <f t="shared" si="13"/>
        <v>0.25975618337947842</v>
      </c>
      <c r="H297">
        <f>CRI!A297*CRI!K297</f>
        <v>6.7359513957797679E-3</v>
      </c>
      <c r="I297">
        <f>CRI!A297*CRI!L297</f>
        <v>2.4571395028630599E-3</v>
      </c>
      <c r="J297">
        <f>CRI!A297*CRI!M297</f>
        <v>0</v>
      </c>
      <c r="L297" s="3">
        <f>CRI!B297*CRI!K297</f>
        <v>3.8377623533413319</v>
      </c>
      <c r="M297" s="3">
        <f>CRI!B297*CRI!L297</f>
        <v>1.399938468514448</v>
      </c>
      <c r="N297" s="3">
        <f>CRI!B297*CRI!M297</f>
        <v>0</v>
      </c>
    </row>
    <row r="298" spans="1:14" x14ac:dyDescent="0.25">
      <c r="A298" s="3">
        <v>3.74183E-16</v>
      </c>
      <c r="B298" s="3">
        <v>1.4388E-2</v>
      </c>
      <c r="C298">
        <f t="shared" si="14"/>
        <v>13500</v>
      </c>
      <c r="D298" s="3">
        <v>6.7599999999999097E-7</v>
      </c>
      <c r="E298" s="6">
        <f>IF(C298&lt;=5000,F298*G298,Daylight!K298)</f>
        <v>60.055754206948905</v>
      </c>
      <c r="F298" s="3">
        <f t="shared" si="12"/>
        <v>2650638934435543.5</v>
      </c>
      <c r="G298" s="3">
        <f t="shared" si="13"/>
        <v>0.26052185006846212</v>
      </c>
      <c r="H298">
        <f>CRI!A298*CRI!K298</f>
        <v>6.2177967525766722E-3</v>
      </c>
      <c r="I298">
        <f>CRI!A298*CRI!L298</f>
        <v>2.2665088850135216E-3</v>
      </c>
      <c r="J298">
        <f>CRI!A298*CRI!M298</f>
        <v>0</v>
      </c>
      <c r="L298" s="3">
        <f>CRI!B298*CRI!K298</f>
        <v>3.5917454834918621</v>
      </c>
      <c r="M298" s="3">
        <f>CRI!B298*CRI!L298</f>
        <v>1.3092616846422256</v>
      </c>
      <c r="N298" s="3">
        <f>CRI!B298*CRI!M298</f>
        <v>0</v>
      </c>
    </row>
    <row r="299" spans="1:14" x14ac:dyDescent="0.25">
      <c r="A299" s="3">
        <v>3.74183E-16</v>
      </c>
      <c r="B299" s="3">
        <v>1.4388E-2</v>
      </c>
      <c r="C299">
        <f t="shared" si="14"/>
        <v>13500</v>
      </c>
      <c r="D299" s="3">
        <v>6.7699999999999104E-7</v>
      </c>
      <c r="E299" s="6">
        <f>IF(C299&lt;=5000,F299*G299,Daylight!K299)</f>
        <v>59.769333046895703</v>
      </c>
      <c r="F299" s="3">
        <f t="shared" si="12"/>
        <v>2631120323290427.5</v>
      </c>
      <c r="G299" s="3">
        <f t="shared" si="13"/>
        <v>0.26128796776101976</v>
      </c>
      <c r="H299">
        <f>CRI!A299*CRI!K299</f>
        <v>5.7431004242781232E-3</v>
      </c>
      <c r="I299">
        <f>CRI!A299*CRI!L299</f>
        <v>2.0919593521317717E-3</v>
      </c>
      <c r="J299">
        <f>CRI!A299*CRI!M299</f>
        <v>0</v>
      </c>
      <c r="L299" s="3">
        <f>CRI!B299*CRI!K299</f>
        <v>3.3639471656386712</v>
      </c>
      <c r="M299" s="3">
        <f>CRI!B299*CRI!L299</f>
        <v>1.2253382691143746</v>
      </c>
      <c r="N299" s="3">
        <f>CRI!B299*CRI!M299</f>
        <v>0</v>
      </c>
    </row>
    <row r="300" spans="1:14" x14ac:dyDescent="0.25">
      <c r="A300" s="3">
        <v>3.74183E-16</v>
      </c>
      <c r="B300" s="3">
        <v>1.4388E-2</v>
      </c>
      <c r="C300">
        <f t="shared" si="14"/>
        <v>13500</v>
      </c>
      <c r="D300" s="3">
        <v>6.7799999999999101E-7</v>
      </c>
      <c r="E300" s="6">
        <f>IF(C300&lt;=5000,F300*G300,Daylight!K300)</f>
        <v>59.482911886842544</v>
      </c>
      <c r="F300" s="3">
        <f t="shared" si="12"/>
        <v>2611773934311922</v>
      </c>
      <c r="G300" s="3">
        <f t="shared" si="13"/>
        <v>0.26205453477647439</v>
      </c>
      <c r="H300">
        <f>CRI!A300*CRI!K300</f>
        <v>5.3045810162146104E-3</v>
      </c>
      <c r="I300">
        <f>CRI!A300*CRI!L300</f>
        <v>1.9308295804672743E-3</v>
      </c>
      <c r="J300">
        <f>CRI!A300*CRI!M300</f>
        <v>0</v>
      </c>
      <c r="L300" s="3">
        <f>CRI!B300*CRI!K300</f>
        <v>3.1508717048744117</v>
      </c>
      <c r="M300" s="3">
        <f>CRI!B300*CRI!L300</f>
        <v>1.1468947827231619</v>
      </c>
      <c r="N300" s="3">
        <f>CRI!B300*CRI!M300</f>
        <v>0</v>
      </c>
    </row>
    <row r="301" spans="1:14" x14ac:dyDescent="0.25">
      <c r="A301" s="3">
        <v>3.74183E-16</v>
      </c>
      <c r="B301" s="3">
        <v>1.4388E-2</v>
      </c>
      <c r="C301">
        <f t="shared" si="14"/>
        <v>13500</v>
      </c>
      <c r="D301" s="3">
        <v>6.7899999999999098E-7</v>
      </c>
      <c r="E301" s="6">
        <f>IF(C301&lt;=5000,F301*G301,Daylight!K301)</f>
        <v>59.196490726789357</v>
      </c>
      <c r="F301" s="3">
        <f t="shared" si="12"/>
        <v>2592597997238351.5</v>
      </c>
      <c r="G301" s="3">
        <f t="shared" si="13"/>
        <v>0.26282154944199509</v>
      </c>
      <c r="H301">
        <f>CRI!A301*CRI!K301</f>
        <v>4.8954043219371973E-3</v>
      </c>
      <c r="I301">
        <f>CRI!A301*CRI!L301</f>
        <v>1.7806218226980668E-3</v>
      </c>
      <c r="J301">
        <f>CRI!A301*CRI!M301</f>
        <v>0</v>
      </c>
      <c r="L301" s="3">
        <f>CRI!B301*CRI!K301</f>
        <v>2.9490868848865355</v>
      </c>
      <c r="M301" s="3">
        <f>CRI!B301*CRI!L301</f>
        <v>1.0726812575480245</v>
      </c>
      <c r="N301" s="3">
        <f>CRI!B301*CRI!M301</f>
        <v>0</v>
      </c>
    </row>
    <row r="302" spans="1:14" x14ac:dyDescent="0.25">
      <c r="A302" s="3">
        <v>3.74183E-16</v>
      </c>
      <c r="B302" s="3">
        <v>1.4388E-2</v>
      </c>
      <c r="C302">
        <f t="shared" si="14"/>
        <v>13500</v>
      </c>
      <c r="D302" s="3">
        <v>6.7999999999999095E-7</v>
      </c>
      <c r="E302" s="6">
        <f>IF(C302&lt;=5000,F302*G302,Daylight!K302)</f>
        <v>58.910069566736141</v>
      </c>
      <c r="F302" s="3">
        <f t="shared" si="12"/>
        <v>2573590762573444</v>
      </c>
      <c r="G302" s="3">
        <f t="shared" si="13"/>
        <v>0.2635890100925547</v>
      </c>
      <c r="H302">
        <f>CRI!A302*CRI!K302</f>
        <v>4.509171040869263E-3</v>
      </c>
      <c r="I302">
        <f>CRI!A302*CRI!L302</f>
        <v>1.6389973849642394E-3</v>
      </c>
      <c r="J302">
        <f>CRI!A302*CRI!M302</f>
        <v>0</v>
      </c>
      <c r="L302" s="3">
        <f>CRI!B302*CRI!K302</f>
        <v>2.7552239536362491</v>
      </c>
      <c r="M302" s="3">
        <f>CRI!B302*CRI!L302</f>
        <v>1.0014711826345144</v>
      </c>
      <c r="N302" s="3">
        <f>CRI!B302*CRI!M302</f>
        <v>0</v>
      </c>
    </row>
    <row r="303" spans="1:14" x14ac:dyDescent="0.25">
      <c r="A303" s="3">
        <v>3.74183E-16</v>
      </c>
      <c r="B303" s="3">
        <v>1.4388E-2</v>
      </c>
      <c r="C303">
        <f t="shared" si="14"/>
        <v>13500</v>
      </c>
      <c r="D303" s="3">
        <v>6.8099999999999102E-7</v>
      </c>
      <c r="E303" s="6">
        <f>IF(C303&lt;=5000,F303*G303,Daylight!K303)</f>
        <v>58.225754409631492</v>
      </c>
      <c r="F303" s="3">
        <f t="shared" si="12"/>
        <v>2554750501312695</v>
      </c>
      <c r="G303" s="3">
        <f t="shared" si="13"/>
        <v>0.26435691507088849</v>
      </c>
      <c r="H303">
        <f>CRI!A303*CRI!K303</f>
        <v>4.1412000601255966E-3</v>
      </c>
      <c r="I303">
        <f>CRI!A303*CRI!L303</f>
        <v>1.5042184563608182E-3</v>
      </c>
      <c r="J303">
        <f>CRI!A303*CRI!M303</f>
        <v>0</v>
      </c>
      <c r="L303" s="3">
        <f>CRI!B303*CRI!K303</f>
        <v>2.5493593423590255</v>
      </c>
      <c r="M303" s="3">
        <f>CRI!B303*CRI!L303</f>
        <v>0.92601017072235325</v>
      </c>
      <c r="N303" s="3">
        <f>CRI!B303*CRI!M303</f>
        <v>0</v>
      </c>
    </row>
    <row r="304" spans="1:14" x14ac:dyDescent="0.25">
      <c r="A304" s="3">
        <v>3.74183E-16</v>
      </c>
      <c r="B304" s="3">
        <v>1.4388E-2</v>
      </c>
      <c r="C304">
        <f t="shared" si="14"/>
        <v>13500</v>
      </c>
      <c r="D304" s="3">
        <v>6.8199999999999099E-7</v>
      </c>
      <c r="E304" s="6">
        <f>IF(C304&lt;=5000,F304*G304,Daylight!K304)</f>
        <v>57.54143925252675</v>
      </c>
      <c r="F304" s="3">
        <f t="shared" si="12"/>
        <v>2536075504673750</v>
      </c>
      <c r="G304" s="3">
        <f t="shared" si="13"/>
        <v>0.26512526272745202</v>
      </c>
      <c r="H304">
        <f>CRI!A304*CRI!K304</f>
        <v>3.7922933862822986E-3</v>
      </c>
      <c r="I304">
        <f>CRI!A304*CRI!L304</f>
        <v>1.3765490893555431E-3</v>
      </c>
      <c r="J304">
        <f>CRI!A304*CRI!M304</f>
        <v>0</v>
      </c>
      <c r="L304" s="3">
        <f>CRI!B304*CRI!K304</f>
        <v>2.3520270443651619</v>
      </c>
      <c r="M304" s="3">
        <f>CRI!B304*CRI!L304</f>
        <v>0.85375269164880485</v>
      </c>
      <c r="N304" s="3">
        <f>CRI!B304*CRI!M304</f>
        <v>0</v>
      </c>
    </row>
    <row r="305" spans="1:14" x14ac:dyDescent="0.25">
      <c r="A305" s="3">
        <v>3.74183E-16</v>
      </c>
      <c r="B305" s="3">
        <v>1.4388E-2</v>
      </c>
      <c r="C305">
        <f t="shared" si="14"/>
        <v>13500</v>
      </c>
      <c r="D305" s="3">
        <v>6.8299999999999096E-7</v>
      </c>
      <c r="E305" s="6">
        <f>IF(C305&lt;=5000,F305*G305,Daylight!K305)</f>
        <v>56.857124095422094</v>
      </c>
      <c r="F305" s="3">
        <f t="shared" si="12"/>
        <v>2517564083830703</v>
      </c>
      <c r="G305" s="3">
        <f t="shared" si="13"/>
        <v>0.26589405142038042</v>
      </c>
      <c r="H305">
        <f>CRI!A305*CRI!K305</f>
        <v>3.4644400622117532E-3</v>
      </c>
      <c r="I305">
        <f>CRI!A305*CRI!L305</f>
        <v>1.2567101487678978E-3</v>
      </c>
      <c r="J305">
        <f>CRI!A305*CRI!M305</f>
        <v>0</v>
      </c>
      <c r="L305" s="3">
        <f>CRI!B305*CRI!K305</f>
        <v>2.1647008171203308</v>
      </c>
      <c r="M305" s="3">
        <f>CRI!B305*CRI!L305</f>
        <v>0.78523554660216399</v>
      </c>
      <c r="N305" s="3">
        <f>CRI!B305*CRI!M305</f>
        <v>0</v>
      </c>
    </row>
    <row r="306" spans="1:14" x14ac:dyDescent="0.25">
      <c r="A306" s="3">
        <v>3.74183E-16</v>
      </c>
      <c r="B306" s="3">
        <v>1.4388E-2</v>
      </c>
      <c r="C306">
        <f t="shared" si="14"/>
        <v>13500</v>
      </c>
      <c r="D306" s="3">
        <v>6.8399999999999104E-7</v>
      </c>
      <c r="E306" s="6">
        <f>IF(C306&lt;=5000,F306*G306,Daylight!K306)</f>
        <v>56.172808938317331</v>
      </c>
      <c r="F306" s="3">
        <f t="shared" si="12"/>
        <v>2499214569652284</v>
      </c>
      <c r="G306" s="3">
        <f t="shared" si="13"/>
        <v>0.2666632795154471</v>
      </c>
      <c r="H306">
        <f>CRI!A306*CRI!K306</f>
        <v>3.1594377542482426E-3</v>
      </c>
      <c r="I306">
        <f>CRI!A306*CRI!L306</f>
        <v>1.1453505207223086E-3</v>
      </c>
      <c r="J306">
        <f>CRI!A306*CRI!M306</f>
        <v>0</v>
      </c>
      <c r="L306" s="3">
        <f>CRI!B306*CRI!K306</f>
        <v>1.9887763930656392</v>
      </c>
      <c r="M306" s="3">
        <f>CRI!B306*CRI!L306</f>
        <v>0.72096564470533653</v>
      </c>
      <c r="N306" s="3">
        <f>CRI!B306*CRI!M306</f>
        <v>0</v>
      </c>
    </row>
    <row r="307" spans="1:14" x14ac:dyDescent="0.25">
      <c r="A307" s="3">
        <v>3.74183E-16</v>
      </c>
      <c r="B307" s="3">
        <v>1.4388E-2</v>
      </c>
      <c r="C307">
        <f t="shared" si="14"/>
        <v>13500</v>
      </c>
      <c r="D307" s="3">
        <v>6.8499999999999101E-7</v>
      </c>
      <c r="E307" s="6">
        <f>IF(C307&lt;=5000,F307*G307,Daylight!K307)</f>
        <v>55.488493781212682</v>
      </c>
      <c r="F307" s="3">
        <f t="shared" si="12"/>
        <v>2481025312443859</v>
      </c>
      <c r="G307" s="3">
        <f t="shared" si="13"/>
        <v>0.26743294538602264</v>
      </c>
      <c r="H307">
        <f>CRI!A307*CRI!K307</f>
        <v>2.8788998758161235E-3</v>
      </c>
      <c r="I307">
        <f>CRI!A307*CRI!L307</f>
        <v>1.0430543015114953E-3</v>
      </c>
      <c r="J307">
        <f>CRI!A307*CRI!M307</f>
        <v>0</v>
      </c>
      <c r="L307" s="3">
        <f>CRI!B307*CRI!K307</f>
        <v>1.8255714454018972</v>
      </c>
      <c r="M307" s="3">
        <f>CRI!B307*CRI!L307</f>
        <v>0.66142284587205513</v>
      </c>
      <c r="N307" s="3">
        <f>CRI!B307*CRI!M307</f>
        <v>0</v>
      </c>
    </row>
    <row r="308" spans="1:14" x14ac:dyDescent="0.25">
      <c r="A308" s="3">
        <v>3.74183E-16</v>
      </c>
      <c r="B308" s="3">
        <v>1.4388E-2</v>
      </c>
      <c r="C308">
        <f t="shared" si="14"/>
        <v>13500</v>
      </c>
      <c r="D308" s="3">
        <v>6.8599999999999098E-7</v>
      </c>
      <c r="E308" s="6">
        <f>IF(C308&lt;=5000,F308*G308,Daylight!K308)</f>
        <v>54.804178624107919</v>
      </c>
      <c r="F308" s="3">
        <f t="shared" si="12"/>
        <v>2462994681693162.5</v>
      </c>
      <c r="G308" s="3">
        <f t="shared" si="13"/>
        <v>0.26820304741303458</v>
      </c>
      <c r="H308">
        <f>CRI!A308*CRI!K308</f>
        <v>2.6222585271672206E-3</v>
      </c>
      <c r="I308">
        <f>CRI!A308*CRI!L308</f>
        <v>9.4960704925699713E-4</v>
      </c>
      <c r="J308">
        <f>CRI!A308*CRI!M308</f>
        <v>0</v>
      </c>
      <c r="L308" s="3">
        <f>CRI!B308*CRI!K308</f>
        <v>1.675045328261173</v>
      </c>
      <c r="M308" s="3">
        <f>CRI!B308*CRI!L308</f>
        <v>0.60658963830699986</v>
      </c>
      <c r="N308" s="3">
        <f>CRI!B308*CRI!M308</f>
        <v>0</v>
      </c>
    </row>
    <row r="309" spans="1:14" x14ac:dyDescent="0.25">
      <c r="A309" s="3">
        <v>3.74183E-16</v>
      </c>
      <c r="B309" s="3">
        <v>1.4388E-2</v>
      </c>
      <c r="C309">
        <f t="shared" si="14"/>
        <v>13500</v>
      </c>
      <c r="D309" s="3">
        <v>6.8699999999999105E-7</v>
      </c>
      <c r="E309" s="6">
        <f>IF(C309&lt;=5000,F309*G309,Daylight!K309)</f>
        <v>54.119863467003285</v>
      </c>
      <c r="F309" s="3">
        <f t="shared" si="12"/>
        <v>2445121065819735</v>
      </c>
      <c r="G309" s="3">
        <f t="shared" si="13"/>
        <v>0.26897358398492699</v>
      </c>
      <c r="H309">
        <f>CRI!A309*CRI!K309</f>
        <v>2.3870819839883497E-3</v>
      </c>
      <c r="I309">
        <f>CRI!A309*CRI!L309</f>
        <v>8.6409232881543116E-4</v>
      </c>
      <c r="J309">
        <f>CRI!A309*CRI!M309</f>
        <v>0</v>
      </c>
      <c r="L309" s="3">
        <f>CRI!B309*CRI!K309</f>
        <v>1.5359520323170948</v>
      </c>
      <c r="M309" s="3">
        <f>CRI!B309*CRI!L309</f>
        <v>0.55599446414327691</v>
      </c>
      <c r="N309" s="3">
        <f>CRI!B309*CRI!M309</f>
        <v>0</v>
      </c>
    </row>
    <row r="310" spans="1:14" x14ac:dyDescent="0.25">
      <c r="A310" s="3">
        <v>3.74183E-16</v>
      </c>
      <c r="B310" s="3">
        <v>1.4388E-2</v>
      </c>
      <c r="C310">
        <f t="shared" si="14"/>
        <v>13500</v>
      </c>
      <c r="D310" s="3">
        <v>6.8799999999999102E-7</v>
      </c>
      <c r="E310" s="6">
        <f>IF(C310&lt;=5000,F310*G310,Daylight!K310)</f>
        <v>53.435548309898522</v>
      </c>
      <c r="F310" s="3">
        <f t="shared" si="12"/>
        <v>2427402871927996</v>
      </c>
      <c r="G310" s="3">
        <f t="shared" si="13"/>
        <v>0.26974455349762</v>
      </c>
      <c r="H310">
        <f>CRI!A310*CRI!K310</f>
        <v>2.172091059842049E-3</v>
      </c>
      <c r="I310">
        <f>CRI!A310*CRI!L310</f>
        <v>7.8600665609636876E-4</v>
      </c>
      <c r="J310">
        <f>CRI!A310*CRI!M310</f>
        <v>0</v>
      </c>
      <c r="L310" s="3">
        <f>CRI!B310*CRI!K310</f>
        <v>1.407750970536547</v>
      </c>
      <c r="M310" s="3">
        <f>CRI!B310*CRI!L310</f>
        <v>0.50941770049378698</v>
      </c>
      <c r="N310" s="3">
        <f>CRI!B310*CRI!M310</f>
        <v>0</v>
      </c>
    </row>
    <row r="311" spans="1:14" x14ac:dyDescent="0.25">
      <c r="A311" s="3">
        <v>3.74183E-16</v>
      </c>
      <c r="B311" s="3">
        <v>1.4388E-2</v>
      </c>
      <c r="C311">
        <f t="shared" si="14"/>
        <v>13500</v>
      </c>
      <c r="D311" s="3">
        <v>6.8899999999999004E-7</v>
      </c>
      <c r="E311" s="6">
        <f>IF(C311&lt;=5000,F311*G311,Daylight!K311)</f>
        <v>52.751233152793873</v>
      </c>
      <c r="F311" s="3">
        <f t="shared" si="12"/>
        <v>2409838525563887</v>
      </c>
      <c r="G311" s="3">
        <f t="shared" si="13"/>
        <v>0.27051595435446946</v>
      </c>
      <c r="H311">
        <f>CRI!A311*CRI!K311</f>
        <v>1.9760553568118119E-3</v>
      </c>
      <c r="I311">
        <f>CRI!A311*CRI!L311</f>
        <v>7.1486830426223261E-4</v>
      </c>
      <c r="J311">
        <f>CRI!A311*CRI!M311</f>
        <v>0</v>
      </c>
      <c r="L311" s="3">
        <f>CRI!B311*CRI!K311</f>
        <v>1.2899127164769804</v>
      </c>
      <c r="M311" s="3">
        <f>CRI!B311*CRI!L311</f>
        <v>0.46664569041321963</v>
      </c>
      <c r="N311" s="3">
        <f>CRI!B311*CRI!M311</f>
        <v>0</v>
      </c>
    </row>
    <row r="312" spans="1:14" x14ac:dyDescent="0.25">
      <c r="A312" s="3">
        <v>3.74183E-16</v>
      </c>
      <c r="B312" s="3">
        <v>1.4388E-2</v>
      </c>
      <c r="C312">
        <f t="shared" si="14"/>
        <v>13500</v>
      </c>
      <c r="D312" s="3">
        <v>6.8999999999999001E-7</v>
      </c>
      <c r="E312" s="6">
        <f>IF(C312&lt;=5000,F312*G312,Daylight!K312)</f>
        <v>52.066917995689138</v>
      </c>
      <c r="F312" s="3">
        <f t="shared" si="12"/>
        <v>2392426470474966</v>
      </c>
      <c r="G312" s="3">
        <f t="shared" si="13"/>
        <v>0.27128778496622991</v>
      </c>
      <c r="H312">
        <f>CRI!A312*CRI!K312</f>
        <v>1.7977924557365113E-3</v>
      </c>
      <c r="I312">
        <f>CRI!A312*CRI!L312</f>
        <v>6.5021480447562813E-4</v>
      </c>
      <c r="J312">
        <f>CRI!A312*CRI!M312</f>
        <v>0</v>
      </c>
      <c r="L312" s="3">
        <f>CRI!B312*CRI!K312</f>
        <v>1.1819190385021434</v>
      </c>
      <c r="M312" s="3">
        <f>CRI!B312*CRI!L312</f>
        <v>0.42746939674460782</v>
      </c>
      <c r="N312" s="3">
        <f>CRI!B312*CRI!M312</f>
        <v>0</v>
      </c>
    </row>
    <row r="313" spans="1:14" x14ac:dyDescent="0.25">
      <c r="A313" s="3">
        <v>3.74183E-16</v>
      </c>
      <c r="B313" s="3">
        <v>1.4388E-2</v>
      </c>
      <c r="C313">
        <f t="shared" si="14"/>
        <v>13500</v>
      </c>
      <c r="D313" s="3">
        <v>6.9099999999998997E-7</v>
      </c>
      <c r="E313" s="6">
        <f>IF(C313&lt;=5000,F313*G313,Daylight!K313)</f>
        <v>52.096483721267433</v>
      </c>
      <c r="F313" s="3">
        <f t="shared" si="12"/>
        <v>2375165168374128.5</v>
      </c>
      <c r="G313" s="3">
        <f t="shared" si="13"/>
        <v>0.27206004375101084</v>
      </c>
      <c r="H313">
        <f>CRI!A313*CRI!K313</f>
        <v>1.6363222850862117E-3</v>
      </c>
      <c r="I313">
        <f>CRI!A313*CRI!L313</f>
        <v>5.9167099043490887E-4</v>
      </c>
      <c r="J313">
        <f>CRI!A313*CRI!M313</f>
        <v>0</v>
      </c>
      <c r="L313" s="3">
        <f>CRI!B313*CRI!K313</f>
        <v>1.0984173707594815</v>
      </c>
      <c r="M313" s="3">
        <f>CRI!B313*CRI!L313</f>
        <v>0.39717218276100791</v>
      </c>
      <c r="N313" s="3">
        <f>CRI!B313*CRI!M313</f>
        <v>0</v>
      </c>
    </row>
    <row r="314" spans="1:14" x14ac:dyDescent="0.25">
      <c r="A314" s="3">
        <v>3.74183E-16</v>
      </c>
      <c r="B314" s="3">
        <v>1.4388E-2</v>
      </c>
      <c r="C314">
        <f t="shared" si="14"/>
        <v>13500</v>
      </c>
      <c r="D314" s="3">
        <v>6.9199999999999005E-7</v>
      </c>
      <c r="E314" s="6">
        <f>IF(C314&lt;=5000,F314*G314,Daylight!K314)</f>
        <v>52.126049446845762</v>
      </c>
      <c r="F314" s="3">
        <f t="shared" si="12"/>
        <v>2358053098706551.5</v>
      </c>
      <c r="G314" s="3">
        <f t="shared" si="13"/>
        <v>0.27283272913424045</v>
      </c>
      <c r="H314">
        <f>CRI!A314*CRI!K314</f>
        <v>1.4904376692748079E-3</v>
      </c>
      <c r="I314">
        <f>CRI!A314*CRI!L314</f>
        <v>5.3879834123391499E-4</v>
      </c>
      <c r="J314">
        <f>CRI!A314*CRI!M314</f>
        <v>0</v>
      </c>
      <c r="L314" s="3">
        <f>CRI!B314*CRI!K314</f>
        <v>1.0216643140322432</v>
      </c>
      <c r="M314" s="3">
        <f>CRI!B314*CRI!L314</f>
        <v>0.36933516177586767</v>
      </c>
      <c r="N314" s="3">
        <f>CRI!B314*CRI!M314</f>
        <v>0</v>
      </c>
    </row>
    <row r="315" spans="1:14" x14ac:dyDescent="0.25">
      <c r="A315" s="3">
        <v>3.74183E-16</v>
      </c>
      <c r="B315" s="3">
        <v>1.4388E-2</v>
      </c>
      <c r="C315">
        <f t="shared" si="14"/>
        <v>13500</v>
      </c>
      <c r="D315" s="3">
        <v>6.9299999999999002E-7</v>
      </c>
      <c r="E315" s="6">
        <f>IF(C315&lt;=5000,F315*G315,Daylight!K315)</f>
        <v>52.155615172424064</v>
      </c>
      <c r="F315" s="3">
        <f t="shared" si="12"/>
        <v>2341088758420100</v>
      </c>
      <c r="G315" s="3">
        <f t="shared" si="13"/>
        <v>0.27360583954862544</v>
      </c>
      <c r="H315">
        <f>CRI!A315*CRI!K315</f>
        <v>1.3587102135059724E-3</v>
      </c>
      <c r="I315">
        <f>CRI!A315*CRI!L315</f>
        <v>4.9107575911808816E-4</v>
      </c>
      <c r="J315">
        <f>CRI!A315*CRI!M315</f>
        <v>0</v>
      </c>
      <c r="L315" s="3">
        <f>CRI!B315*CRI!K315</f>
        <v>0.95117864369635285</v>
      </c>
      <c r="M315" s="3">
        <f>CRI!B315*CRI!L315</f>
        <v>0.34378248567426906</v>
      </c>
      <c r="N315" s="3">
        <f>CRI!B315*CRI!M315</f>
        <v>0</v>
      </c>
    </row>
    <row r="316" spans="1:14" x14ac:dyDescent="0.25">
      <c r="A316" s="3">
        <v>3.74183E-16</v>
      </c>
      <c r="B316" s="3">
        <v>1.4388E-2</v>
      </c>
      <c r="C316">
        <f t="shared" si="14"/>
        <v>13500</v>
      </c>
      <c r="D316" s="3">
        <v>6.9399999999998999E-7</v>
      </c>
      <c r="E316" s="6">
        <f>IF(C316&lt;=5000,F316*G316,Daylight!K316)</f>
        <v>52.185180898002358</v>
      </c>
      <c r="F316" s="3">
        <f t="shared" si="12"/>
        <v>2324270661738987</v>
      </c>
      <c r="G316" s="3">
        <f t="shared" si="13"/>
        <v>0.27437937343411289</v>
      </c>
      <c r="H316">
        <f>CRI!A316*CRI!K316</f>
        <v>1.2397886000474461E-3</v>
      </c>
      <c r="I316">
        <f>CRI!A316*CRI!L316</f>
        <v>4.4801009965534267E-4</v>
      </c>
      <c r="J316">
        <f>CRI!A316*CRI!M316</f>
        <v>0</v>
      </c>
      <c r="L316" s="3">
        <f>CRI!B316*CRI!K316</f>
        <v>0.88647853939511867</v>
      </c>
      <c r="M316" s="3">
        <f>CRI!B316*CRI!L316</f>
        <v>0.32033795016467398</v>
      </c>
      <c r="N316" s="3">
        <f>CRI!B316*CRI!M316</f>
        <v>0</v>
      </c>
    </row>
    <row r="317" spans="1:14" x14ac:dyDescent="0.25">
      <c r="A317" s="3">
        <v>3.74183E-16</v>
      </c>
      <c r="B317" s="3">
        <v>1.4388E-2</v>
      </c>
      <c r="C317">
        <f t="shared" si="14"/>
        <v>13500</v>
      </c>
      <c r="D317" s="3">
        <v>6.9499999999998996E-7</v>
      </c>
      <c r="E317" s="6">
        <f>IF(C317&lt;=5000,F317*G317,Daylight!K317)</f>
        <v>52.214746623580687</v>
      </c>
      <c r="F317" s="3">
        <f t="shared" si="12"/>
        <v>2307597339940703</v>
      </c>
      <c r="G317" s="3">
        <f t="shared" si="13"/>
        <v>0.27515332923785091</v>
      </c>
      <c r="H317">
        <f>CRI!A317*CRI!K317</f>
        <v>1.1323962585118789E-3</v>
      </c>
      <c r="I317">
        <f>CRI!A317*CRI!L317</f>
        <v>4.091353401176441E-4</v>
      </c>
      <c r="J317">
        <f>CRI!A317*CRI!M317</f>
        <v>0</v>
      </c>
      <c r="L317" s="3">
        <f>CRI!B317*CRI!K317</f>
        <v>0.82708158651751806</v>
      </c>
      <c r="M317" s="3">
        <f>CRI!B317*CRI!L317</f>
        <v>0.29882499492675224</v>
      </c>
      <c r="N317" s="3">
        <f>CRI!B317*CRI!M317</f>
        <v>0</v>
      </c>
    </row>
    <row r="318" spans="1:14" x14ac:dyDescent="0.25">
      <c r="A318" s="3">
        <v>3.74183E-16</v>
      </c>
      <c r="B318" s="3">
        <v>1.4388E-2</v>
      </c>
      <c r="C318">
        <f t="shared" si="14"/>
        <v>13500</v>
      </c>
      <c r="D318" s="3">
        <v>6.9599999999999003E-7</v>
      </c>
      <c r="E318" s="6">
        <f>IF(C318&lt;=5000,F318*G318,Daylight!K318)</f>
        <v>52.244312349158989</v>
      </c>
      <c r="F318" s="3">
        <f t="shared" si="12"/>
        <v>2291067341136127</v>
      </c>
      <c r="G318" s="3">
        <f t="shared" si="13"/>
        <v>0.27592770541415096</v>
      </c>
      <c r="H318">
        <f>CRI!A318*CRI!K318</f>
        <v>1.0356266138624023E-3</v>
      </c>
      <c r="I318">
        <f>CRI!A318*CRI!L318</f>
        <v>3.7411593412029723E-4</v>
      </c>
      <c r="J318">
        <f>CRI!A318*CRI!M318</f>
        <v>0</v>
      </c>
      <c r="L318" s="3">
        <f>CRI!B318*CRI!K318</f>
        <v>0.77272681600396498</v>
      </c>
      <c r="M318" s="3">
        <f>CRI!B318*CRI!L318</f>
        <v>0.27914444329598509</v>
      </c>
      <c r="N318" s="3">
        <f>CRI!B318*CRI!M318</f>
        <v>0</v>
      </c>
    </row>
    <row r="319" spans="1:14" x14ac:dyDescent="0.25">
      <c r="A319" s="3">
        <v>3.74183E-16</v>
      </c>
      <c r="B319" s="3">
        <v>1.4388E-2</v>
      </c>
      <c r="C319">
        <f t="shared" si="14"/>
        <v>13500</v>
      </c>
      <c r="D319" s="3">
        <v>6.9699999999999E-7</v>
      </c>
      <c r="E319" s="6">
        <f>IF(C319&lt;=5000,F319*G319,Daylight!K319)</f>
        <v>52.27387807473729</v>
      </c>
      <c r="F319" s="3">
        <f t="shared" si="12"/>
        <v>2274679230052797</v>
      </c>
      <c r="G319" s="3">
        <f t="shared" si="13"/>
        <v>0.27670250042444894</v>
      </c>
      <c r="H319">
        <f>CRI!A319*CRI!K319</f>
        <v>9.4843959952265898E-4</v>
      </c>
      <c r="I319">
        <f>CRI!A319*CRI!L319</f>
        <v>3.4257111812443803E-4</v>
      </c>
      <c r="J319">
        <f>CRI!A319*CRI!M319</f>
        <v>0</v>
      </c>
      <c r="L319" s="3">
        <f>CRI!B319*CRI!K319</f>
        <v>0.72301673529267529</v>
      </c>
      <c r="M319" s="3">
        <f>CRI!B319*CRI!L319</f>
        <v>0.26114963099026028</v>
      </c>
      <c r="N319" s="3">
        <f>CRI!B319*CRI!M319</f>
        <v>0</v>
      </c>
    </row>
    <row r="320" spans="1:14" x14ac:dyDescent="0.25">
      <c r="A320" s="3">
        <v>3.74183E-16</v>
      </c>
      <c r="B320" s="3">
        <v>1.4388E-2</v>
      </c>
      <c r="C320">
        <f t="shared" si="14"/>
        <v>13500</v>
      </c>
      <c r="D320" s="3">
        <v>6.9799999999998997E-7</v>
      </c>
      <c r="E320" s="6">
        <f>IF(C320&lt;=5000,F320*G320,Daylight!K320)</f>
        <v>52.303443800315613</v>
      </c>
      <c r="F320" s="3">
        <f t="shared" si="12"/>
        <v>2258431587821259.5</v>
      </c>
      <c r="G320" s="3">
        <f t="shared" si="13"/>
        <v>0.27747771273726773</v>
      </c>
      <c r="H320">
        <f>CRI!A320*CRI!K320</f>
        <v>8.6947813177440413E-4</v>
      </c>
      <c r="I320">
        <f>CRI!A320*CRI!L320</f>
        <v>3.1401123615243799E-4</v>
      </c>
      <c r="J320">
        <f>CRI!A320*CRI!M320</f>
        <v>0</v>
      </c>
      <c r="L320" s="3">
        <f>CRI!B320*CRI!K320</f>
        <v>0.67726055666827079</v>
      </c>
      <c r="M320" s="3">
        <f>CRI!B320*CRI!L320</f>
        <v>0.24459203380157116</v>
      </c>
      <c r="N320" s="3">
        <f>CRI!B320*CRI!M320</f>
        <v>0</v>
      </c>
    </row>
    <row r="321" spans="1:14" x14ac:dyDescent="0.25">
      <c r="A321" s="3">
        <v>3.74183E-16</v>
      </c>
      <c r="B321" s="3">
        <v>1.4388E-2</v>
      </c>
      <c r="C321">
        <f t="shared" si="14"/>
        <v>13500</v>
      </c>
      <c r="D321" s="3">
        <v>6.9899999999999005E-7</v>
      </c>
      <c r="E321" s="6">
        <f>IF(C321&lt;=5000,F321*G321,Daylight!K321)</f>
        <v>52.333009525893914</v>
      </c>
      <c r="F321" s="3">
        <f t="shared" si="12"/>
        <v>2242323011764481.3</v>
      </c>
      <c r="G321" s="3">
        <f t="shared" si="13"/>
        <v>0.27825334082817965</v>
      </c>
      <c r="H321">
        <f>CRI!A321*CRI!K321</f>
        <v>7.9746239680273539E-4</v>
      </c>
      <c r="I321">
        <f>CRI!A321*CRI!L321</f>
        <v>2.8797819375356504E-4</v>
      </c>
      <c r="J321">
        <f>CRI!A321*CRI!M321</f>
        <v>0</v>
      </c>
      <c r="L321" s="3">
        <f>CRI!B321*CRI!K321</f>
        <v>0.63475753914147248</v>
      </c>
      <c r="M321" s="3">
        <f>CRI!B321*CRI!L321</f>
        <v>0.22922250669912977</v>
      </c>
      <c r="N321" s="3">
        <f>CRI!B321*CRI!M321</f>
        <v>0</v>
      </c>
    </row>
    <row r="322" spans="1:14" x14ac:dyDescent="0.25">
      <c r="A322" s="3">
        <v>3.74183E-16</v>
      </c>
      <c r="B322" s="3">
        <v>1.4388E-2</v>
      </c>
      <c r="C322">
        <f t="shared" si="14"/>
        <v>13500</v>
      </c>
      <c r="D322" s="3">
        <v>6.9999999999999002E-7</v>
      </c>
      <c r="E322" s="6">
        <f>IF(C322&lt;=5000,F322*G322,Daylight!K322)</f>
        <v>52.362575251472222</v>
      </c>
      <c r="F322" s="3">
        <f t="shared" si="12"/>
        <v>2226352115190258.3</v>
      </c>
      <c r="G322" s="3">
        <f t="shared" si="13"/>
        <v>0.27902938317976811</v>
      </c>
      <c r="H322">
        <f>CRI!A322*CRI!K322</f>
        <v>7.3118522625067182E-4</v>
      </c>
      <c r="I322">
        <f>CRI!A322*CRI!L322</f>
        <v>2.6404433057376211E-4</v>
      </c>
      <c r="J322">
        <f>CRI!A322*CRI!M322</f>
        <v>0</v>
      </c>
      <c r="L322" s="3">
        <f>CRI!B322*CRI!K322</f>
        <v>0.59479487029351319</v>
      </c>
      <c r="M322" s="3">
        <f>CRI!B322*CRI!L322</f>
        <v>0.21479128368153905</v>
      </c>
      <c r="N322" s="3">
        <f>CRI!B322*CRI!M322</f>
        <v>0</v>
      </c>
    </row>
    <row r="323" spans="1:14" x14ac:dyDescent="0.25">
      <c r="A323" s="3">
        <v>3.74183E-16</v>
      </c>
      <c r="B323" s="3">
        <v>1.4388E-2</v>
      </c>
      <c r="C323">
        <f t="shared" si="14"/>
        <v>13500</v>
      </c>
      <c r="D323" s="3">
        <v>7.0099999999998998E-7</v>
      </c>
      <c r="E323" s="6">
        <f>IF(C323&lt;=5000,F323*G323,Daylight!K323)</f>
        <v>52.6295981556082</v>
      </c>
      <c r="F323" s="3">
        <f t="shared" ref="F323:F386" si="15">A323/(D323*D323*D323*D323*D323)</f>
        <v>2210517527186566</v>
      </c>
      <c r="G323" s="3">
        <f t="shared" ref="G323:G386" si="16">1/((EXP(B323/(C323*D323))-1))</f>
        <v>0.27980583828159122</v>
      </c>
      <c r="H323">
        <f>CRI!A323*CRI!K323</f>
        <v>6.6980708989990926E-4</v>
      </c>
      <c r="I323">
        <f>CRI!A323*CRI!L323</f>
        <v>2.4187961010292976E-4</v>
      </c>
      <c r="J323">
        <f>CRI!A323*CRI!M323</f>
        <v>0</v>
      </c>
      <c r="L323" s="3">
        <f>CRI!B323*CRI!K323</f>
        <v>0.55941841915531398</v>
      </c>
      <c r="M323" s="3">
        <f>CRI!B323*CRI!L323</f>
        <v>0.20201623892918877</v>
      </c>
      <c r="N323" s="3">
        <f>CRI!B323*CRI!M323</f>
        <v>0</v>
      </c>
    </row>
    <row r="324" spans="1:14" x14ac:dyDescent="0.25">
      <c r="A324" s="3">
        <v>3.74183E-16</v>
      </c>
      <c r="B324" s="3">
        <v>1.4388E-2</v>
      </c>
      <c r="C324">
        <f t="shared" ref="C324:C387" si="17">C323</f>
        <v>13500</v>
      </c>
      <c r="D324" s="3">
        <v>7.0199999999998995E-7</v>
      </c>
      <c r="E324" s="6">
        <f>IF(C324&lt;=5000,F324*G324,Daylight!K324)</f>
        <v>52.896621059744149</v>
      </c>
      <c r="F324" s="3">
        <f t="shared" si="15"/>
        <v>2194817892419833.3</v>
      </c>
      <c r="G324" s="3">
        <f t="shared" si="16"/>
        <v>0.28058270463014406</v>
      </c>
      <c r="H324">
        <f>CRI!A324*CRI!K324</f>
        <v>6.1305579557896766E-4</v>
      </c>
      <c r="I324">
        <f>CRI!A324*CRI!L324</f>
        <v>2.213856561271477E-4</v>
      </c>
      <c r="J324">
        <f>CRI!A324*CRI!M324</f>
        <v>0</v>
      </c>
      <c r="L324" s="3">
        <f>CRI!B324*CRI!K324</f>
        <v>0.52573137063315389</v>
      </c>
      <c r="M324" s="3">
        <f>CRI!B324*CRI!L324</f>
        <v>0.18985120974890668</v>
      </c>
      <c r="N324" s="3">
        <f>CRI!B324*CRI!M324</f>
        <v>0</v>
      </c>
    </row>
    <row r="325" spans="1:14" x14ac:dyDescent="0.25">
      <c r="A325" s="3">
        <v>3.74183E-16</v>
      </c>
      <c r="B325" s="3">
        <v>1.4388E-2</v>
      </c>
      <c r="C325">
        <f t="shared" si="17"/>
        <v>13500</v>
      </c>
      <c r="D325" s="3">
        <v>7.0299999999999003E-7</v>
      </c>
      <c r="E325" s="6">
        <f>IF(C325&lt;=5000,F325*G325,Daylight!K325)</f>
        <v>53.163643963880133</v>
      </c>
      <c r="F325" s="3">
        <f t="shared" si="15"/>
        <v>2179251870936065.3</v>
      </c>
      <c r="G325" s="3">
        <f t="shared" si="16"/>
        <v>0.28135998072882218</v>
      </c>
      <c r="H325">
        <f>CRI!A325*CRI!K325</f>
        <v>5.6077237367070957E-4</v>
      </c>
      <c r="I325">
        <f>CRI!A325*CRI!L325</f>
        <v>2.0250515646698587E-4</v>
      </c>
      <c r="J325">
        <f>CRI!A325*CRI!M325</f>
        <v>0</v>
      </c>
      <c r="L325" s="3">
        <f>CRI!B325*CRI!K325</f>
        <v>0.49380636019427138</v>
      </c>
      <c r="M325" s="3">
        <f>CRI!B325*CRI!L325</f>
        <v>0.17832250469288205</v>
      </c>
      <c r="N325" s="3">
        <f>CRI!B325*CRI!M325</f>
        <v>0</v>
      </c>
    </row>
    <row r="326" spans="1:14" x14ac:dyDescent="0.25">
      <c r="A326" s="3">
        <v>3.74183E-16</v>
      </c>
      <c r="B326" s="3">
        <v>1.4388E-2</v>
      </c>
      <c r="C326">
        <f t="shared" si="17"/>
        <v>13500</v>
      </c>
      <c r="D326" s="3">
        <v>7.0399999999999E-7</v>
      </c>
      <c r="E326" s="6">
        <f>IF(C326&lt;=5000,F326*G326,Daylight!K326)</f>
        <v>53.430666868016097</v>
      </c>
      <c r="F326" s="3">
        <f t="shared" si="15"/>
        <v>2163818137964795.8</v>
      </c>
      <c r="G326" s="3">
        <f t="shared" si="16"/>
        <v>0.28213766508788424</v>
      </c>
      <c r="H326">
        <f>CRI!A326*CRI!K326</f>
        <v>5.1279969477616486E-4</v>
      </c>
      <c r="I326">
        <f>CRI!A326*CRI!L326</f>
        <v>1.8518135387461467E-4</v>
      </c>
      <c r="J326">
        <f>CRI!A326*CRI!M326</f>
        <v>0</v>
      </c>
      <c r="L326" s="3">
        <f>CRI!B326*CRI!K326</f>
        <v>0.46371695687014897</v>
      </c>
      <c r="M326" s="3">
        <f>CRI!B326*CRI!L326</f>
        <v>0.16745667901638117</v>
      </c>
      <c r="N326" s="3">
        <f>CRI!B326*CRI!M326</f>
        <v>0</v>
      </c>
    </row>
    <row r="327" spans="1:14" x14ac:dyDescent="0.25">
      <c r="A327" s="3">
        <v>3.74183E-16</v>
      </c>
      <c r="B327" s="3">
        <v>1.4388E-2</v>
      </c>
      <c r="C327">
        <f t="shared" si="17"/>
        <v>13500</v>
      </c>
      <c r="D327" s="3">
        <v>7.0499999999998997E-7</v>
      </c>
      <c r="E327" s="6">
        <f>IF(C327&lt;=5000,F327*G327,Daylight!K327)</f>
        <v>53.697689772152081</v>
      </c>
      <c r="F327" s="3">
        <f t="shared" si="15"/>
        <v>2148515383725793</v>
      </c>
      <c r="G327" s="3">
        <f t="shared" si="16"/>
        <v>0.2829157562244165</v>
      </c>
      <c r="H327">
        <f>CRI!A327*CRI!K327</f>
        <v>4.6898235536353504E-4</v>
      </c>
      <c r="I327">
        <f>CRI!A327*CRI!L327</f>
        <v>1.6935809948713491E-4</v>
      </c>
      <c r="J327">
        <f>CRI!A327*CRI!M327</f>
        <v>0</v>
      </c>
      <c r="L327" s="3">
        <f>CRI!B327*CRI!K327</f>
        <v>0.43553745113598463</v>
      </c>
      <c r="M327" s="3">
        <f>CRI!B327*CRI!L327</f>
        <v>0.15728053334263345</v>
      </c>
      <c r="N327" s="3">
        <f>CRI!B327*CRI!M327</f>
        <v>0</v>
      </c>
    </row>
    <row r="328" spans="1:14" x14ac:dyDescent="0.25">
      <c r="A328" s="3">
        <v>3.74183E-16</v>
      </c>
      <c r="B328" s="3">
        <v>1.4388E-2</v>
      </c>
      <c r="C328">
        <f t="shared" si="17"/>
        <v>13500</v>
      </c>
      <c r="D328" s="3">
        <v>7.0599999999999004E-7</v>
      </c>
      <c r="E328" s="6">
        <f>IF(C328&lt;=5000,F328*G328,Daylight!K328)</f>
        <v>53.964712676288052</v>
      </c>
      <c r="F328" s="3">
        <f t="shared" si="15"/>
        <v>2133342313238512.3</v>
      </c>
      <c r="G328" s="3">
        <f t="shared" si="16"/>
        <v>0.28369425266229609</v>
      </c>
      <c r="H328">
        <f>CRI!A328*CRI!K328</f>
        <v>4.2899752972567568E-4</v>
      </c>
      <c r="I328">
        <f>CRI!A328*CRI!L328</f>
        <v>1.549188549894218E-4</v>
      </c>
      <c r="J328">
        <f>CRI!A328*CRI!M328</f>
        <v>0</v>
      </c>
      <c r="L328" s="3">
        <f>CRI!B328*CRI!K328</f>
        <v>0.40918138982013441</v>
      </c>
      <c r="M328" s="3">
        <f>CRI!B328*CRI!L328</f>
        <v>0.14776288440273869</v>
      </c>
      <c r="N328" s="3">
        <f>CRI!B328*CRI!M328</f>
        <v>0</v>
      </c>
    </row>
    <row r="329" spans="1:14" x14ac:dyDescent="0.25">
      <c r="A329" s="3">
        <v>3.74183E-16</v>
      </c>
      <c r="B329" s="3">
        <v>1.4388E-2</v>
      </c>
      <c r="C329">
        <f t="shared" si="17"/>
        <v>13500</v>
      </c>
      <c r="D329" s="3">
        <v>7.0699999999999001E-7</v>
      </c>
      <c r="E329" s="6">
        <f>IF(C329&lt;=5000,F329*G329,Daylight!K329)</f>
        <v>54.231735580424008</v>
      </c>
      <c r="F329" s="3">
        <f t="shared" si="15"/>
        <v>2118297646134237.5</v>
      </c>
      <c r="G329" s="3">
        <f t="shared" si="16"/>
        <v>0.28447315293215464</v>
      </c>
      <c r="H329">
        <f>CRI!A329*CRI!K329</f>
        <v>3.9241155980386576E-4</v>
      </c>
      <c r="I329">
        <f>CRI!A329*CRI!L329</f>
        <v>1.4170700065490861E-4</v>
      </c>
      <c r="J329">
        <f>CRI!A329*CRI!M329</f>
        <v>0</v>
      </c>
      <c r="L329" s="3">
        <f>CRI!B329*CRI!K329</f>
        <v>0.38443499866878839</v>
      </c>
      <c r="M329" s="3">
        <f>CRI!B329*CRI!L329</f>
        <v>0.1388265183506735</v>
      </c>
      <c r="N329" s="3">
        <f>CRI!B329*CRI!M329</f>
        <v>0</v>
      </c>
    </row>
    <row r="330" spans="1:14" x14ac:dyDescent="0.25">
      <c r="A330" s="3">
        <v>3.74183E-16</v>
      </c>
      <c r="B330" s="3">
        <v>1.4388E-2</v>
      </c>
      <c r="C330">
        <f t="shared" si="17"/>
        <v>13500</v>
      </c>
      <c r="D330" s="3">
        <v>7.0799999999998998E-7</v>
      </c>
      <c r="E330" s="6">
        <f>IF(C330&lt;=5000,F330*G330,Daylight!K330)</f>
        <v>54.498758484559986</v>
      </c>
      <c r="F330" s="3">
        <f t="shared" si="15"/>
        <v>2103380116470849.3</v>
      </c>
      <c r="G330" s="3">
        <f t="shared" si="16"/>
        <v>0.28525245557134282</v>
      </c>
      <c r="H330">
        <f>CRI!A330*CRI!K330</f>
        <v>3.5891803929814862E-4</v>
      </c>
      <c r="I330">
        <f>CRI!A330*CRI!L330</f>
        <v>1.2961187196712428E-4</v>
      </c>
      <c r="J330">
        <f>CRI!A330*CRI!M330</f>
        <v>0</v>
      </c>
      <c r="L330" s="3">
        <f>CRI!B330*CRI!K330</f>
        <v>0.36118033058858467</v>
      </c>
      <c r="M330" s="3">
        <f>CRI!B330*CRI!L330</f>
        <v>0.13042882675062228</v>
      </c>
      <c r="N330" s="3">
        <f>CRI!B330*CRI!M330</f>
        <v>0</v>
      </c>
    </row>
    <row r="331" spans="1:14" x14ac:dyDescent="0.25">
      <c r="A331" s="3">
        <v>3.74183E-16</v>
      </c>
      <c r="B331" s="3">
        <v>1.4388E-2</v>
      </c>
      <c r="C331">
        <f t="shared" si="17"/>
        <v>13500</v>
      </c>
      <c r="D331" s="3">
        <v>7.0899999999998995E-7</v>
      </c>
      <c r="E331" s="6">
        <f>IF(C331&lt;=5000,F331*G331,Daylight!K331)</f>
        <v>54.765781388695963</v>
      </c>
      <c r="F331" s="3">
        <f t="shared" si="15"/>
        <v>2088588472550221.8</v>
      </c>
      <c r="G331" s="3">
        <f t="shared" si="16"/>
        <v>0.28603215912389468</v>
      </c>
      <c r="H331">
        <f>CRI!A331*CRI!K331</f>
        <v>3.2822783770772437E-4</v>
      </c>
      <c r="I331">
        <f>CRI!A331*CRI!L331</f>
        <v>1.1852906791732666E-4</v>
      </c>
      <c r="J331">
        <f>CRI!A331*CRI!M331</f>
        <v>0</v>
      </c>
      <c r="L331" s="3">
        <f>CRI!B331*CRI!K331</f>
        <v>0.33929636014177811</v>
      </c>
      <c r="M331" s="3">
        <f>CRI!B331*CRI!L331</f>
        <v>0.12252611355639476</v>
      </c>
      <c r="N331" s="3">
        <f>CRI!B331*CRI!M331</f>
        <v>0</v>
      </c>
    </row>
    <row r="332" spans="1:14" x14ac:dyDescent="0.25">
      <c r="A332" s="3">
        <v>3.74183E-16</v>
      </c>
      <c r="B332" s="3">
        <v>1.4388E-2</v>
      </c>
      <c r="C332">
        <f t="shared" si="17"/>
        <v>13500</v>
      </c>
      <c r="D332" s="3">
        <v>7.0999999999999003E-7</v>
      </c>
      <c r="E332" s="6">
        <f>IF(C332&lt;=5000,F332*G332,Daylight!K332)</f>
        <v>55.032804292831891</v>
      </c>
      <c r="F332" s="3">
        <f t="shared" si="15"/>
        <v>2073921476738166</v>
      </c>
      <c r="G332" s="3">
        <f t="shared" si="16"/>
        <v>0.28681226214049194</v>
      </c>
      <c r="H332">
        <f>CRI!A332*CRI!K332</f>
        <v>3.0006849868300604E-4</v>
      </c>
      <c r="I332">
        <f>CRI!A332*CRI!L332</f>
        <v>1.0836023110642535E-4</v>
      </c>
      <c r="J332">
        <f>CRI!A332*CRI!M332</f>
        <v>0</v>
      </c>
      <c r="L332" s="3">
        <f>CRI!B332*CRI!K332</f>
        <v>0.31865897820578198</v>
      </c>
      <c r="M332" s="3">
        <f>CRI!B332*CRI!L332</f>
        <v>0.11507359377631149</v>
      </c>
      <c r="N332" s="3">
        <f>CRI!B332*CRI!M332</f>
        <v>0</v>
      </c>
    </row>
    <row r="333" spans="1:14" x14ac:dyDescent="0.25">
      <c r="A333" s="3">
        <v>3.74183E-16</v>
      </c>
      <c r="B333" s="3">
        <v>1.4388E-2</v>
      </c>
      <c r="C333">
        <f t="shared" si="17"/>
        <v>13500</v>
      </c>
      <c r="D333" s="3">
        <v>7.1099999999999E-7</v>
      </c>
      <c r="E333" s="6">
        <f>IF(C333&lt;=5000,F333*G333,Daylight!K333)</f>
        <v>54.103940918472034</v>
      </c>
      <c r="F333" s="3">
        <f t="shared" si="15"/>
        <v>2059377905286914</v>
      </c>
      <c r="G333" s="3">
        <f t="shared" si="16"/>
        <v>0.28759276317842875</v>
      </c>
      <c r="H333">
        <f>CRI!A333*CRI!K333</f>
        <v>2.7420331131881062E-4</v>
      </c>
      <c r="I333">
        <f>CRI!A333*CRI!L333</f>
        <v>9.9019825101469308E-5</v>
      </c>
      <c r="J333">
        <f>CRI!A333*CRI!M333</f>
        <v>0</v>
      </c>
      <c r="L333" s="3">
        <f>CRI!B333*CRI!K333</f>
        <v>0.29269290628321393</v>
      </c>
      <c r="M333" s="3">
        <f>CRI!B333*CRI!L333</f>
        <v>0.10569675562709503</v>
      </c>
      <c r="N333" s="3">
        <f>CRI!B333*CRI!M333</f>
        <v>0</v>
      </c>
    </row>
    <row r="334" spans="1:14" x14ac:dyDescent="0.25">
      <c r="A334" s="3">
        <v>3.74183E-16</v>
      </c>
      <c r="B334" s="3">
        <v>1.4388E-2</v>
      </c>
      <c r="C334">
        <f t="shared" si="17"/>
        <v>13500</v>
      </c>
      <c r="D334" s="3">
        <v>7.1199999999998996E-7</v>
      </c>
      <c r="E334" s="6">
        <f>IF(C334&lt;=5000,F334*G334,Daylight!K334)</f>
        <v>53.175077544112021</v>
      </c>
      <c r="F334" s="3">
        <f t="shared" si="15"/>
        <v>2044956548160073</v>
      </c>
      <c r="G334" s="3">
        <f t="shared" si="16"/>
        <v>0.28837366080157723</v>
      </c>
      <c r="H334">
        <f>CRI!A334*CRI!K334</f>
        <v>2.5046087916396178E-4</v>
      </c>
      <c r="I334">
        <f>CRI!A334*CRI!L334</f>
        <v>9.044599780052724E-5</v>
      </c>
      <c r="J334">
        <f>CRI!A334*CRI!M334</f>
        <v>0</v>
      </c>
      <c r="L334" s="3">
        <f>CRI!B334*CRI!K334</f>
        <v>0.26867149282306219</v>
      </c>
      <c r="M334" s="3">
        <f>CRI!B334*CRI!L334</f>
        <v>9.7022182985435912E-2</v>
      </c>
      <c r="N334" s="3">
        <f>CRI!B334*CRI!M334</f>
        <v>0</v>
      </c>
    </row>
    <row r="335" spans="1:14" x14ac:dyDescent="0.25">
      <c r="A335" s="3">
        <v>3.74183E-16</v>
      </c>
      <c r="B335" s="3">
        <v>1.4388E-2</v>
      </c>
      <c r="C335">
        <f t="shared" si="17"/>
        <v>13500</v>
      </c>
      <c r="D335" s="3">
        <v>7.1299999999999004E-7</v>
      </c>
      <c r="E335" s="6">
        <f>IF(C335&lt;=5000,F335*G335,Daylight!K335)</f>
        <v>52.246214169752122</v>
      </c>
      <c r="F335" s="3">
        <f t="shared" si="15"/>
        <v>2030656208860037</v>
      </c>
      <c r="G335" s="3">
        <f t="shared" si="16"/>
        <v>0.28915495358035181</v>
      </c>
      <c r="H335">
        <f>CRI!A335*CRI!K335</f>
        <v>2.2868646249955634E-4</v>
      </c>
      <c r="I335">
        <f>CRI!A335*CRI!L335</f>
        <v>8.2582870755812415E-5</v>
      </c>
      <c r="J335">
        <f>CRI!A335*CRI!M335</f>
        <v>0</v>
      </c>
      <c r="L335" s="3">
        <f>CRI!B335*CRI!K335</f>
        <v>0.24647214230037567</v>
      </c>
      <c r="M335" s="3">
        <f>CRI!B335*CRI!L335</f>
        <v>8.9005605535306315E-2</v>
      </c>
      <c r="N335" s="3">
        <f>CRI!B335*CRI!M335</f>
        <v>0</v>
      </c>
    </row>
    <row r="336" spans="1:14" x14ac:dyDescent="0.25">
      <c r="A336" s="3">
        <v>3.74183E-16</v>
      </c>
      <c r="B336" s="3">
        <v>1.4388E-2</v>
      </c>
      <c r="C336">
        <f t="shared" si="17"/>
        <v>13500</v>
      </c>
      <c r="D336" s="3">
        <v>7.1399999999999001E-7</v>
      </c>
      <c r="E336" s="6">
        <f>IF(C336&lt;=5000,F336*G336,Daylight!K336)</f>
        <v>51.317350795392151</v>
      </c>
      <c r="F336" s="3">
        <f t="shared" si="15"/>
        <v>2016475704257816.5</v>
      </c>
      <c r="G336" s="3">
        <f t="shared" si="16"/>
        <v>0.28993664009167502</v>
      </c>
      <c r="H336">
        <f>CRI!A336*CRI!K336</f>
        <v>2.0873318373262152E-4</v>
      </c>
      <c r="I336">
        <f>CRI!A336*CRI!L336</f>
        <v>7.5377374270150184E-5</v>
      </c>
      <c r="J336">
        <f>CRI!A336*CRI!M336</f>
        <v>0</v>
      </c>
      <c r="L336" s="3">
        <f>CRI!B336*CRI!K336</f>
        <v>0.22597631344896491</v>
      </c>
      <c r="M336" s="3">
        <f>CRI!B336*CRI!L336</f>
        <v>8.1604184109272268E-2</v>
      </c>
      <c r="N336" s="3">
        <f>CRI!B336*CRI!M336</f>
        <v>0</v>
      </c>
    </row>
    <row r="337" spans="1:14" x14ac:dyDescent="0.25">
      <c r="A337" s="3">
        <v>3.74183E-16</v>
      </c>
      <c r="B337" s="3">
        <v>1.4388E-2</v>
      </c>
      <c r="C337">
        <f t="shared" si="17"/>
        <v>13500</v>
      </c>
      <c r="D337" s="3">
        <v>7.1499999999998998E-7</v>
      </c>
      <c r="E337" s="6">
        <f>IF(C337&lt;=5000,F337*G337,Daylight!K337)</f>
        <v>50.388487421032252</v>
      </c>
      <c r="F337" s="3">
        <f t="shared" si="15"/>
        <v>2002413864425218</v>
      </c>
      <c r="G337" s="3">
        <f t="shared" si="16"/>
        <v>0.29071871891894285</v>
      </c>
      <c r="H337">
        <f>CRI!A337*CRI!K337</f>
        <v>1.9046157983440722E-4</v>
      </c>
      <c r="I337">
        <f>CRI!A337*CRI!L337</f>
        <v>6.8779156096355378E-5</v>
      </c>
      <c r="J337">
        <f>CRI!A337*CRI!M337</f>
        <v>0</v>
      </c>
      <c r="L337" s="3">
        <f>CRI!B337*CRI!K337</f>
        <v>0.20706932235177294</v>
      </c>
      <c r="M337" s="3">
        <f>CRI!B337*CRI!L337</f>
        <v>7.4776515332811863E-2</v>
      </c>
      <c r="N337" s="3">
        <f>CRI!B337*CRI!M337</f>
        <v>0</v>
      </c>
    </row>
    <row r="338" spans="1:14" x14ac:dyDescent="0.25">
      <c r="A338" s="3">
        <v>3.74183E-16</v>
      </c>
      <c r="B338" s="3">
        <v>1.4388E-2</v>
      </c>
      <c r="C338">
        <f t="shared" si="17"/>
        <v>13500</v>
      </c>
      <c r="D338" s="3">
        <v>7.1599999999998995E-7</v>
      </c>
      <c r="E338" s="6">
        <f>IF(C338&lt;=5000,F338*G338,Daylight!K338)</f>
        <v>49.459624046672232</v>
      </c>
      <c r="F338" s="3">
        <f t="shared" si="15"/>
        <v>1988469532469388.5</v>
      </c>
      <c r="G338" s="3">
        <f t="shared" si="16"/>
        <v>0.29150118865199059</v>
      </c>
      <c r="H338">
        <f>CRI!A338*CRI!K338</f>
        <v>1.7372427487743371E-4</v>
      </c>
      <c r="I338">
        <f>CRI!A338*CRI!L338</f>
        <v>6.2735008246328874E-5</v>
      </c>
      <c r="J338">
        <f>CRI!A338*CRI!M338</f>
        <v>0</v>
      </c>
      <c r="L338" s="3">
        <f>CRI!B338*CRI!K338</f>
        <v>0.18962389560764928</v>
      </c>
      <c r="M338" s="3">
        <f>CRI!B338*CRI!L338</f>
        <v>6.847665165412152E-2</v>
      </c>
      <c r="N338" s="3">
        <f>CRI!B338*CRI!M338</f>
        <v>0</v>
      </c>
    </row>
    <row r="339" spans="1:14" x14ac:dyDescent="0.25">
      <c r="A339" s="3">
        <v>3.74183E-16</v>
      </c>
      <c r="B339" s="3">
        <v>1.4388E-2</v>
      </c>
      <c r="C339">
        <f t="shared" si="17"/>
        <v>13500</v>
      </c>
      <c r="D339" s="3">
        <v>7.1699999999999002E-7</v>
      </c>
      <c r="E339" s="6">
        <f>IF(C339&lt;=5000,F339*G339,Daylight!K339)</f>
        <v>48.530760672312368</v>
      </c>
      <c r="F339" s="3">
        <f t="shared" si="15"/>
        <v>1974641564369640.3</v>
      </c>
      <c r="G339" s="3">
        <f t="shared" si="16"/>
        <v>0.29228404788705903</v>
      </c>
      <c r="H339">
        <f>CRI!A339*CRI!K339</f>
        <v>1.5839667021243708E-4</v>
      </c>
      <c r="I339">
        <f>CRI!A339*CRI!L339</f>
        <v>5.7199934545687553E-5</v>
      </c>
      <c r="J339">
        <f>CRI!A339*CRI!M339</f>
        <v>0</v>
      </c>
      <c r="L339" s="3">
        <f>CRI!B339*CRI!K339</f>
        <v>0.17353377041249962</v>
      </c>
      <c r="M339" s="3">
        <f>CRI!B339*CRI!L339</f>
        <v>6.2666218271815441E-2</v>
      </c>
      <c r="N339" s="3">
        <f>CRI!B339*CRI!M339</f>
        <v>0</v>
      </c>
    </row>
    <row r="340" spans="1:14" x14ac:dyDescent="0.25">
      <c r="A340" s="3">
        <v>3.74183E-16</v>
      </c>
      <c r="B340" s="3">
        <v>1.4388E-2</v>
      </c>
      <c r="C340">
        <f t="shared" si="17"/>
        <v>13500</v>
      </c>
      <c r="D340" s="3">
        <v>7.1799999999998999E-7</v>
      </c>
      <c r="E340" s="6">
        <f>IF(C340&lt;=5000,F340*G340,Daylight!K340)</f>
        <v>47.601897297952348</v>
      </c>
      <c r="F340" s="3">
        <f t="shared" si="15"/>
        <v>1960928828816555.3</v>
      </c>
      <c r="G340" s="3">
        <f t="shared" si="16"/>
        <v>0.29306729522675984</v>
      </c>
      <c r="H340">
        <f>CRI!A340*CRI!K340</f>
        <v>1.4438302923132503E-4</v>
      </c>
      <c r="I340">
        <f>CRI!A340*CRI!L340</f>
        <v>5.2139357760303116E-5</v>
      </c>
      <c r="J340">
        <f>CRI!A340*CRI!M340</f>
        <v>0</v>
      </c>
      <c r="L340" s="3">
        <f>CRI!B340*CRI!K340</f>
        <v>0.15872100544024903</v>
      </c>
      <c r="M340" s="3">
        <f>CRI!B340*CRI!L340</f>
        <v>5.7317063721286032E-2</v>
      </c>
      <c r="N340" s="3">
        <f>CRI!B340*CRI!M340</f>
        <v>0</v>
      </c>
    </row>
    <row r="341" spans="1:14" x14ac:dyDescent="0.25">
      <c r="A341" s="3">
        <v>3.74183E-16</v>
      </c>
      <c r="B341" s="3">
        <v>1.4388E-2</v>
      </c>
      <c r="C341">
        <f t="shared" si="17"/>
        <v>13500</v>
      </c>
      <c r="D341" s="3">
        <v>7.1899999999998996E-7</v>
      </c>
      <c r="E341" s="6">
        <f>IF(C341&lt;=5000,F341*G341,Daylight!K341)</f>
        <v>46.673033923592449</v>
      </c>
      <c r="F341" s="3">
        <f t="shared" si="15"/>
        <v>1947330207053311.3</v>
      </c>
      <c r="G341" s="3">
        <f t="shared" si="16"/>
        <v>0.29385092928004269</v>
      </c>
      <c r="H341">
        <f>CRI!A341*CRI!K341</f>
        <v>1.3159228714016395E-4</v>
      </c>
      <c r="I341">
        <f>CRI!A341*CRI!L341</f>
        <v>4.7520388164613657E-5</v>
      </c>
      <c r="J341">
        <f>CRI!A341*CRI!M341</f>
        <v>0</v>
      </c>
      <c r="L341" s="3">
        <f>CRI!B341*CRI!K341</f>
        <v>0.14510996294599321</v>
      </c>
      <c r="M341" s="3">
        <f>CRI!B341*CRI!L341</f>
        <v>5.2401868799509879E-2</v>
      </c>
      <c r="N341" s="3">
        <f>CRI!B341*CRI!M341</f>
        <v>0</v>
      </c>
    </row>
    <row r="342" spans="1:14" x14ac:dyDescent="0.25">
      <c r="A342" s="3">
        <v>3.74183E-16</v>
      </c>
      <c r="B342" s="3">
        <v>1.4388E-2</v>
      </c>
      <c r="C342">
        <f t="shared" si="17"/>
        <v>13500</v>
      </c>
      <c r="D342" s="3">
        <v>7.1999999999999004E-7</v>
      </c>
      <c r="E342" s="6">
        <f>IF(C342&lt;=5000,F342*G342,Daylight!K342)</f>
        <v>45.744170549232472</v>
      </c>
      <c r="F342" s="3">
        <f t="shared" si="15"/>
        <v>1933844592719210.3</v>
      </c>
      <c r="G342" s="3">
        <f t="shared" si="16"/>
        <v>0.2946349486621615</v>
      </c>
      <c r="H342">
        <f>CRI!A342*CRI!K342</f>
        <v>1.1993789533615756E-4</v>
      </c>
      <c r="I342">
        <f>CRI!A342*CRI!L342</f>
        <v>4.3311767322884573E-5</v>
      </c>
      <c r="J342">
        <f>CRI!A342*CRI!M342</f>
        <v>0</v>
      </c>
      <c r="L342" s="3">
        <f>CRI!B342*CRI!K342</f>
        <v>0.13262730876599454</v>
      </c>
      <c r="M342" s="3">
        <f>CRI!B342*CRI!L342</f>
        <v>4.7894146565046397E-2</v>
      </c>
      <c r="N342" s="3">
        <f>CRI!B342*CRI!M342</f>
        <v>0</v>
      </c>
    </row>
    <row r="343" spans="1:14" x14ac:dyDescent="0.25">
      <c r="A343" s="3">
        <v>3.74183E-16</v>
      </c>
      <c r="B343" s="3">
        <v>1.4388E-2</v>
      </c>
      <c r="C343">
        <f t="shared" si="17"/>
        <v>13500</v>
      </c>
      <c r="D343" s="3">
        <v>7.2099999999999001E-7</v>
      </c>
      <c r="E343" s="6">
        <f>IF(C343&lt;=5000,F343*G343,Daylight!K343)</f>
        <v>46.417883114230236</v>
      </c>
      <c r="F343" s="3">
        <f t="shared" si="15"/>
        <v>1920470891695377</v>
      </c>
      <c r="G343" s="3">
        <f t="shared" si="16"/>
        <v>0.29541935199464064</v>
      </c>
      <c r="H343">
        <f>CRI!A343*CRI!K343</f>
        <v>1.0933241225047035E-4</v>
      </c>
      <c r="I343">
        <f>CRI!A343*CRI!L343</f>
        <v>3.9481952943810054E-5</v>
      </c>
      <c r="J343">
        <f>CRI!A343*CRI!M343</f>
        <v>0</v>
      </c>
      <c r="L343" s="3">
        <f>CRI!B343*CRI!K343</f>
        <v>0.12553010936420231</v>
      </c>
      <c r="M343" s="3">
        <f>CRI!B343*CRI!L343</f>
        <v>4.5331240470526106E-2</v>
      </c>
      <c r="N343" s="3">
        <f>CRI!B343*CRI!M343</f>
        <v>0</v>
      </c>
    </row>
    <row r="344" spans="1:14" x14ac:dyDescent="0.25">
      <c r="A344" s="3">
        <v>3.74183E-16</v>
      </c>
      <c r="B344" s="3">
        <v>1.4388E-2</v>
      </c>
      <c r="C344">
        <f t="shared" si="17"/>
        <v>13500</v>
      </c>
      <c r="D344" s="3">
        <v>7.2199999999998902E-7</v>
      </c>
      <c r="E344" s="6">
        <f>IF(C344&lt;=5000,F344*G344,Daylight!K344)</f>
        <v>47.091595679228128</v>
      </c>
      <c r="F344" s="3">
        <f t="shared" si="15"/>
        <v>1907208021952586.3</v>
      </c>
      <c r="G344" s="3">
        <f t="shared" si="16"/>
        <v>0.29620413790524197</v>
      </c>
      <c r="H344">
        <f>CRI!A344*CRI!K344</f>
        <v>9.9678547844372206E-5</v>
      </c>
      <c r="I344">
        <f>CRI!A344*CRI!L344</f>
        <v>3.5995759862362617E-5</v>
      </c>
      <c r="J344">
        <f>CRI!A344*CRI!M344</f>
        <v>0</v>
      </c>
      <c r="L344" s="3">
        <f>CRI!B344*CRI!K344</f>
        <v>0.11881303773060616</v>
      </c>
      <c r="M344" s="3">
        <f>CRI!B344*CRI!L344</f>
        <v>4.2905576647705862E-2</v>
      </c>
      <c r="N344" s="3">
        <f>CRI!B344*CRI!M344</f>
        <v>0</v>
      </c>
    </row>
    <row r="345" spans="1:14" x14ac:dyDescent="0.25">
      <c r="A345" s="3">
        <v>3.74183E-16</v>
      </c>
      <c r="B345" s="3">
        <v>1.4388E-2</v>
      </c>
      <c r="C345">
        <f t="shared" si="17"/>
        <v>13500</v>
      </c>
      <c r="D345" s="3">
        <v>7.2299999999998899E-7</v>
      </c>
      <c r="E345" s="6">
        <f>IF(C345&lt;=5000,F345*G345,Daylight!K345)</f>
        <v>47.765308244226027</v>
      </c>
      <c r="F345" s="3">
        <f t="shared" si="15"/>
        <v>1894054913401140</v>
      </c>
      <c r="G345" s="3">
        <f t="shared" si="16"/>
        <v>0.29698930502793425</v>
      </c>
      <c r="H345">
        <f>CRI!A345*CRI!K345</f>
        <v>9.0882658300801256E-5</v>
      </c>
      <c r="I345">
        <f>CRI!A345*CRI!L345</f>
        <v>3.2819385425863865E-5</v>
      </c>
      <c r="J345">
        <f>CRI!A345*CRI!M345</f>
        <v>0</v>
      </c>
      <c r="L345" s="3">
        <f>CRI!B345*CRI!K345</f>
        <v>0.11244756017869309</v>
      </c>
      <c r="M345" s="3">
        <f>CRI!B345*CRI!L345</f>
        <v>4.0606864793588604E-2</v>
      </c>
      <c r="N345" s="3">
        <f>CRI!B345*CRI!M345</f>
        <v>0</v>
      </c>
    </row>
    <row r="346" spans="1:14" x14ac:dyDescent="0.25">
      <c r="A346" s="3">
        <v>3.74183E-16</v>
      </c>
      <c r="B346" s="3">
        <v>1.4388E-2</v>
      </c>
      <c r="C346">
        <f t="shared" si="17"/>
        <v>13500</v>
      </c>
      <c r="D346" s="3">
        <v>7.2399999999998896E-7</v>
      </c>
      <c r="E346" s="6">
        <f>IF(C346&lt;=5000,F346*G346,Daylight!K346)</f>
        <v>48.439020809223905</v>
      </c>
      <c r="F346" s="3">
        <f t="shared" si="15"/>
        <v>1881010507742934.5</v>
      </c>
      <c r="G346" s="3">
        <f t="shared" si="16"/>
        <v>0.29777485200285625</v>
      </c>
      <c r="H346">
        <f>CRI!A346*CRI!K346</f>
        <v>8.2856875638420599E-5</v>
      </c>
      <c r="I346">
        <f>CRI!A346*CRI!L346</f>
        <v>2.9921125184224044E-5</v>
      </c>
      <c r="J346">
        <f>CRI!A346*CRI!M346</f>
        <v>0</v>
      </c>
      <c r="L346" s="3">
        <f>CRI!B346*CRI!K346</f>
        <v>0.10640192813387418</v>
      </c>
      <c r="M346" s="3">
        <f>CRI!B346*CRI!L346</f>
        <v>3.8423671988667155E-2</v>
      </c>
      <c r="N346" s="3">
        <f>CRI!B346*CRI!M346</f>
        <v>0</v>
      </c>
    </row>
    <row r="347" spans="1:14" x14ac:dyDescent="0.25">
      <c r="A347" s="3">
        <v>3.74183E-16</v>
      </c>
      <c r="B347" s="3">
        <v>1.4388E-2</v>
      </c>
      <c r="C347">
        <f t="shared" si="17"/>
        <v>13500</v>
      </c>
      <c r="D347" s="3">
        <v>7.2499999999998904E-7</v>
      </c>
      <c r="E347" s="6">
        <f>IF(C347&lt;=5000,F347*G347,Daylight!K347)</f>
        <v>49.11273337422169</v>
      </c>
      <c r="F347" s="3">
        <f t="shared" si="15"/>
        <v>1868073758325430.5</v>
      </c>
      <c r="G347" s="3">
        <f t="shared" si="16"/>
        <v>0.29856077747628701</v>
      </c>
      <c r="H347">
        <f>CRI!A347*CRI!K347</f>
        <v>7.5518982814686206E-5</v>
      </c>
      <c r="I347">
        <f>CRI!A347*CRI!L347</f>
        <v>2.7271286353567889E-5</v>
      </c>
      <c r="J347">
        <f>CRI!A347*CRI!M347</f>
        <v>0</v>
      </c>
      <c r="L347" s="3">
        <f>CRI!B347*CRI!K347</f>
        <v>0.10064132210312135</v>
      </c>
      <c r="M347" s="3">
        <f>CRI!B347*CRI!L347</f>
        <v>3.6343422696924053E-2</v>
      </c>
      <c r="N347" s="3">
        <f>CRI!B347*CRI!M347</f>
        <v>0</v>
      </c>
    </row>
    <row r="348" spans="1:14" x14ac:dyDescent="0.25">
      <c r="A348" s="3">
        <v>3.74183E-16</v>
      </c>
      <c r="B348" s="3">
        <v>1.4388E-2</v>
      </c>
      <c r="C348">
        <f t="shared" si="17"/>
        <v>13500</v>
      </c>
      <c r="D348" s="3">
        <v>7.25999999999989E-7</v>
      </c>
      <c r="E348" s="6">
        <f>IF(C348&lt;=5000,F348*G348,Daylight!K348)</f>
        <v>49.786445939219568</v>
      </c>
      <c r="F348" s="3">
        <f t="shared" si="15"/>
        <v>1855243629997703</v>
      </c>
      <c r="G348" s="3">
        <f t="shared" si="16"/>
        <v>0.29934708010061262</v>
      </c>
      <c r="H348">
        <f>CRI!A348*CRI!K348</f>
        <v>6.8800883574879324E-5</v>
      </c>
      <c r="I348">
        <f>CRI!A348*CRI!L348</f>
        <v>2.4845271559846069E-5</v>
      </c>
      <c r="J348">
        <f>CRI!A348*CRI!M348</f>
        <v>0</v>
      </c>
      <c r="L348" s="3">
        <f>CRI!B348*CRI!K348</f>
        <v>9.5139906732011018E-2</v>
      </c>
      <c r="M348" s="3">
        <f>CRI!B348*CRI!L348</f>
        <v>3.4356779973074458E-2</v>
      </c>
      <c r="N348" s="3">
        <f>CRI!B348*CRI!M348</f>
        <v>0</v>
      </c>
    </row>
    <row r="349" spans="1:14" x14ac:dyDescent="0.25">
      <c r="A349" s="3">
        <v>3.74183E-16</v>
      </c>
      <c r="B349" s="3">
        <v>1.4388E-2</v>
      </c>
      <c r="C349">
        <f t="shared" si="17"/>
        <v>13500</v>
      </c>
      <c r="D349" s="3">
        <v>7.2699999999998897E-7</v>
      </c>
      <c r="E349" s="6">
        <f>IF(C349&lt;=5000,F349*G349,Daylight!K349)</f>
        <v>50.460158504217468</v>
      </c>
      <c r="F349" s="3">
        <f t="shared" si="15"/>
        <v>1842519098968441</v>
      </c>
      <c r="G349" s="3">
        <f t="shared" si="16"/>
        <v>0.30013375853429441</v>
      </c>
      <c r="H349">
        <f>CRI!A349*CRI!K349</f>
        <v>6.2654321876609012E-5</v>
      </c>
      <c r="I349">
        <f>CRI!A349*CRI!L349</f>
        <v>2.262562705322405E-5</v>
      </c>
      <c r="J349">
        <f>CRI!A349*CRI!M349</f>
        <v>0</v>
      </c>
      <c r="L349" s="3">
        <f>CRI!B349*CRI!K349</f>
        <v>8.9891643845436159E-2</v>
      </c>
      <c r="M349" s="3">
        <f>CRI!B349*CRI!L349</f>
        <v>3.2461524567348139E-2</v>
      </c>
      <c r="N349" s="3">
        <f>CRI!B349*CRI!M349</f>
        <v>0</v>
      </c>
    </row>
    <row r="350" spans="1:14" x14ac:dyDescent="0.25">
      <c r="A350" s="3">
        <v>3.74183E-16</v>
      </c>
      <c r="B350" s="3">
        <v>1.4388E-2</v>
      </c>
      <c r="C350">
        <f t="shared" si="17"/>
        <v>13500</v>
      </c>
      <c r="D350" s="3">
        <v>7.2799999999998905E-7</v>
      </c>
      <c r="E350" s="6">
        <f>IF(C350&lt;=5000,F350*G350,Daylight!K350)</f>
        <v>51.133871069215367</v>
      </c>
      <c r="F350" s="3">
        <f t="shared" si="15"/>
        <v>1829899152665899</v>
      </c>
      <c r="G350" s="3">
        <f t="shared" si="16"/>
        <v>0.30092081144183713</v>
      </c>
      <c r="H350">
        <f>CRI!A350*CRI!K350</f>
        <v>5.703281919821031E-5</v>
      </c>
      <c r="I350">
        <f>CRI!A350*CRI!L350</f>
        <v>2.0595591242779269E-5</v>
      </c>
      <c r="J350">
        <f>CRI!A350*CRI!M350</f>
        <v>0</v>
      </c>
      <c r="L350" s="3">
        <f>CRI!B350*CRI!K350</f>
        <v>8.4887850700715126E-2</v>
      </c>
      <c r="M350" s="3">
        <f>CRI!B350*CRI!L350</f>
        <v>3.0654551170510337E-2</v>
      </c>
      <c r="N350" s="3">
        <f>CRI!B350*CRI!M350</f>
        <v>0</v>
      </c>
    </row>
    <row r="351" spans="1:14" x14ac:dyDescent="0.25">
      <c r="A351" s="3">
        <v>3.74183E-16</v>
      </c>
      <c r="B351" s="3">
        <v>1.4388E-2</v>
      </c>
      <c r="C351">
        <f t="shared" si="17"/>
        <v>13500</v>
      </c>
      <c r="D351" s="3">
        <v>7.2899999999998902E-7</v>
      </c>
      <c r="E351" s="6">
        <f>IF(C351&lt;=5000,F351*G351,Daylight!K351)</f>
        <v>51.807583634213124</v>
      </c>
      <c r="F351" s="3">
        <f t="shared" si="15"/>
        <v>1817382789599771</v>
      </c>
      <c r="G351" s="3">
        <f t="shared" si="16"/>
        <v>0.30170823749375592</v>
      </c>
      <c r="H351">
        <f>CRI!A351*CRI!K351</f>
        <v>5.1892446422110681E-5</v>
      </c>
      <c r="I351">
        <f>CRI!A351*CRI!L351</f>
        <v>1.8739323943706117E-5</v>
      </c>
      <c r="J351">
        <f>CRI!A351*CRI!M351</f>
        <v>0</v>
      </c>
      <c r="L351" s="3">
        <f>CRI!B351*CRI!K351</f>
        <v>8.0118303979381592E-2</v>
      </c>
      <c r="M351" s="3">
        <f>CRI!B351*CRI!L351</f>
        <v>2.893220411844449E-2</v>
      </c>
      <c r="N351" s="3">
        <f>CRI!B351*CRI!M351</f>
        <v>0</v>
      </c>
    </row>
    <row r="352" spans="1:14" x14ac:dyDescent="0.25">
      <c r="A352" s="3">
        <v>3.74183E-16</v>
      </c>
      <c r="B352" s="3">
        <v>1.4388E-2</v>
      </c>
      <c r="C352">
        <f t="shared" si="17"/>
        <v>13500</v>
      </c>
      <c r="D352" s="3">
        <v>7.2999999999998899E-7</v>
      </c>
      <c r="E352" s="6">
        <f>IF(C352&lt;=5000,F352*G352,Daylight!K352)</f>
        <v>52.481296199211073</v>
      </c>
      <c r="F352" s="3">
        <f t="shared" si="15"/>
        <v>1804969019224934.3</v>
      </c>
      <c r="G352" s="3">
        <f t="shared" si="16"/>
        <v>0.30249603536654657</v>
      </c>
      <c r="H352">
        <f>CRI!A352*CRI!K352</f>
        <v>4.7191926474255234E-5</v>
      </c>
      <c r="I352">
        <f>CRI!A352*CRI!L352</f>
        <v>1.7041872208963042E-5</v>
      </c>
      <c r="J352">
        <f>CRI!A352*CRI!M352</f>
        <v>0</v>
      </c>
      <c r="L352" s="3">
        <f>CRI!B352*CRI!K352</f>
        <v>7.557154456927416E-2</v>
      </c>
      <c r="M352" s="3">
        <f>CRI!B352*CRI!L352</f>
        <v>2.7290274023589755E-2</v>
      </c>
      <c r="N352" s="3">
        <f>CRI!B352*CRI!M352</f>
        <v>0</v>
      </c>
    </row>
    <row r="353" spans="1:14" x14ac:dyDescent="0.25">
      <c r="A353" s="3">
        <v>3.74183E-16</v>
      </c>
      <c r="B353" s="3">
        <v>1.4388E-2</v>
      </c>
      <c r="C353">
        <f t="shared" si="17"/>
        <v>13500</v>
      </c>
      <c r="D353" s="3">
        <v>7.3099999999998896E-7</v>
      </c>
      <c r="E353" s="6">
        <f>IF(C353&lt;=5000,F353*G353,Daylight!K353)</f>
        <v>52.911965229831452</v>
      </c>
      <c r="F353" s="3">
        <f t="shared" si="15"/>
        <v>1792656861807067</v>
      </c>
      <c r="G353" s="3">
        <f t="shared" si="16"/>
        <v>0.30328420374265214</v>
      </c>
      <c r="H353">
        <f>CRI!A353*CRI!K353</f>
        <v>4.2889542501108681E-5</v>
      </c>
      <c r="I353">
        <f>CRI!A353*CRI!L353</f>
        <v>1.5488208630685832E-5</v>
      </c>
      <c r="J353">
        <f>CRI!A353*CRI!M353</f>
        <v>0</v>
      </c>
      <c r="L353" s="3">
        <f>CRI!B353*CRI!K353</f>
        <v>7.09042557105138E-2</v>
      </c>
      <c r="M353" s="3">
        <f>CRI!B353*CRI!L353</f>
        <v>2.5604840742228657E-2</v>
      </c>
      <c r="N353" s="3">
        <f>CRI!B353*CRI!M353</f>
        <v>0</v>
      </c>
    </row>
    <row r="354" spans="1:14" x14ac:dyDescent="0.25">
      <c r="A354" s="3">
        <v>3.74183E-16</v>
      </c>
      <c r="B354" s="3">
        <v>1.4388E-2</v>
      </c>
      <c r="C354">
        <f t="shared" si="17"/>
        <v>13500</v>
      </c>
      <c r="D354" s="3">
        <v>7.3199999999998903E-7</v>
      </c>
      <c r="E354" s="6">
        <f>IF(C354&lt;=5000,F354*G354,Daylight!K354)</f>
        <v>53.34263426045176</v>
      </c>
      <c r="F354" s="3">
        <f t="shared" si="15"/>
        <v>1780445348290089.5</v>
      </c>
      <c r="G354" s="3">
        <f t="shared" si="16"/>
        <v>0.30407274131043355</v>
      </c>
      <c r="H354">
        <f>CRI!A354*CRI!K354</f>
        <v>3.8952657801754807E-5</v>
      </c>
      <c r="I354">
        <f>CRI!A354*CRI!L354</f>
        <v>1.4066526650741735E-5</v>
      </c>
      <c r="J354">
        <f>CRI!A354*CRI!M354</f>
        <v>0</v>
      </c>
      <c r="L354" s="3">
        <f>CRI!B354*CRI!K354</f>
        <v>6.6479591512944525E-2</v>
      </c>
      <c r="M354" s="3">
        <f>CRI!B354*CRI!L354</f>
        <v>2.4007012576819097E-2</v>
      </c>
      <c r="N354" s="3">
        <f>CRI!B354*CRI!M354</f>
        <v>0</v>
      </c>
    </row>
    <row r="355" spans="1:14" x14ac:dyDescent="0.25">
      <c r="A355" s="3">
        <v>3.74183E-16</v>
      </c>
      <c r="B355" s="3">
        <v>1.4388E-2</v>
      </c>
      <c r="C355">
        <f t="shared" si="17"/>
        <v>13500</v>
      </c>
      <c r="D355" s="3">
        <v>7.32999999999989E-7</v>
      </c>
      <c r="E355" s="6">
        <f>IF(C355&lt;=5000,F355*G355,Daylight!K355)</f>
        <v>53.773303291072118</v>
      </c>
      <c r="F355" s="3">
        <f t="shared" si="15"/>
        <v>1768333520165418</v>
      </c>
      <c r="G355" s="3">
        <f t="shared" si="16"/>
        <v>0.30486164676413668</v>
      </c>
      <c r="H355">
        <f>CRI!A355*CRI!K355</f>
        <v>3.535656787730418E-5</v>
      </c>
      <c r="I355">
        <f>CRI!A355*CRI!L355</f>
        <v>1.2767901301483437E-5</v>
      </c>
      <c r="J355">
        <f>CRI!A355*CRI!M355</f>
        <v>0</v>
      </c>
      <c r="L355" s="3">
        <f>CRI!B355*CRI!K355</f>
        <v>6.2294812436911602E-2</v>
      </c>
      <c r="M355" s="3">
        <f>CRI!B355*CRI!L355</f>
        <v>2.2495792565303565E-2</v>
      </c>
      <c r="N355" s="3">
        <f>CRI!B355*CRI!M355</f>
        <v>0</v>
      </c>
    </row>
    <row r="356" spans="1:14" x14ac:dyDescent="0.25">
      <c r="A356" s="3">
        <v>3.74183E-16</v>
      </c>
      <c r="B356" s="3">
        <v>1.4388E-2</v>
      </c>
      <c r="C356">
        <f t="shared" si="17"/>
        <v>13500</v>
      </c>
      <c r="D356" s="3">
        <v>7.3399999999998897E-7</v>
      </c>
      <c r="E356" s="6">
        <f>IF(C356&lt;=5000,F356*G356,Daylight!K356)</f>
        <v>54.20397232169244</v>
      </c>
      <c r="F356" s="3">
        <f t="shared" si="15"/>
        <v>1756320429342975.5</v>
      </c>
      <c r="G356" s="3">
        <f t="shared" si="16"/>
        <v>0.30565091880386303</v>
      </c>
      <c r="H356">
        <f>CRI!A356*CRI!K356</f>
        <v>3.2077780010275619E-5</v>
      </c>
      <c r="I356">
        <f>CRI!A356*CRI!L356</f>
        <v>1.1583856349260348E-5</v>
      </c>
      <c r="J356">
        <f>CRI!A356*CRI!M356</f>
        <v>0</v>
      </c>
      <c r="L356" s="3">
        <f>CRI!B356*CRI!K356</f>
        <v>5.8346781926239391E-2</v>
      </c>
      <c r="M356" s="3">
        <f>CRI!B356*CRI!L356</f>
        <v>2.107005971294364E-2</v>
      </c>
      <c r="N356" s="3">
        <f>CRI!B356*CRI!M356</f>
        <v>0</v>
      </c>
    </row>
    <row r="357" spans="1:14" x14ac:dyDescent="0.25">
      <c r="A357" s="3">
        <v>3.74183E-16</v>
      </c>
      <c r="B357" s="3">
        <v>1.4388E-2</v>
      </c>
      <c r="C357">
        <f t="shared" si="17"/>
        <v>13500</v>
      </c>
      <c r="D357" s="3">
        <v>7.3499999999998905E-7</v>
      </c>
      <c r="E357" s="6">
        <f>IF(C357&lt;=5000,F357*G357,Daylight!K357)</f>
        <v>54.634641352312805</v>
      </c>
      <c r="F357" s="3">
        <f t="shared" si="15"/>
        <v>1744405138023974</v>
      </c>
      <c r="G357" s="3">
        <f t="shared" si="16"/>
        <v>0.30644055613553789</v>
      </c>
      <c r="H357">
        <f>CRI!A357*CRI!K357</f>
        <v>2.9093912976212125E-5</v>
      </c>
      <c r="I357">
        <f>CRI!A357*CRI!L357</f>
        <v>1.0506347799447971E-5</v>
      </c>
      <c r="J357">
        <f>CRI!A357*CRI!M357</f>
        <v>0</v>
      </c>
      <c r="L357" s="3">
        <f>CRI!B357*CRI!K357</f>
        <v>5.4631854985603835E-2</v>
      </c>
      <c r="M357" s="3">
        <f>CRI!B357*CRI!L357</f>
        <v>1.9728568992320155E-2</v>
      </c>
      <c r="N357" s="3">
        <f>CRI!B357*CRI!M357</f>
        <v>0</v>
      </c>
    </row>
    <row r="358" spans="1:14" x14ac:dyDescent="0.25">
      <c r="A358" s="3">
        <v>3.74183E-16</v>
      </c>
      <c r="B358" s="3">
        <v>1.4388E-2</v>
      </c>
      <c r="C358">
        <f t="shared" si="17"/>
        <v>13500</v>
      </c>
      <c r="D358" s="3">
        <v>7.3599999999998901E-7</v>
      </c>
      <c r="E358" s="6">
        <f>IF(C358&lt;=5000,F358*G358,Daylight!K358)</f>
        <v>55.065310382933106</v>
      </c>
      <c r="F358" s="3">
        <f t="shared" si="15"/>
        <v>1732586718575412.5</v>
      </c>
      <c r="G358" s="3">
        <f t="shared" si="16"/>
        <v>0.30723055747088046</v>
      </c>
      <c r="H358">
        <f>CRI!A358*CRI!K358</f>
        <v>2.638121974250715E-5</v>
      </c>
      <c r="I358">
        <f>CRI!A358*CRI!L358</f>
        <v>9.5267535684209696E-6</v>
      </c>
      <c r="J358">
        <f>CRI!A358*CRI!M358</f>
        <v>0</v>
      </c>
      <c r="L358" s="3">
        <f>CRI!B358*CRI!K358</f>
        <v>5.1141136103803761E-2</v>
      </c>
      <c r="M358" s="3">
        <f>CRI!B358*CRI!L358</f>
        <v>1.8468024057469636E-2</v>
      </c>
      <c r="N358" s="3">
        <f>CRI!B358*CRI!M358</f>
        <v>0</v>
      </c>
    </row>
    <row r="359" spans="1:14" x14ac:dyDescent="0.25">
      <c r="A359" s="3">
        <v>3.74183E-16</v>
      </c>
      <c r="B359" s="3">
        <v>1.4388E-2</v>
      </c>
      <c r="C359">
        <f t="shared" si="17"/>
        <v>13500</v>
      </c>
      <c r="D359" s="3">
        <v>7.3699999999998898E-7</v>
      </c>
      <c r="E359" s="6">
        <f>IF(C359&lt;=5000,F359*G359,Daylight!K359)</f>
        <v>55.495979413553485</v>
      </c>
      <c r="F359" s="3">
        <f t="shared" si="15"/>
        <v>1720864253406268</v>
      </c>
      <c r="G359" s="3">
        <f t="shared" si="16"/>
        <v>0.30802092152737326</v>
      </c>
      <c r="H359">
        <f>CRI!A359*CRI!K359</f>
        <v>2.3915481552953621E-5</v>
      </c>
      <c r="I359">
        <f>CRI!A359*CRI!L359</f>
        <v>8.6363086464129676E-6</v>
      </c>
      <c r="J359">
        <f>CRI!A359*CRI!M359</f>
        <v>0</v>
      </c>
      <c r="L359" s="3">
        <f>CRI!B359*CRI!K359</f>
        <v>4.7861564013569176E-2</v>
      </c>
      <c r="M359" s="3">
        <f>CRI!B359*CRI!L359</f>
        <v>1.7283667828557097E-2</v>
      </c>
      <c r="N359" s="3">
        <f>CRI!B359*CRI!M359</f>
        <v>0</v>
      </c>
    </row>
    <row r="360" spans="1:14" x14ac:dyDescent="0.25">
      <c r="A360" s="3">
        <v>3.74183E-16</v>
      </c>
      <c r="B360" s="3">
        <v>1.4388E-2</v>
      </c>
      <c r="C360">
        <f t="shared" si="17"/>
        <v>13500</v>
      </c>
      <c r="D360" s="3">
        <v>7.3799999999998895E-7</v>
      </c>
      <c r="E360" s="6">
        <f>IF(C360&lt;=5000,F360*G360,Daylight!K360)</f>
        <v>55.926648444173793</v>
      </c>
      <c r="F360" s="3">
        <f t="shared" si="15"/>
        <v>1709236834845363.5</v>
      </c>
      <c r="G360" s="3">
        <f t="shared" si="16"/>
        <v>0.30881164702823155</v>
      </c>
      <c r="H360">
        <f>CRI!A360*CRI!K360</f>
        <v>2.1675797347611864E-5</v>
      </c>
      <c r="I360">
        <f>CRI!A360*CRI!L360</f>
        <v>7.8275411998995093E-6</v>
      </c>
      <c r="J360">
        <f>CRI!A360*CRI!M360</f>
        <v>0</v>
      </c>
      <c r="L360" s="3">
        <f>CRI!B360*CRI!K360</f>
        <v>4.4783263741672165E-2</v>
      </c>
      <c r="M360" s="3">
        <f>CRI!B360*CRI!L360</f>
        <v>1.6172085224007957E-2</v>
      </c>
      <c r="N360" s="3">
        <f>CRI!B360*CRI!M360</f>
        <v>0</v>
      </c>
    </row>
    <row r="361" spans="1:14" x14ac:dyDescent="0.25">
      <c r="A361" s="3">
        <v>3.74183E-16</v>
      </c>
      <c r="B361" s="3">
        <v>1.4388E-2</v>
      </c>
      <c r="C361">
        <f t="shared" si="17"/>
        <v>13500</v>
      </c>
      <c r="D361" s="3">
        <v>7.3899999999998903E-7</v>
      </c>
      <c r="E361" s="6">
        <f>IF(C361&lt;=5000,F361*G361,Daylight!K361)</f>
        <v>56.357317474794151</v>
      </c>
      <c r="F361" s="3">
        <f t="shared" si="15"/>
        <v>1697703565020889.8</v>
      </c>
      <c r="G361" s="3">
        <f t="shared" si="16"/>
        <v>0.30960273270237398</v>
      </c>
      <c r="H361">
        <f>CRI!A361*CRI!K361</f>
        <v>1.9642476886691275E-5</v>
      </c>
      <c r="I361">
        <f>CRI!A361*CRI!L361</f>
        <v>7.09326051006438E-6</v>
      </c>
      <c r="J361">
        <f>CRI!A361*CRI!M361</f>
        <v>0</v>
      </c>
      <c r="L361" s="3">
        <f>CRI!B361*CRI!K361</f>
        <v>4.1895804381492076E-2</v>
      </c>
      <c r="M361" s="3">
        <f>CRI!B361*CRI!L361</f>
        <v>1.5129347305378389E-2</v>
      </c>
      <c r="N361" s="3">
        <f>CRI!B361*CRI!M361</f>
        <v>0</v>
      </c>
    </row>
    <row r="362" spans="1:14" x14ac:dyDescent="0.25">
      <c r="A362" s="3">
        <v>3.74183E-16</v>
      </c>
      <c r="B362" s="3">
        <v>1.4388E-2</v>
      </c>
      <c r="C362">
        <f t="shared" si="17"/>
        <v>13500</v>
      </c>
      <c r="D362" s="3">
        <v>7.39999999999989E-7</v>
      </c>
      <c r="E362" s="6">
        <f>IF(C362&lt;=5000,F362*G362,Daylight!K362)</f>
        <v>56.787986505414487</v>
      </c>
      <c r="F362" s="3">
        <f t="shared" si="15"/>
        <v>1686263555741543.3</v>
      </c>
      <c r="G362" s="3">
        <f t="shared" si="16"/>
        <v>0.31039417728439211</v>
      </c>
      <c r="H362">
        <f>CRI!A362*CRI!K362</f>
        <v>1.7796991335420302E-5</v>
      </c>
      <c r="I362">
        <f>CRI!A362*CRI!L362</f>
        <v>6.4268152498289892E-6</v>
      </c>
      <c r="J362">
        <f>CRI!A362*CRI!M362</f>
        <v>0</v>
      </c>
      <c r="L362" s="3">
        <f>CRI!B362*CRI!K362</f>
        <v>3.9188196939669927E-2</v>
      </c>
      <c r="M362" s="3">
        <f>CRI!B362*CRI!L362</f>
        <v>1.4151566237149289E-2</v>
      </c>
      <c r="N362" s="3">
        <f>CRI!B362*CRI!M362</f>
        <v>0</v>
      </c>
    </row>
    <row r="363" spans="1:14" x14ac:dyDescent="0.25">
      <c r="A363" s="3">
        <v>3.74183E-16</v>
      </c>
      <c r="B363" s="3">
        <v>1.4388E-2</v>
      </c>
      <c r="C363">
        <f t="shared" si="17"/>
        <v>13500</v>
      </c>
      <c r="D363" s="3">
        <v>7.4099999999998897E-7</v>
      </c>
      <c r="E363" s="6">
        <f>IF(C363&lt;=5000,F363*G363,Daylight!K363)</f>
        <v>55.939457646364787</v>
      </c>
      <c r="F363" s="3">
        <f t="shared" si="15"/>
        <v>1674915928379265.8</v>
      </c>
      <c r="G363" s="3">
        <f t="shared" si="16"/>
        <v>0.31118597951452109</v>
      </c>
      <c r="H363">
        <f>CRI!A363*CRI!K363</f>
        <v>1.612217681104389E-5</v>
      </c>
      <c r="I363">
        <f>CRI!A363*CRI!L363</f>
        <v>5.8220118478665221E-6</v>
      </c>
      <c r="J363">
        <f>CRI!A363*CRI!M363</f>
        <v>0</v>
      </c>
      <c r="L363" s="3">
        <f>CRI!B363*CRI!K363</f>
        <v>3.5830117653818994E-2</v>
      </c>
      <c r="M363" s="3">
        <f>CRI!B363*CRI!L363</f>
        <v>1.2938908432519467E-2</v>
      </c>
      <c r="N363" s="3">
        <f>CRI!B363*CRI!M363</f>
        <v>0</v>
      </c>
    </row>
    <row r="364" spans="1:14" x14ac:dyDescent="0.25">
      <c r="A364" s="3">
        <v>3.74183E-16</v>
      </c>
      <c r="B364" s="3">
        <v>1.4388E-2</v>
      </c>
      <c r="C364">
        <f t="shared" si="17"/>
        <v>13500</v>
      </c>
      <c r="D364" s="3">
        <v>7.4199999999998904E-7</v>
      </c>
      <c r="E364" s="6">
        <f>IF(C364&lt;=5000,F364*G364,Daylight!K364)</f>
        <v>55.090928787314944</v>
      </c>
      <c r="F364" s="3">
        <f t="shared" si="15"/>
        <v>1663659813753558.3</v>
      </c>
      <c r="G364" s="3">
        <f t="shared" si="16"/>
        <v>0.31197813813861031</v>
      </c>
      <c r="H364">
        <f>CRI!A364*CRI!K364</f>
        <v>1.4603852169607041E-5</v>
      </c>
      <c r="I364">
        <f>CRI!A364*CRI!L364</f>
        <v>5.2737292841475006E-6</v>
      </c>
      <c r="J364">
        <f>CRI!A364*CRI!M364</f>
        <v>0</v>
      </c>
      <c r="L364" s="3">
        <f>CRI!B364*CRI!K364</f>
        <v>3.2751667345916308E-2</v>
      </c>
      <c r="M364" s="3">
        <f>CRI!B364*CRI!L364</f>
        <v>1.1827251137633497E-2</v>
      </c>
      <c r="N364" s="3">
        <f>CRI!B364*CRI!M364</f>
        <v>0</v>
      </c>
    </row>
    <row r="365" spans="1:14" x14ac:dyDescent="0.25">
      <c r="A365" s="3">
        <v>3.74183E-16</v>
      </c>
      <c r="B365" s="3">
        <v>1.4388E-2</v>
      </c>
      <c r="C365">
        <f t="shared" si="17"/>
        <v>13500</v>
      </c>
      <c r="D365" s="3">
        <v>7.4299999999998901E-7</v>
      </c>
      <c r="E365" s="6">
        <f>IF(C365&lt;=5000,F365*G365,Daylight!K365)</f>
        <v>54.242399928265193</v>
      </c>
      <c r="F365" s="3">
        <f t="shared" si="15"/>
        <v>1652494352017358.3</v>
      </c>
      <c r="G365" s="3">
        <f t="shared" si="16"/>
        <v>0.31277065190809311</v>
      </c>
      <c r="H365">
        <f>CRI!A365*CRI!K365</f>
        <v>1.3229461866715942E-5</v>
      </c>
      <c r="I365">
        <f>CRI!A365*CRI!L365</f>
        <v>4.7773875793791719E-6</v>
      </c>
      <c r="J365">
        <f>CRI!A365*CRI!M365</f>
        <v>0</v>
      </c>
      <c r="L365" s="3">
        <f>CRI!B365*CRI!K365</f>
        <v>2.9934482036412073E-2</v>
      </c>
      <c r="M365" s="3">
        <f>CRI!B365*CRI!L365</f>
        <v>1.0809859396904114E-2</v>
      </c>
      <c r="N365" s="3">
        <f>CRI!B365*CRI!M365</f>
        <v>0</v>
      </c>
    </row>
    <row r="366" spans="1:14" x14ac:dyDescent="0.25">
      <c r="A366" s="3">
        <v>3.74183E-16</v>
      </c>
      <c r="B366" s="3">
        <v>1.4388E-2</v>
      </c>
      <c r="C366">
        <f t="shared" si="17"/>
        <v>13500</v>
      </c>
      <c r="D366" s="3">
        <v>7.4399999999998898E-7</v>
      </c>
      <c r="E366" s="6">
        <f>IF(C366&lt;=5000,F366*G366,Daylight!K366)</f>
        <v>53.393871069215393</v>
      </c>
      <c r="F366" s="3">
        <f t="shared" si="15"/>
        <v>1641418692544429.3</v>
      </c>
      <c r="G366" s="3">
        <f t="shared" si="16"/>
        <v>0.31356351957995887</v>
      </c>
      <c r="H366">
        <f>CRI!A366*CRI!K366</f>
        <v>1.1987079018214846E-5</v>
      </c>
      <c r="I366">
        <f>CRI!A366*CRI!L366</f>
        <v>4.3287655424705095E-6</v>
      </c>
      <c r="J366">
        <f>CRI!A366*CRI!M366</f>
        <v>0</v>
      </c>
      <c r="L366" s="3">
        <f>CRI!B366*CRI!K366</f>
        <v>2.7360567958126976E-2</v>
      </c>
      <c r="M366" s="3">
        <f>CRI!B366*CRI!L366</f>
        <v>9.8804290536161701E-3</v>
      </c>
      <c r="N366" s="3">
        <f>CRI!B366*CRI!M366</f>
        <v>0</v>
      </c>
    </row>
    <row r="367" spans="1:14" x14ac:dyDescent="0.25">
      <c r="A367" s="3">
        <v>3.74183E-16</v>
      </c>
      <c r="B367" s="3">
        <v>1.4388E-2</v>
      </c>
      <c r="C367">
        <f t="shared" si="17"/>
        <v>13500</v>
      </c>
      <c r="D367" s="3">
        <v>7.4499999999998895E-7</v>
      </c>
      <c r="E367" s="6">
        <f>IF(C367&lt;=5000,F367*G367,Daylight!K367)</f>
        <v>52.54534221016565</v>
      </c>
      <c r="F367" s="3">
        <f t="shared" si="15"/>
        <v>1630431993818272.5</v>
      </c>
      <c r="G367" s="3">
        <f t="shared" si="16"/>
        <v>0.31435673991672303</v>
      </c>
      <c r="H367">
        <f>CRI!A367*CRI!K367</f>
        <v>1.0865545976611066E-5</v>
      </c>
      <c r="I367">
        <f>CRI!A367*CRI!L367</f>
        <v>3.9237499046879076E-6</v>
      </c>
      <c r="J367">
        <f>CRI!A367*CRI!M367</f>
        <v>0</v>
      </c>
      <c r="L367" s="3">
        <f>CRI!B367*CRI!K367</f>
        <v>2.5012686344225262E-2</v>
      </c>
      <c r="M367" s="3">
        <f>CRI!B367*CRI!L367</f>
        <v>9.032544325927476E-3</v>
      </c>
      <c r="N367" s="3">
        <f>CRI!B367*CRI!M367</f>
        <v>0</v>
      </c>
    </row>
    <row r="368" spans="1:14" x14ac:dyDescent="0.25">
      <c r="A368" s="3">
        <v>3.74183E-16</v>
      </c>
      <c r="B368" s="3">
        <v>1.4388E-2</v>
      </c>
      <c r="C368">
        <f t="shared" si="17"/>
        <v>13500</v>
      </c>
      <c r="D368" s="3">
        <v>7.4599999999998902E-7</v>
      </c>
      <c r="E368" s="6">
        <f>IF(C368&lt;=5000,F368*G368,Daylight!K368)</f>
        <v>51.696813351115964</v>
      </c>
      <c r="F368" s="3">
        <f t="shared" si="15"/>
        <v>1619533423322515.8</v>
      </c>
      <c r="G368" s="3">
        <f t="shared" si="16"/>
        <v>0.31515031168639895</v>
      </c>
      <c r="H368">
        <f>CRI!A368*CRI!K368</f>
        <v>9.8540572353747793E-6</v>
      </c>
      <c r="I368">
        <f>CRI!A368*CRI!L368</f>
        <v>3.5584751340336201E-6</v>
      </c>
      <c r="J368">
        <f>CRI!A368*CRI!M368</f>
        <v>0</v>
      </c>
      <c r="L368" s="3">
        <f>CRI!B368*CRI!K368</f>
        <v>2.2873461854454661E-2</v>
      </c>
      <c r="M368" s="3">
        <f>CRI!B368*CRI!L368</f>
        <v>8.2600134436146052E-3</v>
      </c>
      <c r="N368" s="3">
        <f>CRI!B368*CRI!M368</f>
        <v>0</v>
      </c>
    </row>
    <row r="369" spans="1:14" x14ac:dyDescent="0.25">
      <c r="A369" s="3">
        <v>3.74183E-16</v>
      </c>
      <c r="B369" s="3">
        <v>1.4388E-2</v>
      </c>
      <c r="C369">
        <f t="shared" si="17"/>
        <v>13500</v>
      </c>
      <c r="D369" s="3">
        <v>7.4699999999998899E-7</v>
      </c>
      <c r="E369" s="6">
        <f>IF(C369&lt;=5000,F369*G369,Daylight!K369)</f>
        <v>50.848284492066107</v>
      </c>
      <c r="F369" s="3">
        <f t="shared" si="15"/>
        <v>1608722157432773</v>
      </c>
      <c r="G369" s="3">
        <f t="shared" si="16"/>
        <v>0.31594423366246843</v>
      </c>
      <c r="H369">
        <f>CRI!A369*CRI!K369</f>
        <v>8.9418425283997366E-6</v>
      </c>
      <c r="I369">
        <f>CRI!A369*CRI!L369</f>
        <v>3.2290518067281498E-6</v>
      </c>
      <c r="J369">
        <f>CRI!A369*CRI!M369</f>
        <v>0</v>
      </c>
      <c r="L369" s="3">
        <f>CRI!B369*CRI!K369</f>
        <v>2.0924679247899109E-2</v>
      </c>
      <c r="M369" s="3">
        <f>CRI!B369*CRI!L369</f>
        <v>7.5562584686589915E-3</v>
      </c>
      <c r="N369" s="3">
        <f>CRI!B369*CRI!M369</f>
        <v>0</v>
      </c>
    </row>
    <row r="370" spans="1:14" x14ac:dyDescent="0.25">
      <c r="A370" s="3">
        <v>3.74183E-16</v>
      </c>
      <c r="B370" s="3">
        <v>1.4388E-2</v>
      </c>
      <c r="C370">
        <f t="shared" si="17"/>
        <v>13500</v>
      </c>
      <c r="D370" s="3">
        <v>7.4799999999998896E-7</v>
      </c>
      <c r="E370" s="6">
        <f>IF(C370&lt;=5000,F370*G370,Daylight!K370)</f>
        <v>49.999755633016356</v>
      </c>
      <c r="F370" s="3">
        <f t="shared" si="15"/>
        <v>1597997381309934.8</v>
      </c>
      <c r="G370" s="3">
        <f t="shared" si="16"/>
        <v>0.31673850462385378</v>
      </c>
      <c r="H370">
        <f>CRI!A370*CRI!K370</f>
        <v>8.118871135654717E-6</v>
      </c>
      <c r="I370">
        <f>CRI!A370*CRI!L370</f>
        <v>2.9318846517276798E-6</v>
      </c>
      <c r="J370">
        <f>CRI!A370*CRI!M370</f>
        <v>0</v>
      </c>
      <c r="L370" s="3">
        <f>CRI!B370*CRI!K370</f>
        <v>1.9148956412088237E-2</v>
      </c>
      <c r="M370" s="3">
        <f>CRI!B370*CRI!L370</f>
        <v>6.915066203557428E-3</v>
      </c>
      <c r="N370" s="3">
        <f>CRI!B370*CRI!M370</f>
        <v>0</v>
      </c>
    </row>
    <row r="371" spans="1:14" x14ac:dyDescent="0.25">
      <c r="A371" s="3">
        <v>3.74183E-16</v>
      </c>
      <c r="B371" s="3">
        <v>1.4388E-2</v>
      </c>
      <c r="C371">
        <f t="shared" si="17"/>
        <v>13500</v>
      </c>
      <c r="D371" s="3">
        <v>7.4899999999998904E-7</v>
      </c>
      <c r="E371" s="6">
        <f>IF(C371&lt;=5000,F371*G371,Daylight!K371)</f>
        <v>49.151226773966556</v>
      </c>
      <c r="F371" s="3">
        <f t="shared" si="15"/>
        <v>1587358288794889.3</v>
      </c>
      <c r="G371" s="3">
        <f t="shared" si="16"/>
        <v>0.31753312335488965</v>
      </c>
      <c r="H371">
        <f>CRI!A371*CRI!K371</f>
        <v>7.3758144616499466E-6</v>
      </c>
      <c r="I371">
        <f>CRI!A371*CRI!L371</f>
        <v>2.6635523216363474E-6</v>
      </c>
      <c r="J371">
        <f>CRI!A371*CRI!M371</f>
        <v>0</v>
      </c>
      <c r="L371" s="3">
        <f>CRI!B371*CRI!K371</f>
        <v>1.75297358777084E-2</v>
      </c>
      <c r="M371" s="3">
        <f>CRI!B371*CRI!L371</f>
        <v>6.3303339498994755E-3</v>
      </c>
      <c r="N371" s="3">
        <f>CRI!B371*CRI!M371</f>
        <v>0</v>
      </c>
    </row>
    <row r="372" spans="1:14" x14ac:dyDescent="0.25">
      <c r="A372" s="3">
        <v>3.74183E-16</v>
      </c>
      <c r="B372" s="3">
        <v>1.4388E-2</v>
      </c>
      <c r="C372">
        <f t="shared" si="17"/>
        <v>13500</v>
      </c>
      <c r="D372" s="3">
        <v>7.4999999999998901E-7</v>
      </c>
      <c r="E372" s="6">
        <f>IF(C372&lt;=5000,F372*G372,Daylight!K372)</f>
        <v>48.30269791491682</v>
      </c>
      <c r="F372" s="3">
        <f t="shared" si="15"/>
        <v>1576804082304642.5</v>
      </c>
      <c r="G372" s="3">
        <f t="shared" si="16"/>
        <v>0.31832808864529366</v>
      </c>
      <c r="H372">
        <f>CRI!A372*CRI!K372</f>
        <v>6.703909127808737E-6</v>
      </c>
      <c r="I372">
        <f>CRI!A372*CRI!L372</f>
        <v>2.4209048282642795E-6</v>
      </c>
      <c r="J372">
        <f>CRI!A372*CRI!M372</f>
        <v>0</v>
      </c>
      <c r="L372" s="3">
        <f>CRI!B372*CRI!K372</f>
        <v>1.6051034819824776E-2</v>
      </c>
      <c r="M372" s="3">
        <f>CRI!B372*CRI!L372</f>
        <v>5.7963237497900182E-3</v>
      </c>
      <c r="N372" s="3">
        <f>CRI!B372*CRI!M372</f>
        <v>0</v>
      </c>
    </row>
    <row r="373" spans="1:14" x14ac:dyDescent="0.25">
      <c r="A373" s="3">
        <v>3.74183E-16</v>
      </c>
      <c r="B373" s="3">
        <v>1.4388E-2</v>
      </c>
      <c r="C373">
        <f t="shared" si="17"/>
        <v>13500</v>
      </c>
      <c r="D373" s="3">
        <v>7.5099999999998898E-7</v>
      </c>
      <c r="E373" s="6">
        <f>IF(C373&lt;=5000,F373*G373,Daylight!K373)</f>
        <v>46.951125521489537</v>
      </c>
      <c r="F373" s="3">
        <f t="shared" si="15"/>
        <v>1566333972729809.3</v>
      </c>
      <c r="G373" s="3">
        <f t="shared" si="16"/>
        <v>0.31912339929014005</v>
      </c>
      <c r="H373">
        <f>CRI!A373*CRI!K373</f>
        <v>6.0957218305206463E-6</v>
      </c>
      <c r="I373">
        <f>CRI!A373*CRI!L373</f>
        <v>2.2012837204473137E-6</v>
      </c>
      <c r="J373">
        <f>CRI!A373*CRI!M373</f>
        <v>0</v>
      </c>
      <c r="L373" s="3">
        <f>CRI!B373*CRI!K373</f>
        <v>1.4543533690411078E-2</v>
      </c>
      <c r="M373" s="3">
        <f>CRI!B373*CRI!L373</f>
        <v>5.2519529008338197E-3</v>
      </c>
      <c r="N373" s="3">
        <f>CRI!B373*CRI!M373</f>
        <v>0</v>
      </c>
    </row>
    <row r="374" spans="1:14" x14ac:dyDescent="0.25">
      <c r="A374" s="3">
        <v>3.74183E-16</v>
      </c>
      <c r="B374" s="3">
        <v>1.4388E-2</v>
      </c>
      <c r="C374">
        <f t="shared" si="17"/>
        <v>13500</v>
      </c>
      <c r="D374" s="3">
        <v>7.5199999999998905E-7</v>
      </c>
      <c r="E374" s="6">
        <f>IF(C374&lt;=5000,F374*G374,Daylight!K374)</f>
        <v>45.599553128062261</v>
      </c>
      <c r="F374" s="3">
        <f t="shared" si="15"/>
        <v>1555947179333474</v>
      </c>
      <c r="G374" s="3">
        <f t="shared" si="16"/>
        <v>0.31991905408983068</v>
      </c>
      <c r="H374">
        <f>CRI!A374*CRI!K374</f>
        <v>5.5451266803056178E-6</v>
      </c>
      <c r="I374">
        <f>CRI!A374*CRI!L374</f>
        <v>2.00243938129041E-6</v>
      </c>
      <c r="J374">
        <f>CRI!A374*CRI!M374</f>
        <v>0</v>
      </c>
      <c r="L374" s="3">
        <f>CRI!B374*CRI!K374</f>
        <v>1.3173118104506523E-2</v>
      </c>
      <c r="M374" s="3">
        <f>CRI!B374*CRI!L374</f>
        <v>4.7570365814257106E-3</v>
      </c>
      <c r="N374" s="3">
        <f>CRI!B374*CRI!M374</f>
        <v>0</v>
      </c>
    </row>
    <row r="375" spans="1:14" x14ac:dyDescent="0.25">
      <c r="A375" s="3">
        <v>3.74183E-16</v>
      </c>
      <c r="B375" s="3">
        <v>1.4388E-2</v>
      </c>
      <c r="C375">
        <f t="shared" si="17"/>
        <v>13500</v>
      </c>
      <c r="D375" s="3">
        <v>7.5299999999998902E-7</v>
      </c>
      <c r="E375" s="6">
        <f>IF(C375&lt;=5000,F375*G375,Daylight!K375)</f>
        <v>44.247980734634943</v>
      </c>
      <c r="F375" s="3">
        <f t="shared" si="15"/>
        <v>1545642929651389</v>
      </c>
      <c r="G375" s="3">
        <f t="shared" si="16"/>
        <v>0.3207150518500671</v>
      </c>
      <c r="H375">
        <f>CRI!A375*CRI!K375</f>
        <v>5.0462082808137357E-6</v>
      </c>
      <c r="I375">
        <f>CRI!A375*CRI!L375</f>
        <v>1.8222806745516362E-6</v>
      </c>
      <c r="J375">
        <f>CRI!A375*CRI!M375</f>
        <v>0</v>
      </c>
      <c r="L375" s="3">
        <f>CRI!B375*CRI!K375</f>
        <v>1.1926556479232768E-2</v>
      </c>
      <c r="M375" s="3">
        <f>CRI!B375*CRI!L375</f>
        <v>4.3069037535941332E-3</v>
      </c>
      <c r="N375" s="3">
        <f>CRI!B375*CRI!M375</f>
        <v>0</v>
      </c>
    </row>
    <row r="376" spans="1:14" x14ac:dyDescent="0.25">
      <c r="A376" s="3">
        <v>3.74183E-16</v>
      </c>
      <c r="B376" s="3">
        <v>1.4388E-2</v>
      </c>
      <c r="C376">
        <f t="shared" si="17"/>
        <v>13500</v>
      </c>
      <c r="D376" s="3">
        <v>7.5399999999998804E-7</v>
      </c>
      <c r="E376" s="6">
        <f>IF(C376&lt;=5000,F376*G376,Daylight!K376)</f>
        <v>42.89640834120766</v>
      </c>
      <c r="F376" s="3">
        <f t="shared" si="15"/>
        <v>1535420459393495.5</v>
      </c>
      <c r="G376" s="3">
        <f t="shared" si="16"/>
        <v>0.32151139138182339</v>
      </c>
      <c r="H376">
        <f>CRI!A376*CRI!K376</f>
        <v>4.5934304804411622E-6</v>
      </c>
      <c r="I376">
        <f>CRI!A376*CRI!L376</f>
        <v>1.6587734770841673E-6</v>
      </c>
      <c r="J376">
        <f>CRI!A376*CRI!M376</f>
        <v>0</v>
      </c>
      <c r="L376" s="3">
        <f>CRI!B376*CRI!K376</f>
        <v>1.0791363653580927E-2</v>
      </c>
      <c r="M376" s="3">
        <f>CRI!B376*CRI!L376</f>
        <v>3.8969628225245167E-3</v>
      </c>
      <c r="N376" s="3">
        <f>CRI!B376*CRI!M376</f>
        <v>0</v>
      </c>
    </row>
    <row r="377" spans="1:14" x14ac:dyDescent="0.25">
      <c r="A377" s="3">
        <v>3.74183E-16</v>
      </c>
      <c r="B377" s="3">
        <v>1.4388E-2</v>
      </c>
      <c r="C377">
        <f t="shared" si="17"/>
        <v>13500</v>
      </c>
      <c r="D377" s="3">
        <v>7.5499999999998801E-7</v>
      </c>
      <c r="E377" s="6">
        <f>IF(C377&lt;=5000,F377*G377,Daylight!K377)</f>
        <v>41.544835947780385</v>
      </c>
      <c r="F377" s="3">
        <f t="shared" si="15"/>
        <v>1525279012346704.8</v>
      </c>
      <c r="G377" s="3">
        <f t="shared" si="16"/>
        <v>0.32230807150132068</v>
      </c>
      <c r="H377">
        <f>CRI!A377*CRI!K377</f>
        <v>4.1816195037121709E-6</v>
      </c>
      <c r="I377">
        <f>CRI!A377*CRI!L377</f>
        <v>1.5100599333753167E-6</v>
      </c>
      <c r="J377">
        <f>CRI!A377*CRI!M377</f>
        <v>0</v>
      </c>
      <c r="L377" s="3">
        <f>CRI!B377*CRI!K377</f>
        <v>9.7558076462734757E-3</v>
      </c>
      <c r="M377" s="3">
        <f>CRI!B377*CRI!L377</f>
        <v>3.5230020883717768E-3</v>
      </c>
      <c r="N377" s="3">
        <f>CRI!B377*CRI!M377</f>
        <v>0</v>
      </c>
    </row>
    <row r="378" spans="1:14" x14ac:dyDescent="0.25">
      <c r="A378" s="3">
        <v>3.74183E-16</v>
      </c>
      <c r="B378" s="3">
        <v>1.4388E-2</v>
      </c>
      <c r="C378">
        <f t="shared" si="17"/>
        <v>13500</v>
      </c>
      <c r="D378" s="3">
        <v>7.5599999999998798E-7</v>
      </c>
      <c r="E378" s="6">
        <f>IF(C378&lt;=5000,F378*G378,Daylight!K378)</f>
        <v>40.193263554353059</v>
      </c>
      <c r="F378" s="3">
        <f t="shared" si="15"/>
        <v>1515217840279057</v>
      </c>
      <c r="G378" s="3">
        <f t="shared" si="16"/>
        <v>0.32310509102999591</v>
      </c>
      <c r="H378">
        <f>CRI!A378*CRI!K378</f>
        <v>3.8060691464376322E-6</v>
      </c>
      <c r="I378">
        <f>CRI!A378*CRI!L378</f>
        <v>1.3744419330675836E-6</v>
      </c>
      <c r="J378">
        <f>CRI!A378*CRI!M378</f>
        <v>0</v>
      </c>
      <c r="L378" s="3">
        <f>CRI!B378*CRI!K378</f>
        <v>8.8091977664711135E-3</v>
      </c>
      <c r="M378" s="3">
        <f>CRI!B378*CRI!L378</f>
        <v>3.1811641725573154E-3</v>
      </c>
      <c r="N378" s="3">
        <f>CRI!B378*CRI!M378</f>
        <v>0</v>
      </c>
    </row>
    <row r="379" spans="1:14" x14ac:dyDescent="0.25">
      <c r="A379" s="3">
        <v>3.74183E-16</v>
      </c>
      <c r="B379" s="3">
        <v>1.4388E-2</v>
      </c>
      <c r="C379">
        <f t="shared" si="17"/>
        <v>13500</v>
      </c>
      <c r="D379" s="3">
        <v>7.5699999999998805E-7</v>
      </c>
      <c r="E379" s="6">
        <f>IF(C379&lt;=5000,F379*G379,Daylight!K379)</f>
        <v>38.841691160925784</v>
      </c>
      <c r="F379" s="3">
        <f t="shared" si="15"/>
        <v>1505236202845042.8</v>
      </c>
      <c r="G379" s="3">
        <f t="shared" si="16"/>
        <v>0.32390244879447783</v>
      </c>
      <c r="H379">
        <f>CRI!A379*CRI!K379</f>
        <v>3.4635089342317384E-6</v>
      </c>
      <c r="I379">
        <f>CRI!A379*CRI!L379</f>
        <v>1.2507350794739431E-6</v>
      </c>
      <c r="J379">
        <f>CRI!A379*CRI!M379</f>
        <v>0</v>
      </c>
      <c r="L379" s="3">
        <f>CRI!B379*CRI!K379</f>
        <v>7.9441357263795066E-3</v>
      </c>
      <c r="M379" s="3">
        <f>CRI!B379*CRI!L379</f>
        <v>2.8687696257636564E-3</v>
      </c>
      <c r="N379" s="3">
        <f>CRI!B379*CRI!M379</f>
        <v>0</v>
      </c>
    </row>
    <row r="380" spans="1:14" x14ac:dyDescent="0.25">
      <c r="A380" s="3">
        <v>3.74183E-16</v>
      </c>
      <c r="B380" s="3">
        <v>1.4388E-2</v>
      </c>
      <c r="C380">
        <f t="shared" si="17"/>
        <v>13500</v>
      </c>
      <c r="D380" s="3">
        <v>7.5799999999998802E-7</v>
      </c>
      <c r="E380" s="6">
        <f>IF(C380&lt;=5000,F380*G380,Daylight!K380)</f>
        <v>37.490118767498508</v>
      </c>
      <c r="F380" s="3">
        <f t="shared" si="15"/>
        <v>1495333367492225.5</v>
      </c>
      <c r="G380" s="3">
        <f t="shared" si="16"/>
        <v>0.32470014362655869</v>
      </c>
      <c r="H380">
        <f>CRI!A380*CRI!K380</f>
        <v>3.1513228617633059E-6</v>
      </c>
      <c r="I380">
        <f>CRI!A380*CRI!L380</f>
        <v>1.1379974237259289E-6</v>
      </c>
      <c r="J380">
        <f>CRI!A380*CRI!M380</f>
        <v>0</v>
      </c>
      <c r="L380" s="3">
        <f>CRI!B380*CRI!K380</f>
        <v>7.1546517557081824E-3</v>
      </c>
      <c r="M380" s="3">
        <f>CRI!B380*CRI!L380</f>
        <v>2.5836690249809273E-3</v>
      </c>
      <c r="N380" s="3">
        <f>CRI!B380*CRI!M380</f>
        <v>0</v>
      </c>
    </row>
    <row r="381" spans="1:14" x14ac:dyDescent="0.25">
      <c r="A381" s="3">
        <v>3.74183E-16</v>
      </c>
      <c r="B381" s="3">
        <v>1.4388E-2</v>
      </c>
      <c r="C381">
        <f t="shared" si="17"/>
        <v>13500</v>
      </c>
      <c r="D381" s="3">
        <v>7.5899999999998799E-7</v>
      </c>
      <c r="E381" s="6">
        <f>IF(C381&lt;=5000,F381*G381,Daylight!K381)</f>
        <v>36.138546374071183</v>
      </c>
      <c r="F381" s="3">
        <f t="shared" si="15"/>
        <v>1485508609369070.8</v>
      </c>
      <c r="G381" s="3">
        <f t="shared" si="16"/>
        <v>0.32549817436316869</v>
      </c>
      <c r="H381">
        <f>CRI!A381*CRI!K381</f>
        <v>2.8670331202418102E-6</v>
      </c>
      <c r="I381">
        <f>CRI!A381*CRI!L381</f>
        <v>1.0353408621625421E-6</v>
      </c>
      <c r="J381">
        <f>CRI!A381*CRI!M381</f>
        <v>0</v>
      </c>
      <c r="L381" s="3">
        <f>CRI!B381*CRI!K381</f>
        <v>6.4350102600989854E-3</v>
      </c>
      <c r="M381" s="3">
        <f>CRI!B381*CRI!L381</f>
        <v>2.3238061059279872E-3</v>
      </c>
      <c r="N381" s="3">
        <f>CRI!B381*CRI!M381</f>
        <v>0</v>
      </c>
    </row>
    <row r="382" spans="1:14" x14ac:dyDescent="0.25">
      <c r="A382" s="3">
        <v>3.74183E-16</v>
      </c>
      <c r="B382" s="3">
        <v>1.4388E-2</v>
      </c>
      <c r="C382">
        <f t="shared" si="17"/>
        <v>13500</v>
      </c>
      <c r="D382" s="3">
        <v>7.5999999999998796E-7</v>
      </c>
      <c r="E382" s="6">
        <f>IF(C382&lt;=5000,F382*G382,Daylight!K382)</f>
        <v>34.78697398064385</v>
      </c>
      <c r="F382" s="3">
        <f t="shared" si="15"/>
        <v>1475761211233997.5</v>
      </c>
      <c r="G382" s="3">
        <f t="shared" si="16"/>
        <v>0.3262965398463476</v>
      </c>
      <c r="H382">
        <f>CRI!A382*CRI!K382</f>
        <v>2.608373664194522E-6</v>
      </c>
      <c r="I382">
        <f>CRI!A382*CRI!L382</f>
        <v>9.4192884696253009E-7</v>
      </c>
      <c r="J382">
        <f>CRI!A382*CRI!M382</f>
        <v>0</v>
      </c>
      <c r="L382" s="3">
        <f>CRI!B382*CRI!K382</f>
        <v>5.7798905138579564E-3</v>
      </c>
      <c r="M382" s="3">
        <f>CRI!B382*CRI!L382</f>
        <v>2.0872184388386309E-3</v>
      </c>
      <c r="N382" s="3">
        <f>CRI!B382*CRI!M382</f>
        <v>0</v>
      </c>
    </row>
    <row r="383" spans="1:14" x14ac:dyDescent="0.25">
      <c r="A383" s="3">
        <v>3.74183E-16</v>
      </c>
      <c r="B383" s="3">
        <v>1.4388E-2</v>
      </c>
      <c r="C383">
        <f t="shared" si="17"/>
        <v>13500</v>
      </c>
      <c r="D383" s="3">
        <v>7.6099999999998803E-7</v>
      </c>
      <c r="E383" s="6">
        <f>IF(C383&lt;=5000,F383*G383,Daylight!K383)</f>
        <v>36.313362668123247</v>
      </c>
      <c r="F383" s="3">
        <f t="shared" si="15"/>
        <v>1466090463365607.3</v>
      </c>
      <c r="G383" s="3">
        <f t="shared" si="16"/>
        <v>0.32709523892322023</v>
      </c>
      <c r="H383">
        <f>CRI!A383*CRI!K383</f>
        <v>2.37278576274423E-6</v>
      </c>
      <c r="I383">
        <f>CRI!A383*CRI!L383</f>
        <v>8.5685477920432454E-7</v>
      </c>
      <c r="J383">
        <f>CRI!A383*CRI!M383</f>
        <v>0</v>
      </c>
      <c r="L383" s="3">
        <f>CRI!B383*CRI!K383</f>
        <v>5.6294427342631383E-3</v>
      </c>
      <c r="M383" s="3">
        <f>CRI!B383*CRI!L383</f>
        <v>2.0328910375506087E-3</v>
      </c>
      <c r="N383" s="3">
        <f>CRI!B383*CRI!M383</f>
        <v>0</v>
      </c>
    </row>
    <row r="384" spans="1:14" x14ac:dyDescent="0.25">
      <c r="A384" s="3">
        <v>3.74183E-16</v>
      </c>
      <c r="B384" s="3">
        <v>1.4388E-2</v>
      </c>
      <c r="C384">
        <f t="shared" si="17"/>
        <v>13500</v>
      </c>
      <c r="D384" s="3">
        <v>7.61999999999988E-7</v>
      </c>
      <c r="E384" s="6">
        <f>IF(C384&lt;=5000,F384*G384,Daylight!K384)</f>
        <v>37.839751355602317</v>
      </c>
      <c r="F384" s="3">
        <f t="shared" si="15"/>
        <v>1456495663474107.3</v>
      </c>
      <c r="G384" s="3">
        <f t="shared" si="16"/>
        <v>0.32789427044596819</v>
      </c>
      <c r="H384">
        <f>CRI!A384*CRI!K384</f>
        <v>2.1580773272014813E-6</v>
      </c>
      <c r="I384">
        <f>CRI!A384*CRI!L384</f>
        <v>7.7932045787980845E-7</v>
      </c>
      <c r="J384">
        <f>CRI!A384*CRI!M384</f>
        <v>0</v>
      </c>
      <c r="L384" s="3">
        <f>CRI!B384*CRI!K384</f>
        <v>5.4724605205499184E-3</v>
      </c>
      <c r="M384" s="3">
        <f>CRI!B384*CRI!L384</f>
        <v>1.9762037183971445E-3</v>
      </c>
      <c r="N384" s="3">
        <f>CRI!B384*CRI!M384</f>
        <v>0</v>
      </c>
    </row>
    <row r="385" spans="1:14" x14ac:dyDescent="0.25">
      <c r="A385" s="3">
        <v>3.74183E-16</v>
      </c>
      <c r="B385" s="3">
        <v>1.4388E-2</v>
      </c>
      <c r="C385">
        <f t="shared" si="17"/>
        <v>13500</v>
      </c>
      <c r="D385" s="3">
        <v>7.6299999999998797E-7</v>
      </c>
      <c r="E385" s="6">
        <f>IF(C385&lt;=5000,F385*G385,Daylight!K385)</f>
        <v>39.366140043081487</v>
      </c>
      <c r="F385" s="3">
        <f t="shared" si="15"/>
        <v>1446976116613869</v>
      </c>
      <c r="G385" s="3">
        <f t="shared" si="16"/>
        <v>0.32869363327180551</v>
      </c>
      <c r="H385">
        <f>CRI!A385*CRI!K385</f>
        <v>1.9625937100009579E-6</v>
      </c>
      <c r="I385">
        <f>CRI!A385*CRI!L385</f>
        <v>7.0872748796464809E-7</v>
      </c>
      <c r="J385">
        <f>CRI!A385*CRI!M385</f>
        <v>0</v>
      </c>
      <c r="L385" s="3">
        <f>CRI!B385*CRI!K385</f>
        <v>5.3108859532121234E-3</v>
      </c>
      <c r="M385" s="3">
        <f>CRI!B385*CRI!L385</f>
        <v>1.917855357074861E-3</v>
      </c>
      <c r="N385" s="3">
        <f>CRI!B385*CRI!M385</f>
        <v>0</v>
      </c>
    </row>
    <row r="386" spans="1:14" x14ac:dyDescent="0.25">
      <c r="A386" s="3">
        <v>3.74183E-16</v>
      </c>
      <c r="B386" s="3">
        <v>1.4388E-2</v>
      </c>
      <c r="C386">
        <f t="shared" si="17"/>
        <v>13500</v>
      </c>
      <c r="D386" s="3">
        <v>7.6399999999998805E-7</v>
      </c>
      <c r="E386" s="6">
        <f>IF(C386&lt;=5000,F386*G386,Daylight!K386)</f>
        <v>40.892528730560784</v>
      </c>
      <c r="F386" s="3">
        <f t="shared" si="15"/>
        <v>1437531135097145.3</v>
      </c>
      <c r="G386" s="3">
        <f t="shared" si="16"/>
        <v>0.3294933262629513</v>
      </c>
      <c r="H386">
        <f>CRI!A386*CRI!K386</f>
        <v>1.784764163525006E-6</v>
      </c>
      <c r="I386">
        <f>CRI!A386*CRI!L386</f>
        <v>6.4451156375586176E-7</v>
      </c>
      <c r="J386">
        <f>CRI!A386*CRI!M386</f>
        <v>0</v>
      </c>
      <c r="L386" s="3">
        <f>CRI!B386*CRI!K386</f>
        <v>5.1464065257985359E-3</v>
      </c>
      <c r="M386" s="3">
        <f>CRI!B386*CRI!L386</f>
        <v>1.8584631994821613E-3</v>
      </c>
      <c r="N386" s="3">
        <f>CRI!B386*CRI!M386</f>
        <v>0</v>
      </c>
    </row>
    <row r="387" spans="1:14" x14ac:dyDescent="0.25">
      <c r="A387" s="3">
        <v>3.74183E-16</v>
      </c>
      <c r="B387" s="3">
        <v>1.4388E-2</v>
      </c>
      <c r="C387">
        <f t="shared" si="17"/>
        <v>13500</v>
      </c>
      <c r="D387" s="3">
        <v>7.6499999999998802E-7</v>
      </c>
      <c r="E387" s="6">
        <f>IF(C387&lt;=5000,F387*G387,Daylight!K387)</f>
        <v>42.418917418039946</v>
      </c>
      <c r="F387" s="3">
        <f t="shared" ref="F387:F402" si="18">A387/(D387*D387*D387*D387*D387)</f>
        <v>1428160038408908</v>
      </c>
      <c r="G387" s="3">
        <f t="shared" ref="G387:G402" si="19">1/((EXP(B387/(C387*D387))-1))</f>
        <v>0.33029334828660456</v>
      </c>
      <c r="H387">
        <f>CRI!A387*CRI!K387</f>
        <v>1.623126800704677E-6</v>
      </c>
      <c r="I387">
        <f>CRI!A387*CRI!L387</f>
        <v>5.8614102654627944E-7</v>
      </c>
      <c r="J387">
        <f>CRI!A387*CRI!M387</f>
        <v>0</v>
      </c>
      <c r="L387" s="3">
        <f>CRI!B387*CRI!K387</f>
        <v>4.9805323508043241E-3</v>
      </c>
      <c r="M387" s="3">
        <f>CRI!B387*CRI!L387</f>
        <v>1.7985620985248938E-3</v>
      </c>
      <c r="N387" s="3">
        <f>CRI!B387*CRI!M387</f>
        <v>0</v>
      </c>
    </row>
    <row r="388" spans="1:14" x14ac:dyDescent="0.25">
      <c r="A388" s="3">
        <v>3.74183E-16</v>
      </c>
      <c r="B388" s="3">
        <v>1.4388E-2</v>
      </c>
      <c r="C388">
        <f t="shared" ref="C388:C402" si="20">C387</f>
        <v>13500</v>
      </c>
      <c r="D388" s="3">
        <v>7.6599999999998799E-7</v>
      </c>
      <c r="E388" s="6">
        <f>IF(C388&lt;=5000,F388*G388,Daylight!K388)</f>
        <v>43.945306105519023</v>
      </c>
      <c r="F388" s="3">
        <f t="shared" si="18"/>
        <v>1418862153122789.3</v>
      </c>
      <c r="G388" s="3">
        <f t="shared" si="19"/>
        <v>0.33109369821491796</v>
      </c>
      <c r="H388">
        <f>CRI!A388*CRI!K388</f>
        <v>1.4762281195581039E-6</v>
      </c>
      <c r="I388">
        <f>CRI!A388*CRI!L388</f>
        <v>5.3308986269386366E-7</v>
      </c>
      <c r="J388">
        <f>CRI!A388*CRI!M388</f>
        <v>0</v>
      </c>
      <c r="L388" s="3">
        <f>CRI!B388*CRI!K388</f>
        <v>4.8142961744718198E-3</v>
      </c>
      <c r="M388" s="3">
        <f>CRI!B388*CRI!L388</f>
        <v>1.7385202548404382E-3</v>
      </c>
      <c r="N388" s="3">
        <f>CRI!B388*CRI!M388</f>
        <v>0</v>
      </c>
    </row>
    <row r="389" spans="1:14" x14ac:dyDescent="0.25">
      <c r="A389" s="3">
        <v>3.74183E-16</v>
      </c>
      <c r="B389" s="3">
        <v>1.4388E-2</v>
      </c>
      <c r="C389">
        <f t="shared" si="20"/>
        <v>13500</v>
      </c>
      <c r="D389" s="3">
        <v>7.6699999999998796E-7</v>
      </c>
      <c r="E389" s="6">
        <f>IF(C389&lt;=5000,F389*G389,Daylight!K389)</f>
        <v>45.471694792998413</v>
      </c>
      <c r="F389" s="3">
        <f t="shared" si="18"/>
        <v>1409636812818120.3</v>
      </c>
      <c r="G389" s="3">
        <f t="shared" si="19"/>
        <v>0.33189437492497326</v>
      </c>
      <c r="H389">
        <f>CRI!A389*CRI!K389</f>
        <v>1.3426684592930456E-6</v>
      </c>
      <c r="I389">
        <f>CRI!A389*CRI!L389</f>
        <v>4.8485928531815808E-7</v>
      </c>
      <c r="J389">
        <f>CRI!A389*CRI!M389</f>
        <v>0</v>
      </c>
      <c r="L389" s="3">
        <f>CRI!B389*CRI!K389</f>
        <v>4.6483440002142631E-3</v>
      </c>
      <c r="M389" s="3">
        <f>CRI!B389*CRI!L389</f>
        <v>1.6785921604530157E-3</v>
      </c>
      <c r="N389" s="3">
        <f>CRI!B389*CRI!M389</f>
        <v>0</v>
      </c>
    </row>
    <row r="390" spans="1:14" x14ac:dyDescent="0.25">
      <c r="A390" s="3">
        <v>3.74183E-16</v>
      </c>
      <c r="B390" s="3">
        <v>1.4388E-2</v>
      </c>
      <c r="C390">
        <f t="shared" si="20"/>
        <v>13500</v>
      </c>
      <c r="D390" s="3">
        <v>7.6799999999998803E-7</v>
      </c>
      <c r="E390" s="6">
        <f>IF(C390&lt;=5000,F390*G390,Daylight!K390)</f>
        <v>46.998083480477483</v>
      </c>
      <c r="F390" s="3">
        <f t="shared" si="18"/>
        <v>1400483357998050</v>
      </c>
      <c r="G390" s="3">
        <f t="shared" si="19"/>
        <v>0.33269537729875431</v>
      </c>
      <c r="H390">
        <f>CRI!A390*CRI!K390</f>
        <v>1.2212241016340153E-6</v>
      </c>
      <c r="I390">
        <f>CRI!A390*CRI!L390</f>
        <v>4.4100637573402772E-7</v>
      </c>
      <c r="J390">
        <f>CRI!A390*CRI!M390</f>
        <v>0</v>
      </c>
      <c r="L390" s="3">
        <f>CRI!B390*CRI!K390</f>
        <v>4.4833586745784094E-3</v>
      </c>
      <c r="M390" s="3">
        <f>CRI!B390*CRI!L390</f>
        <v>1.6190228783939248E-3</v>
      </c>
      <c r="N390" s="3">
        <f>CRI!B390*CRI!M390</f>
        <v>0</v>
      </c>
    </row>
    <row r="391" spans="1:14" x14ac:dyDescent="0.25">
      <c r="A391" s="3">
        <v>3.74183E-16</v>
      </c>
      <c r="B391" s="3">
        <v>1.4388E-2</v>
      </c>
      <c r="C391">
        <f t="shared" si="20"/>
        <v>13500</v>
      </c>
      <c r="D391" s="3">
        <v>7.68999999999988E-7</v>
      </c>
      <c r="E391" s="6">
        <f>IF(C391&lt;=5000,F391*G391,Daylight!K391)</f>
        <v>48.52447216795666</v>
      </c>
      <c r="F391" s="3">
        <f t="shared" si="18"/>
        <v>1391401136008721.5</v>
      </c>
      <c r="G391" s="3">
        <f t="shared" si="19"/>
        <v>0.33349670422312322</v>
      </c>
      <c r="H391">
        <f>CRI!A391*CRI!K391</f>
        <v>1.1107622681261344E-6</v>
      </c>
      <c r="I391">
        <f>CRI!A391*CRI!L391</f>
        <v>4.0111708819960247E-7</v>
      </c>
      <c r="J391">
        <f>CRI!A391*CRI!M391</f>
        <v>0</v>
      </c>
      <c r="L391" s="3">
        <f>CRI!B391*CRI!K391</f>
        <v>4.319837757832957E-3</v>
      </c>
      <c r="M391" s="3">
        <f>CRI!B391*CRI!L391</f>
        <v>1.5599744361499042E-3</v>
      </c>
      <c r="N391" s="3">
        <f>CRI!B391*CRI!M391</f>
        <v>0</v>
      </c>
    </row>
    <row r="392" spans="1:14" x14ac:dyDescent="0.25">
      <c r="A392" s="3">
        <v>3.74183E-16</v>
      </c>
      <c r="B392" s="3">
        <v>1.4388E-2</v>
      </c>
      <c r="C392">
        <f t="shared" si="20"/>
        <v>13500</v>
      </c>
      <c r="D392" s="3">
        <v>7.6999999999998797E-7</v>
      </c>
      <c r="E392" s="6">
        <f>IF(C392&lt;=5000,F392*G392,Daylight!K392)</f>
        <v>50.050860855435928</v>
      </c>
      <c r="F392" s="3">
        <f t="shared" si="18"/>
        <v>1382389500959493</v>
      </c>
      <c r="G392" s="3">
        <f t="shared" si="19"/>
        <v>0.3342983545897944</v>
      </c>
      <c r="H392">
        <f>CRI!A392*CRI!K392</f>
        <v>1.0102090375999055E-6</v>
      </c>
      <c r="I392">
        <f>CRI!A392*CRI!L392</f>
        <v>3.6480483522776531E-7</v>
      </c>
      <c r="J392">
        <f>CRI!A392*CRI!M392</f>
        <v>0</v>
      </c>
      <c r="L392" s="3">
        <f>CRI!B392*CRI!K392</f>
        <v>4.1579902808235964E-3</v>
      </c>
      <c r="M392" s="3">
        <f>CRI!B392*CRI!L392</f>
        <v>1.5015258256630779E-3</v>
      </c>
      <c r="N392" s="3">
        <f>CRI!B392*CRI!M392</f>
        <v>0</v>
      </c>
    </row>
    <row r="393" spans="1:14" x14ac:dyDescent="0.25">
      <c r="A393" s="3">
        <v>3.74183E-16</v>
      </c>
      <c r="B393" s="3">
        <v>1.4388E-2</v>
      </c>
      <c r="C393">
        <f t="shared" si="20"/>
        <v>13500</v>
      </c>
      <c r="D393" s="3">
        <v>7.7099999999998804E-7</v>
      </c>
      <c r="E393" s="6">
        <f>IF(C393&lt;=5000,F393*G393,Daylight!K393)</f>
        <v>49.822566328572805</v>
      </c>
      <c r="F393" s="3">
        <f t="shared" si="18"/>
        <v>1373447813644200.3</v>
      </c>
      <c r="G393" s="3">
        <f t="shared" si="19"/>
        <v>0.33510032729530997</v>
      </c>
      <c r="H393">
        <f>CRI!A393*CRI!K393</f>
        <v>9.1858558929274942E-7</v>
      </c>
      <c r="I393">
        <f>CRI!A393*CRI!L393</f>
        <v>3.3171860618414971E-7</v>
      </c>
      <c r="J393">
        <f>CRI!A393*CRI!M393</f>
        <v>0</v>
      </c>
      <c r="L393" s="3">
        <f>CRI!B393*CRI!K393</f>
        <v>3.8618816370567651E-3</v>
      </c>
      <c r="M393" s="3">
        <f>CRI!B393*CRI!L393</f>
        <v>1.3945984008729799E-3</v>
      </c>
      <c r="N393" s="3">
        <f>CRI!B393*CRI!M393</f>
        <v>0</v>
      </c>
    </row>
    <row r="394" spans="1:14" x14ac:dyDescent="0.25">
      <c r="A394" s="3">
        <v>3.74183E-16</v>
      </c>
      <c r="B394" s="3">
        <v>1.4388E-2</v>
      </c>
      <c r="C394">
        <f t="shared" si="20"/>
        <v>13500</v>
      </c>
      <c r="D394" s="3">
        <v>7.7199999999998801E-7</v>
      </c>
      <c r="E394" s="6">
        <f>IF(C394&lt;=5000,F394*G394,Daylight!K394)</f>
        <v>49.594271801709638</v>
      </c>
      <c r="F394" s="3">
        <f t="shared" si="18"/>
        <v>1364575441463428.3</v>
      </c>
      <c r="G394" s="3">
        <f t="shared" si="19"/>
        <v>0.3359026212410145</v>
      </c>
      <c r="H394">
        <f>CRI!A394*CRI!K394</f>
        <v>8.3512872303489274E-7</v>
      </c>
      <c r="I394">
        <f>CRI!A394*CRI!L394</f>
        <v>3.0158086957869228E-7</v>
      </c>
      <c r="J394">
        <f>CRI!A394*CRI!M394</f>
        <v>0</v>
      </c>
      <c r="L394" s="3">
        <f>CRI!B394*CRI!K394</f>
        <v>3.5863105767970291E-3</v>
      </c>
      <c r="M394" s="3">
        <f>CRI!B394*CRI!L394</f>
        <v>1.2950849761211249E-3</v>
      </c>
      <c r="N394" s="3">
        <f>CRI!B394*CRI!M394</f>
        <v>0</v>
      </c>
    </row>
    <row r="395" spans="1:14" x14ac:dyDescent="0.25">
      <c r="A395" s="3">
        <v>3.74183E-16</v>
      </c>
      <c r="B395" s="3">
        <v>1.4388E-2</v>
      </c>
      <c r="C395">
        <f t="shared" si="20"/>
        <v>13500</v>
      </c>
      <c r="D395" s="3">
        <v>7.7299999999998798E-7</v>
      </c>
      <c r="E395" s="6">
        <f>IF(C395&lt;=5000,F395*G395,Daylight!K395)</f>
        <v>49.365977274846472</v>
      </c>
      <c r="F395" s="3">
        <f t="shared" si="18"/>
        <v>1355771758347784.8</v>
      </c>
      <c r="G395" s="3">
        <f t="shared" si="19"/>
        <v>0.33670523533303071</v>
      </c>
      <c r="H395">
        <f>CRI!A395*CRI!K395</f>
        <v>7.5917619605021118E-7</v>
      </c>
      <c r="I395">
        <f>CRI!A395*CRI!L395</f>
        <v>2.7415189898013804E-7</v>
      </c>
      <c r="J395">
        <f>CRI!A395*CRI!M395</f>
        <v>0</v>
      </c>
      <c r="L395" s="3">
        <f>CRI!B395*CRI!K395</f>
        <v>3.3301202218111387E-3</v>
      </c>
      <c r="M395" s="3">
        <f>CRI!B395*CRI!L395</f>
        <v>1.202565079610715E-3</v>
      </c>
      <c r="N395" s="3">
        <f>CRI!B395*CRI!M395</f>
        <v>0</v>
      </c>
    </row>
    <row r="396" spans="1:14" x14ac:dyDescent="0.25">
      <c r="A396" s="3">
        <v>3.74183E-16</v>
      </c>
      <c r="B396" s="3">
        <v>1.4388E-2</v>
      </c>
      <c r="C396">
        <f t="shared" si="20"/>
        <v>13500</v>
      </c>
      <c r="D396" s="3">
        <v>7.7399999999998795E-7</v>
      </c>
      <c r="E396" s="6">
        <f>IF(C396&lt;=5000,F396*G396,Daylight!K396)</f>
        <v>49.137682747983362</v>
      </c>
      <c r="F396" s="3">
        <f t="shared" si="18"/>
        <v>1347036144682172</v>
      </c>
      <c r="G396" s="3">
        <f t="shared" si="19"/>
        <v>0.33750816848223475</v>
      </c>
      <c r="H396">
        <f>CRI!A396*CRI!K396</f>
        <v>6.901028068705923E-7</v>
      </c>
      <c r="I396">
        <f>CRI!A396*CRI!L396</f>
        <v>2.4920878720913703E-7</v>
      </c>
      <c r="J396">
        <f>CRI!A396*CRI!M396</f>
        <v>0</v>
      </c>
      <c r="L396" s="3">
        <f>CRI!B396*CRI!K396</f>
        <v>3.0921557550381965E-3</v>
      </c>
      <c r="M396" s="3">
        <f>CRI!B396*CRI!L396</f>
        <v>1.1166341853748227E-3</v>
      </c>
      <c r="N396" s="3">
        <f>CRI!B396*CRI!M396</f>
        <v>0</v>
      </c>
    </row>
    <row r="397" spans="1:14" x14ac:dyDescent="0.25">
      <c r="A397" s="3">
        <v>3.74183E-16</v>
      </c>
      <c r="B397" s="3">
        <v>1.4388E-2</v>
      </c>
      <c r="C397">
        <f t="shared" si="20"/>
        <v>13500</v>
      </c>
      <c r="D397" s="3">
        <v>7.7499999999998803E-7</v>
      </c>
      <c r="E397" s="6">
        <f>IF(C397&lt;=5000,F397*G397,Daylight!K397)</f>
        <v>48.909388221120189</v>
      </c>
      <c r="F397" s="3">
        <f t="shared" si="18"/>
        <v>1338367987231020.8</v>
      </c>
      <c r="G397" s="3">
        <f t="shared" si="19"/>
        <v>0.33831141960423161</v>
      </c>
      <c r="H397">
        <f>CRI!A397*CRI!K397</f>
        <v>6.2732638495687777E-7</v>
      </c>
      <c r="I397">
        <f>CRI!A397*CRI!L397</f>
        <v>2.2653912873507722E-7</v>
      </c>
      <c r="J397">
        <f>CRI!A397*CRI!M397</f>
        <v>0</v>
      </c>
      <c r="L397" s="3">
        <f>CRI!B397*CRI!K397</f>
        <v>2.8712989996031923E-3</v>
      </c>
      <c r="M397" s="3">
        <f>CRI!B397*CRI!L397</f>
        <v>1.0368790302877481E-3</v>
      </c>
      <c r="N397" s="3">
        <f>CRI!B397*CRI!M397</f>
        <v>0</v>
      </c>
    </row>
    <row r="398" spans="1:14" x14ac:dyDescent="0.25">
      <c r="A398" s="3">
        <v>3.74183E-16</v>
      </c>
      <c r="B398" s="3">
        <v>1.4388E-2</v>
      </c>
      <c r="C398">
        <f t="shared" si="20"/>
        <v>13500</v>
      </c>
      <c r="D398" s="3">
        <v>7.75999999999988E-7</v>
      </c>
      <c r="E398" s="6">
        <f>IF(C398&lt;=5000,F398*G398,Daylight!K398)</f>
        <v>48.681093694257022</v>
      </c>
      <c r="F398" s="3">
        <f t="shared" si="18"/>
        <v>1329766679064497.3</v>
      </c>
      <c r="G398" s="3">
        <f t="shared" si="19"/>
        <v>0.33911498761933084</v>
      </c>
      <c r="H398">
        <f>CRI!A398*CRI!K398</f>
        <v>5.7026477502016667E-7</v>
      </c>
      <c r="I398">
        <f>CRI!A398*CRI!L398</f>
        <v>2.0593348729537483E-7</v>
      </c>
      <c r="J398">
        <f>CRI!A398*CRI!M398</f>
        <v>0</v>
      </c>
      <c r="L398" s="3">
        <f>CRI!B398*CRI!K398</f>
        <v>2.6662781059625653E-3</v>
      </c>
      <c r="M398" s="3">
        <f>CRI!B398*CRI!L398</f>
        <v>9.6284387974123202E-4</v>
      </c>
      <c r="N398" s="3">
        <f>CRI!B398*CRI!M398</f>
        <v>0</v>
      </c>
    </row>
    <row r="399" spans="1:14" x14ac:dyDescent="0.25">
      <c r="A399" s="3">
        <v>3.74183E-16</v>
      </c>
      <c r="B399" s="3">
        <v>1.4388E-2</v>
      </c>
      <c r="C399">
        <f t="shared" si="20"/>
        <v>13500</v>
      </c>
      <c r="D399" s="3">
        <v>7.7699999999998797E-7</v>
      </c>
      <c r="E399" s="6">
        <f>IF(C399&lt;=5000,F399*G399,Daylight!K399)</f>
        <v>48.45279916739387</v>
      </c>
      <c r="F399" s="3">
        <f t="shared" si="18"/>
        <v>1321231619485648</v>
      </c>
      <c r="G399" s="3">
        <f t="shared" si="19"/>
        <v>0.33991887145252286</v>
      </c>
      <c r="H399">
        <f>CRI!A399*CRI!K399</f>
        <v>5.1838642838820905E-7</v>
      </c>
      <c r="I399">
        <f>CRI!A399*CRI!L399</f>
        <v>1.8719926974208565E-7</v>
      </c>
      <c r="J399">
        <f>CRI!A399*CRI!M399</f>
        <v>0</v>
      </c>
      <c r="L399" s="3">
        <f>CRI!B399*CRI!K399</f>
        <v>2.4758992752144928E-3</v>
      </c>
      <c r="M399" s="3">
        <f>CRI!B399*CRI!L399</f>
        <v>8.9409465775600234E-4</v>
      </c>
      <c r="N399" s="3">
        <f>CRI!B399*CRI!M399</f>
        <v>0</v>
      </c>
    </row>
    <row r="400" spans="1:14" x14ac:dyDescent="0.25">
      <c r="A400" s="3">
        <v>3.74183E-16</v>
      </c>
      <c r="B400" s="3">
        <v>1.4388E-2</v>
      </c>
      <c r="C400">
        <f t="shared" si="20"/>
        <v>13500</v>
      </c>
      <c r="D400" s="3">
        <v>7.7799999999998804E-7</v>
      </c>
      <c r="E400" s="6">
        <f>IF(C400&lt;=5000,F400*G400,Daylight!K400)</f>
        <v>48.224504640530697</v>
      </c>
      <c r="F400" s="3">
        <f t="shared" si="18"/>
        <v>1312762213958482.5</v>
      </c>
      <c r="G400" s="3">
        <f t="shared" si="19"/>
        <v>0.3407230700334547</v>
      </c>
      <c r="H400">
        <f>CRI!A400*CRI!K400</f>
        <v>4.712335992552105E-7</v>
      </c>
      <c r="I400">
        <f>CRI!A400*CRI!L400</f>
        <v>1.7017150493465406E-7</v>
      </c>
      <c r="J400">
        <f>CRI!A400*CRI!M400</f>
        <v>0</v>
      </c>
      <c r="L400" s="3">
        <f>CRI!B400*CRI!K400</f>
        <v>2.2991755954942621E-3</v>
      </c>
      <c r="M400" s="3">
        <f>CRI!B400*CRI!L400</f>
        <v>8.3027647394555296E-4</v>
      </c>
      <c r="N400" s="3">
        <f>CRI!B400*CRI!M400</f>
        <v>0</v>
      </c>
    </row>
    <row r="401" spans="1:14" x14ac:dyDescent="0.25">
      <c r="A401" s="3">
        <v>3.74183E-16</v>
      </c>
      <c r="B401" s="3">
        <v>1.4388E-2</v>
      </c>
      <c r="C401">
        <f t="shared" si="20"/>
        <v>13500</v>
      </c>
      <c r="D401" s="3">
        <v>7.7899999999998801E-7</v>
      </c>
      <c r="E401" s="6">
        <f>IF(C401&lt;=5000,F401*G401,Daylight!K401)</f>
        <v>47.996210113667587</v>
      </c>
      <c r="F401" s="3">
        <f t="shared" si="18"/>
        <v>1304357874036979.5</v>
      </c>
      <c r="G401" s="3">
        <f t="shared" si="19"/>
        <v>0.34152758229640512</v>
      </c>
      <c r="H401">
        <f>CRI!A401*CRI!K401</f>
        <v>4.2837997995486898E-7</v>
      </c>
      <c r="I401">
        <f>CRI!A401*CRI!L401</f>
        <v>1.5469584666495048E-7</v>
      </c>
      <c r="J401">
        <f>CRI!A401*CRI!M401</f>
        <v>0</v>
      </c>
      <c r="L401" s="3">
        <f>CRI!B401*CRI!K401</f>
        <v>2.135145004253582E-3</v>
      </c>
      <c r="M401" s="3">
        <f>CRI!B401*CRI!L401</f>
        <v>7.7103991699202425E-4</v>
      </c>
      <c r="N401" s="3">
        <f>CRI!B401*CRI!M401</f>
        <v>0</v>
      </c>
    </row>
    <row r="402" spans="1:14" x14ac:dyDescent="0.25">
      <c r="A402" s="3">
        <v>3.74183E-16</v>
      </c>
      <c r="B402" s="3">
        <v>1.4388E-2</v>
      </c>
      <c r="C402">
        <f t="shared" si="20"/>
        <v>13500</v>
      </c>
      <c r="D402" s="3">
        <v>7.7999999999998798E-7</v>
      </c>
      <c r="E402" s="6">
        <f>IF(C402&lt;=5000,F402*G402,Daylight!K402)</f>
        <v>47.767915586804406</v>
      </c>
      <c r="F402" s="3">
        <f t="shared" si="18"/>
        <v>1296018017294994.5</v>
      </c>
      <c r="G402" s="3">
        <f t="shared" si="19"/>
        <v>0.34233240718026275</v>
      </c>
      <c r="H402">
        <f>CRI!A402*CRI!K402</f>
        <v>3.894233608717812E-7</v>
      </c>
      <c r="I402">
        <f>CRI!A402*CRI!L402</f>
        <v>1.4062804727228927E-7</v>
      </c>
      <c r="J402">
        <f>CRI!A402*CRI!M402</f>
        <v>0</v>
      </c>
      <c r="L402" s="3">
        <f>CRI!B402*CRI!K402</f>
        <v>1.9828413992166922E-3</v>
      </c>
      <c r="M402" s="3">
        <f>CRI!B402*CRI!L402</f>
        <v>7.160410546461981E-4</v>
      </c>
      <c r="N402" s="3">
        <f>CRI!B402*CRI!M402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761C-33D2-46F4-8344-977B84A7BCA8}">
  <dimension ref="A1:V402"/>
  <sheetViews>
    <sheetView topLeftCell="A267" workbookViewId="0">
      <selection activeCell="I385" sqref="I385"/>
    </sheetView>
  </sheetViews>
  <sheetFormatPr defaultRowHeight="15.75" x14ac:dyDescent="0.25"/>
  <cols>
    <col min="11" max="11" width="18" customWidth="1"/>
    <col min="13" max="13" width="13" customWidth="1"/>
  </cols>
  <sheetData>
    <row r="1" spans="1:22" x14ac:dyDescent="0.25">
      <c r="A1" t="s">
        <v>52</v>
      </c>
      <c r="B1" t="s">
        <v>316</v>
      </c>
      <c r="C1" t="s">
        <v>315</v>
      </c>
      <c r="D1" t="s">
        <v>314</v>
      </c>
      <c r="E1" t="s">
        <v>317</v>
      </c>
      <c r="F1" t="s">
        <v>318</v>
      </c>
      <c r="G1" t="s">
        <v>325</v>
      </c>
      <c r="H1" t="s">
        <v>319</v>
      </c>
      <c r="I1" t="s">
        <v>320</v>
      </c>
      <c r="J1" t="s">
        <v>321</v>
      </c>
      <c r="K1" t="s">
        <v>330</v>
      </c>
      <c r="M1" t="s">
        <v>325</v>
      </c>
      <c r="N1" t="s">
        <v>322</v>
      </c>
      <c r="O1" t="s">
        <v>323</v>
      </c>
      <c r="P1" t="s">
        <v>324</v>
      </c>
      <c r="Q1" t="s">
        <v>326</v>
      </c>
      <c r="R1" t="s">
        <v>327</v>
      </c>
      <c r="S1" t="s">
        <v>328</v>
      </c>
      <c r="T1" t="s">
        <v>329</v>
      </c>
      <c r="U1" t="s">
        <v>50</v>
      </c>
      <c r="V1" t="s">
        <v>51</v>
      </c>
    </row>
    <row r="2" spans="1:22" x14ac:dyDescent="0.25">
      <c r="A2">
        <f>Planck!C2</f>
        <v>13500</v>
      </c>
      <c r="B2">
        <f>(-4050700000)/(A2*A2*A2)+(2967800)/(A2*A2)+(99.11)/(A2)+0.244063</f>
        <v>0.26604233140273331</v>
      </c>
      <c r="C2">
        <f>(-2006400000)/(A2*A2*A2)+(1908100)/(A2*A2)+(247.48)/(A2)+0.23704</f>
        <v>0.26502605090687398</v>
      </c>
      <c r="D2">
        <f>IF(A2&lt;=7000,-3*B2*B2+2.873*B2-0.275,-3*C2*C2+2.873*C2-0.275)</f>
        <v>0.27570342127757008</v>
      </c>
      <c r="E2">
        <f>IF(A2&lt;=7000,(-1.3515-1.7703*B2+5.9114*D2)/(0.0241+0.2562*B2-0.7341*D2),(-1.3515-1.7703*C2+5.9114*D2)/(0.0241+0.2562*C2-0.7341*D2))</f>
        <v>1.7290980932648252</v>
      </c>
      <c r="F2">
        <f>IF(A2&lt;=7000,(0.03-31.4424*B2+30.0717*D2)/(0.0241+0.2562*B2-0.7341*D2),(0.03-31.4424*C2+30.0717*D2)/(0.0241+0.2562*C2-0.7341*D2))</f>
        <v>0.11037290540566674</v>
      </c>
      <c r="G2">
        <v>380</v>
      </c>
      <c r="H2">
        <f>Q$2*G2+T$2</f>
        <v>63.4</v>
      </c>
      <c r="I2">
        <f>R$2*G2+U$2</f>
        <v>38.5</v>
      </c>
      <c r="J2">
        <f>S$2*G2+V$2</f>
        <v>2.0000000000000036</v>
      </c>
      <c r="K2">
        <f>H2+E2*I2+F2*J2</f>
        <v>130.1910224015071</v>
      </c>
      <c r="M2" s="1">
        <v>380</v>
      </c>
      <c r="N2" s="1">
        <v>63.4</v>
      </c>
      <c r="O2" s="1">
        <v>38.5</v>
      </c>
      <c r="P2" s="1">
        <v>2</v>
      </c>
      <c r="Q2">
        <f>(N3-N2)/(M3-M2)</f>
        <v>0.23999999999999985</v>
      </c>
      <c r="R2">
        <f>(O3-O2)/(M3-M2)</f>
        <v>-0.35</v>
      </c>
      <c r="S2">
        <f>(P3-P2)/(M3-M2)</f>
        <v>-0.08</v>
      </c>
      <c r="T2">
        <f>N2-Q2*M2</f>
        <v>-27.799999999999947</v>
      </c>
      <c r="U2">
        <f>O2-R2*M2</f>
        <v>171.5</v>
      </c>
      <c r="V2">
        <f>P2-S2*M2</f>
        <v>32.400000000000006</v>
      </c>
    </row>
    <row r="3" spans="1:22" x14ac:dyDescent="0.25">
      <c r="A3">
        <f>Planck!C3</f>
        <v>13500</v>
      </c>
      <c r="B3">
        <f t="shared" ref="B3:B66" si="0">(-4050700000)/(A3*A3*A3)+(2967800)/(A3*A3)+(99.11)/(A3)+0.244063</f>
        <v>0.26604233140273331</v>
      </c>
      <c r="C3">
        <f t="shared" ref="C3:C66" si="1">(-2006400000)/(A3*A3*A3)+(1908100)/(A3*A3)+(247.48)/(A3)+0.23704</f>
        <v>0.26502605090687398</v>
      </c>
      <c r="D3">
        <f t="shared" ref="D3:D66" si="2">IF(A3&lt;=7000,-3*B3*B3+2.873*B3-0.275,-3*C3*C3+2.873*C3-0.275)</f>
        <v>0.27570342127757008</v>
      </c>
      <c r="E3">
        <f t="shared" ref="E3:E66" si="3">IF(A3&lt;=7000,(-1.3515-1.7703*B3+5.9114*D3)/(0.0241+0.2562*B3-0.7341*D3),(-1.3515-1.7703*C3+5.9114*D3)/(0.0241+0.2562*C3-0.7341*D3))</f>
        <v>1.7290980932648252</v>
      </c>
      <c r="F3">
        <f t="shared" ref="F3:F66" si="4">IF(A3&lt;=7000,(0.03-31.4424*B3+30.0717*D3)/(0.0241+0.2562*B3-0.7341*D3),(0.03-31.4424*C3+30.0717*D3)/(0.0241+0.2562*C3-0.7341*D3))</f>
        <v>0.11037290540566674</v>
      </c>
      <c r="G3">
        <v>381</v>
      </c>
      <c r="H3">
        <f t="shared" ref="H3:H11" si="5">Q$2*G3+T$2</f>
        <v>63.639999999999993</v>
      </c>
      <c r="I3">
        <f t="shared" ref="I3:I11" si="6">R$2*G3+U$2</f>
        <v>38.150000000000006</v>
      </c>
      <c r="J3">
        <f t="shared" ref="J3:J11" si="7">S$2*G3+V$2</f>
        <v>1.9200000000000053</v>
      </c>
      <c r="K3">
        <f t="shared" ref="K3:K66" si="8">H3+E3*I3+F3*J3</f>
        <v>129.81700823643195</v>
      </c>
      <c r="M3" s="1">
        <v>390</v>
      </c>
      <c r="N3" s="1">
        <v>65.8</v>
      </c>
      <c r="O3" s="1">
        <v>35</v>
      </c>
      <c r="P3" s="1">
        <v>1.2</v>
      </c>
      <c r="Q3">
        <f>(N4-N3)/(M4-M3)</f>
        <v>2.9</v>
      </c>
      <c r="R3">
        <f>(O4-O3)/(M4-M3)</f>
        <v>0.83999999999999986</v>
      </c>
      <c r="S3">
        <f>(P4-P3)/(M4-M3)</f>
        <v>-0.22999999999999998</v>
      </c>
      <c r="T3">
        <f>N3-Q3*M3</f>
        <v>-1065.2</v>
      </c>
      <c r="U3">
        <f>O3-R3*M3</f>
        <v>-292.59999999999997</v>
      </c>
      <c r="V3">
        <f>P3-S3*M3</f>
        <v>90.899999999999991</v>
      </c>
    </row>
    <row r="4" spans="1:22" x14ac:dyDescent="0.25">
      <c r="A4">
        <f>Planck!C4</f>
        <v>13500</v>
      </c>
      <c r="B4">
        <f t="shared" si="0"/>
        <v>0.26604233140273331</v>
      </c>
      <c r="C4">
        <f t="shared" si="1"/>
        <v>0.26502605090687398</v>
      </c>
      <c r="D4">
        <f t="shared" si="2"/>
        <v>0.27570342127757008</v>
      </c>
      <c r="E4">
        <f t="shared" si="3"/>
        <v>1.7290980932648252</v>
      </c>
      <c r="F4">
        <f t="shared" si="4"/>
        <v>0.11037290540566674</v>
      </c>
      <c r="G4">
        <v>382</v>
      </c>
      <c r="H4">
        <f t="shared" si="5"/>
        <v>63.88</v>
      </c>
      <c r="I4">
        <f t="shared" si="6"/>
        <v>37.800000000000011</v>
      </c>
      <c r="J4">
        <f t="shared" si="7"/>
        <v>1.8400000000000034</v>
      </c>
      <c r="K4">
        <f t="shared" si="8"/>
        <v>129.44299407135685</v>
      </c>
      <c r="M4" s="1">
        <v>400</v>
      </c>
      <c r="N4" s="1">
        <v>94.8</v>
      </c>
      <c r="O4" s="1">
        <v>43.4</v>
      </c>
      <c r="P4" s="1">
        <v>-1.1000000000000001</v>
      </c>
      <c r="Q4">
        <f t="shared" ref="Q4:Q42" si="9">(N5-N4)/(M5-M4)</f>
        <v>1</v>
      </c>
      <c r="R4">
        <f t="shared" ref="R4:R42" si="10">(O5-O4)/(M5-M4)</f>
        <v>0.28999999999999987</v>
      </c>
      <c r="S4">
        <f t="shared" ref="S4:S42" si="11">(P5-P4)/(M5-M4)</f>
        <v>6.0000000000000012E-2</v>
      </c>
      <c r="T4">
        <f t="shared" ref="T4:T42" si="12">N4-Q4*M4</f>
        <v>-305.2</v>
      </c>
      <c r="U4">
        <f t="shared" ref="U4:U42" si="13">O4-R4*M4</f>
        <v>-72.599999999999937</v>
      </c>
      <c r="V4">
        <f t="shared" ref="V4:V42" si="14">P4-S4*M4</f>
        <v>-25.100000000000005</v>
      </c>
    </row>
    <row r="5" spans="1:22" x14ac:dyDescent="0.25">
      <c r="A5">
        <f>Planck!C5</f>
        <v>13500</v>
      </c>
      <c r="B5">
        <f t="shared" si="0"/>
        <v>0.26604233140273331</v>
      </c>
      <c r="C5">
        <f t="shared" si="1"/>
        <v>0.26502605090687398</v>
      </c>
      <c r="D5">
        <f t="shared" si="2"/>
        <v>0.27570342127757008</v>
      </c>
      <c r="E5">
        <f t="shared" si="3"/>
        <v>1.7290980932648252</v>
      </c>
      <c r="F5">
        <f t="shared" si="4"/>
        <v>0.11037290540566674</v>
      </c>
      <c r="G5">
        <v>383</v>
      </c>
      <c r="H5">
        <f t="shared" si="5"/>
        <v>64.12</v>
      </c>
      <c r="I5">
        <f t="shared" si="6"/>
        <v>37.450000000000017</v>
      </c>
      <c r="J5">
        <f t="shared" si="7"/>
        <v>1.7600000000000051</v>
      </c>
      <c r="K5">
        <f t="shared" si="8"/>
        <v>129.0689799062817</v>
      </c>
      <c r="M5" s="1">
        <v>410</v>
      </c>
      <c r="N5" s="1">
        <v>104.8</v>
      </c>
      <c r="O5" s="1">
        <v>46.3</v>
      </c>
      <c r="P5" s="1">
        <v>-0.5</v>
      </c>
      <c r="Q5">
        <f t="shared" si="9"/>
        <v>0.11000000000000085</v>
      </c>
      <c r="R5">
        <f t="shared" si="10"/>
        <v>-0.23999999999999985</v>
      </c>
      <c r="S5">
        <f t="shared" si="11"/>
        <v>-1.9999999999999997E-2</v>
      </c>
      <c r="T5">
        <f t="shared" si="12"/>
        <v>59.699999999999648</v>
      </c>
      <c r="U5">
        <f t="shared" si="13"/>
        <v>144.69999999999993</v>
      </c>
      <c r="V5">
        <f t="shared" si="14"/>
        <v>7.6999999999999993</v>
      </c>
    </row>
    <row r="6" spans="1:22" x14ac:dyDescent="0.25">
      <c r="A6">
        <f>Planck!C6</f>
        <v>13500</v>
      </c>
      <c r="B6">
        <f t="shared" si="0"/>
        <v>0.26604233140273331</v>
      </c>
      <c r="C6">
        <f t="shared" si="1"/>
        <v>0.26502605090687398</v>
      </c>
      <c r="D6">
        <f t="shared" si="2"/>
        <v>0.27570342127757008</v>
      </c>
      <c r="E6">
        <f t="shared" si="3"/>
        <v>1.7290980932648252</v>
      </c>
      <c r="F6">
        <f t="shared" si="4"/>
        <v>0.11037290540566674</v>
      </c>
      <c r="G6">
        <v>384</v>
      </c>
      <c r="H6">
        <f t="shared" si="5"/>
        <v>64.359999999999985</v>
      </c>
      <c r="I6">
        <f t="shared" si="6"/>
        <v>37.100000000000023</v>
      </c>
      <c r="J6">
        <f t="shared" si="7"/>
        <v>1.6800000000000068</v>
      </c>
      <c r="K6">
        <f t="shared" si="8"/>
        <v>128.69496574120657</v>
      </c>
      <c r="M6" s="1">
        <v>420</v>
      </c>
      <c r="N6" s="1">
        <v>105.9</v>
      </c>
      <c r="O6" s="1">
        <v>43.9</v>
      </c>
      <c r="P6" s="1">
        <v>-0.7</v>
      </c>
      <c r="Q6">
        <f t="shared" si="9"/>
        <v>-0.91000000000000081</v>
      </c>
      <c r="R6">
        <f t="shared" si="10"/>
        <v>-0.67999999999999972</v>
      </c>
      <c r="S6">
        <f t="shared" si="11"/>
        <v>-0.05</v>
      </c>
      <c r="T6">
        <f t="shared" si="12"/>
        <v>488.10000000000036</v>
      </c>
      <c r="U6">
        <f t="shared" si="13"/>
        <v>329.49999999999989</v>
      </c>
      <c r="V6">
        <f t="shared" si="14"/>
        <v>20.3</v>
      </c>
    </row>
    <row r="7" spans="1:22" x14ac:dyDescent="0.25">
      <c r="A7">
        <f>Planck!C7</f>
        <v>13500</v>
      </c>
      <c r="B7">
        <f t="shared" si="0"/>
        <v>0.26604233140273331</v>
      </c>
      <c r="C7">
        <f t="shared" si="1"/>
        <v>0.26502605090687398</v>
      </c>
      <c r="D7">
        <f t="shared" si="2"/>
        <v>0.27570342127757008</v>
      </c>
      <c r="E7">
        <f t="shared" si="3"/>
        <v>1.7290980932648252</v>
      </c>
      <c r="F7">
        <f t="shared" si="4"/>
        <v>0.11037290540566674</v>
      </c>
      <c r="G7">
        <v>385</v>
      </c>
      <c r="H7">
        <f t="shared" si="5"/>
        <v>64.599999999999994</v>
      </c>
      <c r="I7">
        <f t="shared" si="6"/>
        <v>36.75</v>
      </c>
      <c r="J7">
        <f t="shared" si="7"/>
        <v>1.600000000000005</v>
      </c>
      <c r="K7">
        <f t="shared" si="8"/>
        <v>128.32095157613139</v>
      </c>
      <c r="M7" s="1">
        <v>430</v>
      </c>
      <c r="N7" s="1">
        <v>96.8</v>
      </c>
      <c r="O7" s="1">
        <v>37.1</v>
      </c>
      <c r="P7" s="1">
        <v>-1.2</v>
      </c>
      <c r="Q7">
        <f t="shared" si="9"/>
        <v>1.7100000000000009</v>
      </c>
      <c r="R7">
        <f t="shared" si="10"/>
        <v>-3.9999999999999855E-2</v>
      </c>
      <c r="S7">
        <f t="shared" si="11"/>
        <v>-0.14000000000000001</v>
      </c>
      <c r="T7">
        <f t="shared" si="12"/>
        <v>-638.50000000000045</v>
      </c>
      <c r="U7">
        <f t="shared" si="13"/>
        <v>54.29999999999994</v>
      </c>
      <c r="V7">
        <f t="shared" si="14"/>
        <v>59</v>
      </c>
    </row>
    <row r="8" spans="1:22" x14ac:dyDescent="0.25">
      <c r="A8">
        <f>Planck!C8</f>
        <v>13500</v>
      </c>
      <c r="B8">
        <f t="shared" si="0"/>
        <v>0.26604233140273331</v>
      </c>
      <c r="C8">
        <f t="shared" si="1"/>
        <v>0.26502605090687398</v>
      </c>
      <c r="D8">
        <f t="shared" si="2"/>
        <v>0.27570342127757008</v>
      </c>
      <c r="E8">
        <f t="shared" si="3"/>
        <v>1.7290980932648252</v>
      </c>
      <c r="F8">
        <f t="shared" si="4"/>
        <v>0.11037290540566674</v>
      </c>
      <c r="G8">
        <v>386</v>
      </c>
      <c r="H8">
        <f t="shared" si="5"/>
        <v>64.84</v>
      </c>
      <c r="I8">
        <f t="shared" si="6"/>
        <v>36.400000000000006</v>
      </c>
      <c r="J8">
        <f t="shared" si="7"/>
        <v>1.5200000000000067</v>
      </c>
      <c r="K8">
        <f t="shared" si="8"/>
        <v>127.94693741105627</v>
      </c>
      <c r="M8" s="1">
        <v>440</v>
      </c>
      <c r="N8" s="1">
        <v>113.9</v>
      </c>
      <c r="O8" s="1">
        <v>36.700000000000003</v>
      </c>
      <c r="P8" s="1">
        <v>-2.6</v>
      </c>
      <c r="Q8">
        <f t="shared" si="9"/>
        <v>1.1699999999999988</v>
      </c>
      <c r="R8">
        <f t="shared" si="10"/>
        <v>-8.0000000000000432E-2</v>
      </c>
      <c r="S8">
        <f t="shared" si="11"/>
        <v>-2.9999999999999982E-2</v>
      </c>
      <c r="T8">
        <f t="shared" si="12"/>
        <v>-400.89999999999952</v>
      </c>
      <c r="U8">
        <f t="shared" si="13"/>
        <v>71.90000000000019</v>
      </c>
      <c r="V8">
        <f t="shared" si="14"/>
        <v>10.599999999999993</v>
      </c>
    </row>
    <row r="9" spans="1:22" x14ac:dyDescent="0.25">
      <c r="A9">
        <f>Planck!C9</f>
        <v>13500</v>
      </c>
      <c r="B9">
        <f t="shared" si="0"/>
        <v>0.26604233140273331</v>
      </c>
      <c r="C9">
        <f t="shared" si="1"/>
        <v>0.26502605090687398</v>
      </c>
      <c r="D9">
        <f t="shared" si="2"/>
        <v>0.27570342127757008</v>
      </c>
      <c r="E9">
        <f t="shared" si="3"/>
        <v>1.7290980932648252</v>
      </c>
      <c r="F9">
        <f t="shared" si="4"/>
        <v>0.11037290540566674</v>
      </c>
      <c r="G9">
        <v>387</v>
      </c>
      <c r="H9">
        <f t="shared" si="5"/>
        <v>65.079999999999984</v>
      </c>
      <c r="I9">
        <f t="shared" si="6"/>
        <v>36.050000000000011</v>
      </c>
      <c r="J9">
        <f t="shared" si="7"/>
        <v>1.4400000000000048</v>
      </c>
      <c r="K9">
        <f t="shared" si="8"/>
        <v>127.5729232459811</v>
      </c>
      <c r="M9" s="1">
        <v>450</v>
      </c>
      <c r="N9" s="1">
        <v>125.6</v>
      </c>
      <c r="O9" s="1">
        <v>35.9</v>
      </c>
      <c r="P9" s="1">
        <v>-2.9</v>
      </c>
      <c r="Q9">
        <f t="shared" si="9"/>
        <v>-9.9999999999994312E-3</v>
      </c>
      <c r="R9">
        <f t="shared" si="10"/>
        <v>-0.32999999999999974</v>
      </c>
      <c r="S9">
        <f t="shared" si="11"/>
        <v>1.0000000000000009E-2</v>
      </c>
      <c r="T9">
        <f t="shared" si="12"/>
        <v>130.09999999999974</v>
      </c>
      <c r="U9">
        <f t="shared" si="13"/>
        <v>184.39999999999989</v>
      </c>
      <c r="V9">
        <f t="shared" si="14"/>
        <v>-7.4000000000000039</v>
      </c>
    </row>
    <row r="10" spans="1:22" x14ac:dyDescent="0.25">
      <c r="A10">
        <f>Planck!C10</f>
        <v>13500</v>
      </c>
      <c r="B10">
        <f t="shared" si="0"/>
        <v>0.26604233140273331</v>
      </c>
      <c r="C10">
        <f t="shared" si="1"/>
        <v>0.26502605090687398</v>
      </c>
      <c r="D10">
        <f t="shared" si="2"/>
        <v>0.27570342127757008</v>
      </c>
      <c r="E10">
        <f t="shared" si="3"/>
        <v>1.7290980932648252</v>
      </c>
      <c r="F10">
        <f t="shared" si="4"/>
        <v>0.11037290540566674</v>
      </c>
      <c r="G10">
        <v>388</v>
      </c>
      <c r="H10">
        <f t="shared" si="5"/>
        <v>65.319999999999993</v>
      </c>
      <c r="I10">
        <f t="shared" si="6"/>
        <v>35.700000000000017</v>
      </c>
      <c r="J10">
        <f t="shared" si="7"/>
        <v>1.3600000000000065</v>
      </c>
      <c r="K10">
        <f t="shared" si="8"/>
        <v>127.19890908090599</v>
      </c>
      <c r="M10" s="1">
        <v>460</v>
      </c>
      <c r="N10" s="1">
        <v>125.5</v>
      </c>
      <c r="O10" s="1">
        <v>32.6</v>
      </c>
      <c r="P10" s="1">
        <v>-2.8</v>
      </c>
      <c r="Q10">
        <f t="shared" si="9"/>
        <v>-0.42000000000000026</v>
      </c>
      <c r="R10">
        <f t="shared" si="10"/>
        <v>-0.47000000000000031</v>
      </c>
      <c r="S10">
        <f t="shared" si="11"/>
        <v>1.9999999999999973E-2</v>
      </c>
      <c r="T10">
        <f t="shared" si="12"/>
        <v>318.70000000000016</v>
      </c>
      <c r="U10">
        <f t="shared" si="13"/>
        <v>248.80000000000013</v>
      </c>
      <c r="V10">
        <f t="shared" si="14"/>
        <v>-11.999999999999986</v>
      </c>
    </row>
    <row r="11" spans="1:22" x14ac:dyDescent="0.25">
      <c r="A11">
        <f>Planck!C11</f>
        <v>13500</v>
      </c>
      <c r="B11">
        <f t="shared" si="0"/>
        <v>0.26604233140273331</v>
      </c>
      <c r="C11">
        <f t="shared" si="1"/>
        <v>0.26502605090687398</v>
      </c>
      <c r="D11">
        <f t="shared" si="2"/>
        <v>0.27570342127757008</v>
      </c>
      <c r="E11">
        <f t="shared" si="3"/>
        <v>1.7290980932648252</v>
      </c>
      <c r="F11">
        <f t="shared" si="4"/>
        <v>0.11037290540566674</v>
      </c>
      <c r="G11">
        <v>389</v>
      </c>
      <c r="H11">
        <f t="shared" si="5"/>
        <v>65.56</v>
      </c>
      <c r="I11">
        <f t="shared" si="6"/>
        <v>35.350000000000023</v>
      </c>
      <c r="J11">
        <f t="shared" si="7"/>
        <v>1.2800000000000047</v>
      </c>
      <c r="K11">
        <f t="shared" si="8"/>
        <v>126.82489491583085</v>
      </c>
      <c r="M11" s="1">
        <v>470</v>
      </c>
      <c r="N11" s="1">
        <v>121.3</v>
      </c>
      <c r="O11" s="1">
        <v>27.9</v>
      </c>
      <c r="P11" s="1">
        <v>-2.6</v>
      </c>
      <c r="Q11">
        <f t="shared" si="9"/>
        <v>0</v>
      </c>
      <c r="R11">
        <f t="shared" si="10"/>
        <v>-0.35999999999999976</v>
      </c>
      <c r="S11">
        <f t="shared" si="11"/>
        <v>0</v>
      </c>
      <c r="T11">
        <f t="shared" si="12"/>
        <v>121.3</v>
      </c>
      <c r="U11">
        <f t="shared" si="13"/>
        <v>197.09999999999991</v>
      </c>
      <c r="V11">
        <f t="shared" si="14"/>
        <v>-2.6</v>
      </c>
    </row>
    <row r="12" spans="1:22" x14ac:dyDescent="0.25">
      <c r="A12">
        <f>Planck!C12</f>
        <v>13500</v>
      </c>
      <c r="B12">
        <f t="shared" si="0"/>
        <v>0.26604233140273331</v>
      </c>
      <c r="C12">
        <f t="shared" si="1"/>
        <v>0.26502605090687398</v>
      </c>
      <c r="D12">
        <f t="shared" si="2"/>
        <v>0.27570342127757008</v>
      </c>
      <c r="E12">
        <f t="shared" si="3"/>
        <v>1.7290980932648252</v>
      </c>
      <c r="F12">
        <f t="shared" si="4"/>
        <v>0.11037290540566674</v>
      </c>
      <c r="G12">
        <v>390</v>
      </c>
      <c r="H12">
        <f>Q$3*G12+T$3</f>
        <v>65.799999999999955</v>
      </c>
      <c r="I12">
        <f>R$3*G12+U$3</f>
        <v>35</v>
      </c>
      <c r="J12">
        <f>S$3*G12+V$3</f>
        <v>1.2000000000000028</v>
      </c>
      <c r="K12">
        <f t="shared" si="8"/>
        <v>126.45088075075563</v>
      </c>
      <c r="M12" s="1">
        <v>480</v>
      </c>
      <c r="N12" s="1">
        <v>121.3</v>
      </c>
      <c r="O12" s="1">
        <v>24.3</v>
      </c>
      <c r="P12" s="1">
        <v>-2.6</v>
      </c>
      <c r="Q12">
        <f t="shared" si="9"/>
        <v>-0.77999999999999969</v>
      </c>
      <c r="R12">
        <f t="shared" si="10"/>
        <v>-0.41999999999999993</v>
      </c>
      <c r="S12">
        <f t="shared" si="11"/>
        <v>0.08</v>
      </c>
      <c r="T12">
        <f t="shared" si="12"/>
        <v>495.69999999999987</v>
      </c>
      <c r="U12">
        <f t="shared" si="13"/>
        <v>225.89999999999998</v>
      </c>
      <c r="V12">
        <f t="shared" si="14"/>
        <v>-41</v>
      </c>
    </row>
    <row r="13" spans="1:22" x14ac:dyDescent="0.25">
      <c r="A13">
        <f>Planck!C13</f>
        <v>13500</v>
      </c>
      <c r="B13">
        <f t="shared" si="0"/>
        <v>0.26604233140273331</v>
      </c>
      <c r="C13">
        <f t="shared" si="1"/>
        <v>0.26502605090687398</v>
      </c>
      <c r="D13">
        <f t="shared" si="2"/>
        <v>0.27570342127757008</v>
      </c>
      <c r="E13">
        <f t="shared" si="3"/>
        <v>1.7290980932648252</v>
      </c>
      <c r="F13">
        <f t="shared" si="4"/>
        <v>0.11037290540566674</v>
      </c>
      <c r="G13">
        <v>391</v>
      </c>
      <c r="H13">
        <f t="shared" ref="H13:H21" si="15">Q$3*G13+T$3</f>
        <v>68.699999999999818</v>
      </c>
      <c r="I13">
        <f t="shared" ref="I13:I21" si="16">R$3*G13+U$3</f>
        <v>35.839999999999975</v>
      </c>
      <c r="J13">
        <f t="shared" ref="J13:J21" si="17">S$3*G13+V$3</f>
        <v>0.96999999999999886</v>
      </c>
      <c r="K13">
        <f t="shared" si="8"/>
        <v>130.77793738085461</v>
      </c>
      <c r="M13" s="1">
        <v>490</v>
      </c>
      <c r="N13" s="1">
        <v>113.5</v>
      </c>
      <c r="O13" s="1">
        <v>20.100000000000001</v>
      </c>
      <c r="P13" s="1">
        <v>-1.8</v>
      </c>
      <c r="Q13">
        <f t="shared" si="9"/>
        <v>-4.000000000000057E-2</v>
      </c>
      <c r="R13">
        <f t="shared" si="10"/>
        <v>-0.39000000000000024</v>
      </c>
      <c r="S13">
        <f t="shared" si="11"/>
        <v>3.0000000000000006E-2</v>
      </c>
      <c r="T13">
        <f t="shared" si="12"/>
        <v>133.10000000000028</v>
      </c>
      <c r="U13">
        <f t="shared" si="13"/>
        <v>211.2000000000001</v>
      </c>
      <c r="V13">
        <f t="shared" si="14"/>
        <v>-16.500000000000004</v>
      </c>
    </row>
    <row r="14" spans="1:22" x14ac:dyDescent="0.25">
      <c r="A14">
        <f>Planck!C14</f>
        <v>13500</v>
      </c>
      <c r="B14">
        <f t="shared" si="0"/>
        <v>0.26604233140273331</v>
      </c>
      <c r="C14">
        <f t="shared" si="1"/>
        <v>0.26502605090687398</v>
      </c>
      <c r="D14">
        <f t="shared" si="2"/>
        <v>0.27570342127757008</v>
      </c>
      <c r="E14">
        <f t="shared" si="3"/>
        <v>1.7290980932648252</v>
      </c>
      <c r="F14">
        <f t="shared" si="4"/>
        <v>0.11037290540566674</v>
      </c>
      <c r="G14">
        <v>392</v>
      </c>
      <c r="H14">
        <f t="shared" si="15"/>
        <v>71.599999999999909</v>
      </c>
      <c r="I14">
        <f t="shared" si="16"/>
        <v>36.680000000000007</v>
      </c>
      <c r="J14">
        <f t="shared" si="17"/>
        <v>0.73999999999999488</v>
      </c>
      <c r="K14">
        <f t="shared" si="8"/>
        <v>135.10499401095393</v>
      </c>
      <c r="M14" s="1">
        <v>500</v>
      </c>
      <c r="N14" s="1">
        <v>113.1</v>
      </c>
      <c r="O14" s="1">
        <v>16.2</v>
      </c>
      <c r="P14" s="1">
        <v>-1.5</v>
      </c>
      <c r="Q14">
        <f t="shared" si="9"/>
        <v>-0.2299999999999997</v>
      </c>
      <c r="R14">
        <f t="shared" si="10"/>
        <v>-0.3</v>
      </c>
      <c r="S14">
        <f t="shared" si="11"/>
        <v>1.9999999999999997E-2</v>
      </c>
      <c r="T14">
        <f t="shared" si="12"/>
        <v>228.09999999999985</v>
      </c>
      <c r="U14">
        <f t="shared" si="13"/>
        <v>166.2</v>
      </c>
      <c r="V14">
        <f t="shared" si="14"/>
        <v>-11.499999999999998</v>
      </c>
    </row>
    <row r="15" spans="1:22" x14ac:dyDescent="0.25">
      <c r="A15">
        <f>Planck!C15</f>
        <v>13500</v>
      </c>
      <c r="B15">
        <f t="shared" si="0"/>
        <v>0.26604233140273331</v>
      </c>
      <c r="C15">
        <f t="shared" si="1"/>
        <v>0.26502605090687398</v>
      </c>
      <c r="D15">
        <f t="shared" si="2"/>
        <v>0.27570342127757008</v>
      </c>
      <c r="E15">
        <f t="shared" si="3"/>
        <v>1.7290980932648252</v>
      </c>
      <c r="F15">
        <f t="shared" si="4"/>
        <v>0.11037290540566674</v>
      </c>
      <c r="G15">
        <v>393</v>
      </c>
      <c r="H15">
        <f t="shared" si="15"/>
        <v>74.5</v>
      </c>
      <c r="I15">
        <f t="shared" si="16"/>
        <v>37.519999999999982</v>
      </c>
      <c r="J15">
        <f t="shared" si="17"/>
        <v>0.51000000000000512</v>
      </c>
      <c r="K15">
        <f t="shared" si="8"/>
        <v>139.43205064105308</v>
      </c>
      <c r="M15" s="1">
        <v>510</v>
      </c>
      <c r="N15" s="1">
        <v>110.8</v>
      </c>
      <c r="O15" s="1">
        <v>13.2</v>
      </c>
      <c r="P15" s="1">
        <v>-1.3</v>
      </c>
      <c r="Q15">
        <f t="shared" si="9"/>
        <v>-0.42999999999999972</v>
      </c>
      <c r="R15">
        <f t="shared" si="10"/>
        <v>-0.45999999999999996</v>
      </c>
      <c r="S15">
        <f t="shared" si="11"/>
        <v>1.0000000000000009E-2</v>
      </c>
      <c r="T15">
        <f t="shared" si="12"/>
        <v>330.09999999999985</v>
      </c>
      <c r="U15">
        <f t="shared" si="13"/>
        <v>247.79999999999998</v>
      </c>
      <c r="V15">
        <f t="shared" si="14"/>
        <v>-6.4000000000000048</v>
      </c>
    </row>
    <row r="16" spans="1:22" x14ac:dyDescent="0.25">
      <c r="A16">
        <f>Planck!C16</f>
        <v>13500</v>
      </c>
      <c r="B16">
        <f t="shared" si="0"/>
        <v>0.26604233140273331</v>
      </c>
      <c r="C16">
        <f t="shared" si="1"/>
        <v>0.26502605090687398</v>
      </c>
      <c r="D16">
        <f t="shared" si="2"/>
        <v>0.27570342127757008</v>
      </c>
      <c r="E16">
        <f t="shared" si="3"/>
        <v>1.7290980932648252</v>
      </c>
      <c r="F16">
        <f t="shared" si="4"/>
        <v>0.11037290540566674</v>
      </c>
      <c r="G16">
        <v>394</v>
      </c>
      <c r="H16">
        <f t="shared" si="15"/>
        <v>77.399999999999864</v>
      </c>
      <c r="I16">
        <f t="shared" si="16"/>
        <v>38.359999999999957</v>
      </c>
      <c r="J16">
        <f t="shared" si="17"/>
        <v>0.28000000000000114</v>
      </c>
      <c r="K16">
        <f t="shared" si="8"/>
        <v>143.75910727115206</v>
      </c>
      <c r="M16" s="1">
        <v>520</v>
      </c>
      <c r="N16" s="1">
        <v>106.5</v>
      </c>
      <c r="O16" s="1">
        <v>8.6</v>
      </c>
      <c r="P16" s="1">
        <v>-1.2</v>
      </c>
      <c r="Q16">
        <f t="shared" si="9"/>
        <v>0.2299999999999997</v>
      </c>
      <c r="R16">
        <f t="shared" si="10"/>
        <v>-0.25</v>
      </c>
      <c r="S16">
        <f t="shared" si="11"/>
        <v>1.9999999999999997E-2</v>
      </c>
      <c r="T16">
        <f t="shared" si="12"/>
        <v>-13.099999999999852</v>
      </c>
      <c r="U16">
        <f t="shared" si="13"/>
        <v>138.6</v>
      </c>
      <c r="V16">
        <f t="shared" si="14"/>
        <v>-11.599999999999998</v>
      </c>
    </row>
    <row r="17" spans="1:22" x14ac:dyDescent="0.25">
      <c r="A17">
        <f>Planck!C17</f>
        <v>13500</v>
      </c>
      <c r="B17">
        <f t="shared" si="0"/>
        <v>0.26604233140273331</v>
      </c>
      <c r="C17">
        <f t="shared" si="1"/>
        <v>0.26502605090687398</v>
      </c>
      <c r="D17">
        <f t="shared" si="2"/>
        <v>0.27570342127757008</v>
      </c>
      <c r="E17">
        <f t="shared" si="3"/>
        <v>1.7290980932648252</v>
      </c>
      <c r="F17">
        <f t="shared" si="4"/>
        <v>0.11037290540566674</v>
      </c>
      <c r="G17">
        <v>395</v>
      </c>
      <c r="H17">
        <f t="shared" si="15"/>
        <v>80.299999999999955</v>
      </c>
      <c r="I17">
        <f t="shared" si="16"/>
        <v>39.199999999999989</v>
      </c>
      <c r="J17">
        <f t="shared" si="17"/>
        <v>4.9999999999997158E-2</v>
      </c>
      <c r="K17">
        <f t="shared" si="8"/>
        <v>148.08616390125138</v>
      </c>
      <c r="M17" s="1">
        <v>530</v>
      </c>
      <c r="N17" s="1">
        <v>108.8</v>
      </c>
      <c r="O17" s="1">
        <v>6.1</v>
      </c>
      <c r="P17" s="1">
        <v>-1</v>
      </c>
      <c r="Q17">
        <f t="shared" si="9"/>
        <v>-0.35</v>
      </c>
      <c r="R17">
        <f t="shared" si="10"/>
        <v>-0.18999999999999995</v>
      </c>
      <c r="S17">
        <f t="shared" si="11"/>
        <v>0.05</v>
      </c>
      <c r="T17">
        <f t="shared" si="12"/>
        <v>294.3</v>
      </c>
      <c r="U17">
        <f t="shared" si="13"/>
        <v>106.79999999999997</v>
      </c>
      <c r="V17">
        <f t="shared" si="14"/>
        <v>-27.5</v>
      </c>
    </row>
    <row r="18" spans="1:22" x14ac:dyDescent="0.25">
      <c r="A18">
        <f>Planck!C18</f>
        <v>13500</v>
      </c>
      <c r="B18">
        <f t="shared" si="0"/>
        <v>0.26604233140273331</v>
      </c>
      <c r="C18">
        <f t="shared" si="1"/>
        <v>0.26502605090687398</v>
      </c>
      <c r="D18">
        <f t="shared" si="2"/>
        <v>0.27570342127757008</v>
      </c>
      <c r="E18">
        <f t="shared" si="3"/>
        <v>1.7290980932648252</v>
      </c>
      <c r="F18">
        <f t="shared" si="4"/>
        <v>0.11037290540566674</v>
      </c>
      <c r="G18">
        <v>396</v>
      </c>
      <c r="H18">
        <f t="shared" si="15"/>
        <v>83.199999999999818</v>
      </c>
      <c r="I18">
        <f t="shared" si="16"/>
        <v>40.039999999999964</v>
      </c>
      <c r="J18">
        <f t="shared" si="17"/>
        <v>-0.18000000000000682</v>
      </c>
      <c r="K18">
        <f t="shared" si="8"/>
        <v>152.41322053135033</v>
      </c>
      <c r="M18" s="1">
        <v>540</v>
      </c>
      <c r="N18" s="1">
        <v>105.3</v>
      </c>
      <c r="O18" s="1">
        <v>4.2</v>
      </c>
      <c r="P18" s="1">
        <v>-0.5</v>
      </c>
      <c r="Q18">
        <f t="shared" si="9"/>
        <v>-8.999999999999915E-2</v>
      </c>
      <c r="R18">
        <f t="shared" si="10"/>
        <v>-0.23000000000000004</v>
      </c>
      <c r="S18">
        <f t="shared" si="11"/>
        <v>0.02</v>
      </c>
      <c r="T18">
        <f t="shared" si="12"/>
        <v>153.89999999999952</v>
      </c>
      <c r="U18">
        <f t="shared" si="13"/>
        <v>128.4</v>
      </c>
      <c r="V18">
        <f t="shared" si="14"/>
        <v>-11.3</v>
      </c>
    </row>
    <row r="19" spans="1:22" x14ac:dyDescent="0.25">
      <c r="A19">
        <f>Planck!C19</f>
        <v>13500</v>
      </c>
      <c r="B19">
        <f t="shared" si="0"/>
        <v>0.26604233140273331</v>
      </c>
      <c r="C19">
        <f t="shared" si="1"/>
        <v>0.26502605090687398</v>
      </c>
      <c r="D19">
        <f t="shared" si="2"/>
        <v>0.27570342127757008</v>
      </c>
      <c r="E19">
        <f t="shared" si="3"/>
        <v>1.7290980932648252</v>
      </c>
      <c r="F19">
        <f t="shared" si="4"/>
        <v>0.11037290540566674</v>
      </c>
      <c r="G19">
        <v>397</v>
      </c>
      <c r="H19">
        <f t="shared" si="15"/>
        <v>86.099999999999909</v>
      </c>
      <c r="I19">
        <f t="shared" si="16"/>
        <v>40.879999999999995</v>
      </c>
      <c r="J19">
        <f t="shared" si="17"/>
        <v>-0.40999999999999659</v>
      </c>
      <c r="K19">
        <f t="shared" si="8"/>
        <v>156.74027716144963</v>
      </c>
      <c r="M19" s="1">
        <v>550</v>
      </c>
      <c r="N19" s="1">
        <v>104.4</v>
      </c>
      <c r="O19" s="1">
        <v>1.9</v>
      </c>
      <c r="P19" s="1">
        <v>-0.3</v>
      </c>
      <c r="Q19">
        <f t="shared" si="9"/>
        <v>-0.44000000000000056</v>
      </c>
      <c r="R19">
        <f t="shared" si="10"/>
        <v>-0.19</v>
      </c>
      <c r="S19">
        <f t="shared" si="11"/>
        <v>0.03</v>
      </c>
      <c r="T19">
        <f t="shared" si="12"/>
        <v>346.40000000000032</v>
      </c>
      <c r="U19">
        <f t="shared" si="13"/>
        <v>106.4</v>
      </c>
      <c r="V19">
        <f t="shared" si="14"/>
        <v>-16.8</v>
      </c>
    </row>
    <row r="20" spans="1:22" x14ac:dyDescent="0.25">
      <c r="A20">
        <f>Planck!C20</f>
        <v>13500</v>
      </c>
      <c r="B20">
        <f t="shared" si="0"/>
        <v>0.26604233140273331</v>
      </c>
      <c r="C20">
        <f t="shared" si="1"/>
        <v>0.26502605090687398</v>
      </c>
      <c r="D20">
        <f t="shared" si="2"/>
        <v>0.27570342127757008</v>
      </c>
      <c r="E20">
        <f t="shared" si="3"/>
        <v>1.7290980932648252</v>
      </c>
      <c r="F20">
        <f t="shared" si="4"/>
        <v>0.11037290540566674</v>
      </c>
      <c r="G20">
        <v>398</v>
      </c>
      <c r="H20">
        <f t="shared" si="15"/>
        <v>89</v>
      </c>
      <c r="I20">
        <f t="shared" si="16"/>
        <v>41.71999999999997</v>
      </c>
      <c r="J20">
        <f t="shared" si="17"/>
        <v>-0.64000000000000057</v>
      </c>
      <c r="K20">
        <f t="shared" si="8"/>
        <v>161.06733379154883</v>
      </c>
      <c r="M20" s="1">
        <v>560</v>
      </c>
      <c r="N20" s="1">
        <v>100</v>
      </c>
      <c r="O20" s="1">
        <v>0</v>
      </c>
      <c r="P20" s="1">
        <v>0</v>
      </c>
      <c r="Q20">
        <f t="shared" si="9"/>
        <v>-0.4</v>
      </c>
      <c r="R20">
        <f t="shared" si="10"/>
        <v>-0.16</v>
      </c>
      <c r="S20">
        <f t="shared" si="11"/>
        <v>0.02</v>
      </c>
      <c r="T20">
        <f t="shared" si="12"/>
        <v>324</v>
      </c>
      <c r="U20">
        <f t="shared" si="13"/>
        <v>89.600000000000009</v>
      </c>
      <c r="V20">
        <f t="shared" si="14"/>
        <v>-11.200000000000001</v>
      </c>
    </row>
    <row r="21" spans="1:22" x14ac:dyDescent="0.25">
      <c r="A21">
        <f>Planck!C21</f>
        <v>13500</v>
      </c>
      <c r="B21">
        <f t="shared" si="0"/>
        <v>0.26604233140273331</v>
      </c>
      <c r="C21">
        <f t="shared" si="1"/>
        <v>0.26502605090687398</v>
      </c>
      <c r="D21">
        <f t="shared" si="2"/>
        <v>0.27570342127757008</v>
      </c>
      <c r="E21">
        <f t="shared" si="3"/>
        <v>1.7290980932648252</v>
      </c>
      <c r="F21">
        <f t="shared" si="4"/>
        <v>0.11037290540566674</v>
      </c>
      <c r="G21">
        <v>399</v>
      </c>
      <c r="H21">
        <f t="shared" si="15"/>
        <v>91.899999999999864</v>
      </c>
      <c r="I21">
        <f t="shared" si="16"/>
        <v>42.56</v>
      </c>
      <c r="J21">
        <f t="shared" si="17"/>
        <v>-0.87000000000000455</v>
      </c>
      <c r="K21">
        <f t="shared" si="8"/>
        <v>165.3943904216479</v>
      </c>
      <c r="M21" s="1">
        <v>570</v>
      </c>
      <c r="N21" s="1">
        <v>96</v>
      </c>
      <c r="O21" s="1">
        <v>-1.6</v>
      </c>
      <c r="P21" s="1">
        <v>0.2</v>
      </c>
      <c r="Q21">
        <f t="shared" si="9"/>
        <v>-9.0000000000000566E-2</v>
      </c>
      <c r="R21">
        <f t="shared" si="10"/>
        <v>-0.19</v>
      </c>
      <c r="S21">
        <f t="shared" si="11"/>
        <v>0.03</v>
      </c>
      <c r="T21">
        <f t="shared" si="12"/>
        <v>147.30000000000032</v>
      </c>
      <c r="U21">
        <f t="shared" si="13"/>
        <v>106.7</v>
      </c>
      <c r="V21">
        <f t="shared" si="14"/>
        <v>-16.899999999999999</v>
      </c>
    </row>
    <row r="22" spans="1:22" x14ac:dyDescent="0.25">
      <c r="A22">
        <f>Planck!C22</f>
        <v>13500</v>
      </c>
      <c r="B22">
        <f t="shared" si="0"/>
        <v>0.26604233140273331</v>
      </c>
      <c r="C22">
        <f t="shared" si="1"/>
        <v>0.26502605090687398</v>
      </c>
      <c r="D22">
        <f t="shared" si="2"/>
        <v>0.27570342127757008</v>
      </c>
      <c r="E22">
        <f t="shared" si="3"/>
        <v>1.7290980932648252</v>
      </c>
      <c r="F22">
        <f t="shared" si="4"/>
        <v>0.11037290540566674</v>
      </c>
      <c r="G22">
        <v>400</v>
      </c>
      <c r="H22">
        <f>Q$4*G22+T$4</f>
        <v>94.800000000000011</v>
      </c>
      <c r="I22">
        <f>R$4*G22+U$4</f>
        <v>43.400000000000006</v>
      </c>
      <c r="J22">
        <f>S$4*G22+V$4</f>
        <v>-1.1000000000000014</v>
      </c>
      <c r="K22">
        <f t="shared" si="8"/>
        <v>169.72144705174719</v>
      </c>
      <c r="M22" s="1">
        <v>580</v>
      </c>
      <c r="N22" s="1">
        <v>95.1</v>
      </c>
      <c r="O22" s="1">
        <v>-3.5</v>
      </c>
      <c r="P22" s="1">
        <v>0.5</v>
      </c>
      <c r="Q22">
        <f t="shared" si="9"/>
        <v>-0.6</v>
      </c>
      <c r="R22">
        <f t="shared" si="10"/>
        <v>0</v>
      </c>
      <c r="S22">
        <f t="shared" si="11"/>
        <v>0.16</v>
      </c>
      <c r="T22">
        <f t="shared" si="12"/>
        <v>443.1</v>
      </c>
      <c r="U22">
        <f t="shared" si="13"/>
        <v>-3.5</v>
      </c>
      <c r="V22">
        <f t="shared" si="14"/>
        <v>-92.3</v>
      </c>
    </row>
    <row r="23" spans="1:22" x14ac:dyDescent="0.25">
      <c r="A23">
        <f>Planck!C23</f>
        <v>13500</v>
      </c>
      <c r="B23">
        <f t="shared" si="0"/>
        <v>0.26604233140273331</v>
      </c>
      <c r="C23">
        <f t="shared" si="1"/>
        <v>0.26502605090687398</v>
      </c>
      <c r="D23">
        <f t="shared" si="2"/>
        <v>0.27570342127757008</v>
      </c>
      <c r="E23">
        <f t="shared" si="3"/>
        <v>1.7290980932648252</v>
      </c>
      <c r="F23">
        <f t="shared" si="4"/>
        <v>0.11037290540566674</v>
      </c>
      <c r="G23">
        <v>401</v>
      </c>
      <c r="H23">
        <f t="shared" ref="H23:H31" si="18">Q$4*G23+T$4</f>
        <v>95.800000000000011</v>
      </c>
      <c r="I23">
        <f t="shared" ref="I23:I31" si="19">R$4*G23+U$4</f>
        <v>43.690000000000012</v>
      </c>
      <c r="J23">
        <f t="shared" ref="J23:J31" si="20">S$4*G23+V$4</f>
        <v>-1.0399999999999991</v>
      </c>
      <c r="K23">
        <f t="shared" si="8"/>
        <v>171.22950787311837</v>
      </c>
      <c r="M23" s="1">
        <v>590</v>
      </c>
      <c r="N23" s="1">
        <v>89.1</v>
      </c>
      <c r="O23" s="1">
        <v>-3.5</v>
      </c>
      <c r="P23" s="1">
        <v>2.1</v>
      </c>
      <c r="Q23">
        <f t="shared" si="9"/>
        <v>0.14000000000000057</v>
      </c>
      <c r="R23">
        <f t="shared" si="10"/>
        <v>-0.22999999999999998</v>
      </c>
      <c r="S23">
        <f t="shared" si="11"/>
        <v>0.11000000000000001</v>
      </c>
      <c r="T23">
        <f t="shared" si="12"/>
        <v>6.4999999999996589</v>
      </c>
      <c r="U23">
        <f t="shared" si="13"/>
        <v>132.19999999999999</v>
      </c>
      <c r="V23">
        <f t="shared" si="14"/>
        <v>-62.800000000000004</v>
      </c>
    </row>
    <row r="24" spans="1:22" x14ac:dyDescent="0.25">
      <c r="A24">
        <f>Planck!C24</f>
        <v>13500</v>
      </c>
      <c r="B24">
        <f t="shared" si="0"/>
        <v>0.26604233140273331</v>
      </c>
      <c r="C24">
        <f t="shared" si="1"/>
        <v>0.26502605090687398</v>
      </c>
      <c r="D24">
        <f t="shared" si="2"/>
        <v>0.27570342127757008</v>
      </c>
      <c r="E24">
        <f t="shared" si="3"/>
        <v>1.7290980932648252</v>
      </c>
      <c r="F24">
        <f t="shared" si="4"/>
        <v>0.11037290540566674</v>
      </c>
      <c r="G24">
        <v>402</v>
      </c>
      <c r="H24">
        <f t="shared" si="18"/>
        <v>96.800000000000011</v>
      </c>
      <c r="I24">
        <f t="shared" si="19"/>
        <v>43.980000000000004</v>
      </c>
      <c r="J24">
        <f t="shared" si="20"/>
        <v>-0.98000000000000043</v>
      </c>
      <c r="K24">
        <f t="shared" si="8"/>
        <v>172.73756869448948</v>
      </c>
      <c r="M24" s="1">
        <v>600</v>
      </c>
      <c r="N24" s="1">
        <v>90.5</v>
      </c>
      <c r="O24" s="1">
        <v>-5.8</v>
      </c>
      <c r="P24" s="1">
        <v>3.2</v>
      </c>
      <c r="Q24">
        <f t="shared" si="9"/>
        <v>-2.0000000000000285E-2</v>
      </c>
      <c r="R24">
        <f t="shared" si="10"/>
        <v>-0.14000000000000004</v>
      </c>
      <c r="S24">
        <f t="shared" si="11"/>
        <v>8.9999999999999941E-2</v>
      </c>
      <c r="T24">
        <f t="shared" si="12"/>
        <v>102.50000000000017</v>
      </c>
      <c r="U24">
        <f t="shared" si="13"/>
        <v>78.200000000000031</v>
      </c>
      <c r="V24">
        <f t="shared" si="14"/>
        <v>-50.799999999999962</v>
      </c>
    </row>
    <row r="25" spans="1:22" x14ac:dyDescent="0.25">
      <c r="A25">
        <f>Planck!C25</f>
        <v>13500</v>
      </c>
      <c r="B25">
        <f t="shared" si="0"/>
        <v>0.26604233140273331</v>
      </c>
      <c r="C25">
        <f t="shared" si="1"/>
        <v>0.26502605090687398</v>
      </c>
      <c r="D25">
        <f t="shared" si="2"/>
        <v>0.27570342127757008</v>
      </c>
      <c r="E25">
        <f t="shared" si="3"/>
        <v>1.7290980932648252</v>
      </c>
      <c r="F25">
        <f t="shared" si="4"/>
        <v>0.11037290540566674</v>
      </c>
      <c r="G25">
        <v>403</v>
      </c>
      <c r="H25">
        <f t="shared" si="18"/>
        <v>97.800000000000011</v>
      </c>
      <c r="I25">
        <f t="shared" si="19"/>
        <v>44.27000000000001</v>
      </c>
      <c r="J25">
        <f t="shared" si="20"/>
        <v>-0.92000000000000171</v>
      </c>
      <c r="K25">
        <f t="shared" si="8"/>
        <v>174.24562951586063</v>
      </c>
      <c r="M25" s="1">
        <v>610</v>
      </c>
      <c r="N25" s="1">
        <v>90.3</v>
      </c>
      <c r="O25" s="1">
        <v>-7.2</v>
      </c>
      <c r="P25" s="1">
        <v>4.0999999999999996</v>
      </c>
      <c r="Q25">
        <f t="shared" si="9"/>
        <v>-0.18999999999999914</v>
      </c>
      <c r="R25">
        <f t="shared" si="10"/>
        <v>-0.13999999999999996</v>
      </c>
      <c r="S25">
        <f t="shared" si="11"/>
        <v>6.0000000000000053E-2</v>
      </c>
      <c r="T25">
        <f t="shared" si="12"/>
        <v>206.19999999999948</v>
      </c>
      <c r="U25">
        <f t="shared" si="13"/>
        <v>78.199999999999974</v>
      </c>
      <c r="V25">
        <f t="shared" si="14"/>
        <v>-32.500000000000028</v>
      </c>
    </row>
    <row r="26" spans="1:22" x14ac:dyDescent="0.25">
      <c r="A26">
        <f>Planck!C26</f>
        <v>13500</v>
      </c>
      <c r="B26">
        <f t="shared" si="0"/>
        <v>0.26604233140273331</v>
      </c>
      <c r="C26">
        <f t="shared" si="1"/>
        <v>0.26502605090687398</v>
      </c>
      <c r="D26">
        <f t="shared" si="2"/>
        <v>0.27570342127757008</v>
      </c>
      <c r="E26">
        <f t="shared" si="3"/>
        <v>1.7290980932648252</v>
      </c>
      <c r="F26">
        <f t="shared" si="4"/>
        <v>0.11037290540566674</v>
      </c>
      <c r="G26">
        <v>404</v>
      </c>
      <c r="H26">
        <f t="shared" si="18"/>
        <v>98.800000000000011</v>
      </c>
      <c r="I26">
        <f t="shared" si="19"/>
        <v>44.560000000000016</v>
      </c>
      <c r="J26">
        <f t="shared" si="20"/>
        <v>-0.85999999999999943</v>
      </c>
      <c r="K26">
        <f t="shared" si="8"/>
        <v>175.75369033723177</v>
      </c>
      <c r="M26" s="1">
        <v>620</v>
      </c>
      <c r="N26" s="1">
        <v>88.4</v>
      </c>
      <c r="O26" s="1">
        <v>-8.6</v>
      </c>
      <c r="P26" s="1">
        <v>4.7</v>
      </c>
      <c r="Q26">
        <f t="shared" si="9"/>
        <v>-0.44000000000000056</v>
      </c>
      <c r="R26">
        <f t="shared" si="10"/>
        <v>-9.0000000000000038E-2</v>
      </c>
      <c r="S26">
        <f t="shared" si="11"/>
        <v>3.9999999999999945E-2</v>
      </c>
      <c r="T26">
        <f t="shared" si="12"/>
        <v>361.20000000000039</v>
      </c>
      <c r="U26">
        <f t="shared" si="13"/>
        <v>47.200000000000024</v>
      </c>
      <c r="V26">
        <f t="shared" si="14"/>
        <v>-20.099999999999966</v>
      </c>
    </row>
    <row r="27" spans="1:22" x14ac:dyDescent="0.25">
      <c r="A27">
        <f>Planck!C27</f>
        <v>13500</v>
      </c>
      <c r="B27">
        <f t="shared" si="0"/>
        <v>0.26604233140273331</v>
      </c>
      <c r="C27">
        <f t="shared" si="1"/>
        <v>0.26502605090687398</v>
      </c>
      <c r="D27">
        <f t="shared" si="2"/>
        <v>0.27570342127757008</v>
      </c>
      <c r="E27">
        <f t="shared" si="3"/>
        <v>1.7290980932648252</v>
      </c>
      <c r="F27">
        <f t="shared" si="4"/>
        <v>0.11037290540566674</v>
      </c>
      <c r="G27">
        <v>405</v>
      </c>
      <c r="H27">
        <f t="shared" si="18"/>
        <v>99.800000000000011</v>
      </c>
      <c r="I27">
        <f t="shared" si="19"/>
        <v>44.850000000000009</v>
      </c>
      <c r="J27">
        <f t="shared" si="20"/>
        <v>-0.80000000000000071</v>
      </c>
      <c r="K27">
        <f t="shared" si="8"/>
        <v>177.26175115860289</v>
      </c>
      <c r="M27" s="1">
        <v>630</v>
      </c>
      <c r="N27" s="1">
        <v>84</v>
      </c>
      <c r="O27" s="1">
        <v>-9.5</v>
      </c>
      <c r="P27" s="1">
        <v>5.0999999999999996</v>
      </c>
      <c r="Q27">
        <f t="shared" si="9"/>
        <v>0.10999999999999943</v>
      </c>
      <c r="R27">
        <f t="shared" si="10"/>
        <v>-0.14000000000000004</v>
      </c>
      <c r="S27">
        <f t="shared" si="11"/>
        <v>0.16000000000000006</v>
      </c>
      <c r="T27">
        <f t="shared" si="12"/>
        <v>14.700000000000358</v>
      </c>
      <c r="U27">
        <f t="shared" si="13"/>
        <v>78.700000000000031</v>
      </c>
      <c r="V27">
        <f t="shared" si="14"/>
        <v>-95.700000000000045</v>
      </c>
    </row>
    <row r="28" spans="1:22" x14ac:dyDescent="0.25">
      <c r="A28">
        <f>Planck!C28</f>
        <v>13500</v>
      </c>
      <c r="B28">
        <f t="shared" si="0"/>
        <v>0.26604233140273331</v>
      </c>
      <c r="C28">
        <f t="shared" si="1"/>
        <v>0.26502605090687398</v>
      </c>
      <c r="D28">
        <f t="shared" si="2"/>
        <v>0.27570342127757008</v>
      </c>
      <c r="E28">
        <f t="shared" si="3"/>
        <v>1.7290980932648252</v>
      </c>
      <c r="F28">
        <f t="shared" si="4"/>
        <v>0.11037290540566674</v>
      </c>
      <c r="G28">
        <v>406</v>
      </c>
      <c r="H28">
        <f t="shared" si="18"/>
        <v>100.80000000000001</v>
      </c>
      <c r="I28">
        <f t="shared" si="19"/>
        <v>45.140000000000015</v>
      </c>
      <c r="J28">
        <f t="shared" si="20"/>
        <v>-0.74000000000000199</v>
      </c>
      <c r="K28">
        <f t="shared" si="8"/>
        <v>178.76981197997404</v>
      </c>
      <c r="M28" s="1">
        <v>640</v>
      </c>
      <c r="N28" s="1">
        <v>85.1</v>
      </c>
      <c r="O28" s="1">
        <v>-10.9</v>
      </c>
      <c r="P28" s="1">
        <v>6.7</v>
      </c>
      <c r="Q28">
        <f t="shared" si="9"/>
        <v>-0.31999999999999884</v>
      </c>
      <c r="R28">
        <f t="shared" si="10"/>
        <v>2.0000000000000108E-2</v>
      </c>
      <c r="S28">
        <f t="shared" si="11"/>
        <v>5.9999999999999963E-2</v>
      </c>
      <c r="T28">
        <f t="shared" si="12"/>
        <v>289.8999999999993</v>
      </c>
      <c r="U28">
        <f t="shared" si="13"/>
        <v>-23.700000000000067</v>
      </c>
      <c r="V28">
        <f t="shared" si="14"/>
        <v>-31.699999999999978</v>
      </c>
    </row>
    <row r="29" spans="1:22" x14ac:dyDescent="0.25">
      <c r="A29">
        <f>Planck!C29</f>
        <v>13500</v>
      </c>
      <c r="B29">
        <f t="shared" si="0"/>
        <v>0.26604233140273331</v>
      </c>
      <c r="C29">
        <f t="shared" si="1"/>
        <v>0.26502605090687398</v>
      </c>
      <c r="D29">
        <f t="shared" si="2"/>
        <v>0.27570342127757008</v>
      </c>
      <c r="E29">
        <f t="shared" si="3"/>
        <v>1.7290980932648252</v>
      </c>
      <c r="F29">
        <f t="shared" si="4"/>
        <v>0.11037290540566674</v>
      </c>
      <c r="G29">
        <v>407</v>
      </c>
      <c r="H29">
        <f t="shared" si="18"/>
        <v>101.80000000000001</v>
      </c>
      <c r="I29">
        <f t="shared" si="19"/>
        <v>45.430000000000007</v>
      </c>
      <c r="J29">
        <f t="shared" si="20"/>
        <v>-0.67999999999999972</v>
      </c>
      <c r="K29">
        <f t="shared" si="8"/>
        <v>180.27787280134518</v>
      </c>
      <c r="M29" s="1">
        <v>650</v>
      </c>
      <c r="N29" s="1">
        <v>81.900000000000006</v>
      </c>
      <c r="O29" s="1">
        <v>-10.7</v>
      </c>
      <c r="P29" s="1">
        <v>7.3</v>
      </c>
      <c r="Q29">
        <f t="shared" si="9"/>
        <v>6.9999999999998869E-2</v>
      </c>
      <c r="R29">
        <f t="shared" si="10"/>
        <v>-0.13000000000000006</v>
      </c>
      <c r="S29">
        <f t="shared" si="11"/>
        <v>0.12999999999999998</v>
      </c>
      <c r="T29">
        <f t="shared" si="12"/>
        <v>36.400000000000738</v>
      </c>
      <c r="U29">
        <f t="shared" si="13"/>
        <v>73.80000000000004</v>
      </c>
      <c r="V29">
        <f t="shared" si="14"/>
        <v>-77.199999999999989</v>
      </c>
    </row>
    <row r="30" spans="1:22" x14ac:dyDescent="0.25">
      <c r="A30">
        <f>Planck!C30</f>
        <v>13500</v>
      </c>
      <c r="B30">
        <f t="shared" si="0"/>
        <v>0.26604233140273331</v>
      </c>
      <c r="C30">
        <f t="shared" si="1"/>
        <v>0.26502605090687398</v>
      </c>
      <c r="D30">
        <f t="shared" si="2"/>
        <v>0.27570342127757008</v>
      </c>
      <c r="E30">
        <f t="shared" si="3"/>
        <v>1.7290980932648252</v>
      </c>
      <c r="F30">
        <f t="shared" si="4"/>
        <v>0.11037290540566674</v>
      </c>
      <c r="G30">
        <v>408</v>
      </c>
      <c r="H30">
        <f t="shared" si="18"/>
        <v>102.80000000000001</v>
      </c>
      <c r="I30">
        <f t="shared" si="19"/>
        <v>45.720000000000013</v>
      </c>
      <c r="J30">
        <f t="shared" si="20"/>
        <v>-0.62000000000000099</v>
      </c>
      <c r="K30">
        <f t="shared" si="8"/>
        <v>181.78593362271633</v>
      </c>
      <c r="M30" s="1">
        <v>660</v>
      </c>
      <c r="N30" s="1">
        <v>82.6</v>
      </c>
      <c r="O30" s="1">
        <v>-12</v>
      </c>
      <c r="P30" s="1">
        <v>8.6</v>
      </c>
      <c r="Q30">
        <f t="shared" si="9"/>
        <v>0.23000000000000115</v>
      </c>
      <c r="R30">
        <f t="shared" si="10"/>
        <v>-0.2</v>
      </c>
      <c r="S30">
        <f t="shared" si="11"/>
        <v>0.12000000000000011</v>
      </c>
      <c r="T30">
        <f t="shared" si="12"/>
        <v>-69.200000000000756</v>
      </c>
      <c r="U30">
        <f t="shared" si="13"/>
        <v>120</v>
      </c>
      <c r="V30">
        <f t="shared" si="14"/>
        <v>-70.60000000000008</v>
      </c>
    </row>
    <row r="31" spans="1:22" x14ac:dyDescent="0.25">
      <c r="A31">
        <f>Planck!C31</f>
        <v>13500</v>
      </c>
      <c r="B31">
        <f t="shared" si="0"/>
        <v>0.26604233140273331</v>
      </c>
      <c r="C31">
        <f t="shared" si="1"/>
        <v>0.26502605090687398</v>
      </c>
      <c r="D31">
        <f t="shared" si="2"/>
        <v>0.27570342127757008</v>
      </c>
      <c r="E31">
        <f t="shared" si="3"/>
        <v>1.7290980932648252</v>
      </c>
      <c r="F31">
        <f t="shared" si="4"/>
        <v>0.11037290540566674</v>
      </c>
      <c r="G31">
        <v>409</v>
      </c>
      <c r="H31">
        <f t="shared" si="18"/>
        <v>103.80000000000001</v>
      </c>
      <c r="I31">
        <f t="shared" si="19"/>
        <v>46.010000000000005</v>
      </c>
      <c r="J31">
        <f t="shared" si="20"/>
        <v>-0.55999999999999872</v>
      </c>
      <c r="K31">
        <f t="shared" si="8"/>
        <v>183.29399444408745</v>
      </c>
      <c r="M31" s="1">
        <v>670</v>
      </c>
      <c r="N31" s="1">
        <v>84.9</v>
      </c>
      <c r="O31" s="1">
        <v>-14</v>
      </c>
      <c r="P31" s="1">
        <v>9.8000000000000007</v>
      </c>
      <c r="Q31">
        <f t="shared" si="9"/>
        <v>-0.36000000000000087</v>
      </c>
      <c r="R31">
        <f t="shared" si="10"/>
        <v>4.0000000000000036E-2</v>
      </c>
      <c r="S31">
        <f t="shared" si="11"/>
        <v>3.9999999999999855E-2</v>
      </c>
      <c r="T31">
        <f t="shared" si="12"/>
        <v>326.10000000000059</v>
      </c>
      <c r="U31">
        <f t="shared" si="13"/>
        <v>-40.800000000000026</v>
      </c>
      <c r="V31">
        <f t="shared" si="14"/>
        <v>-16.999999999999901</v>
      </c>
    </row>
    <row r="32" spans="1:22" x14ac:dyDescent="0.25">
      <c r="A32">
        <f>Planck!C32</f>
        <v>13500</v>
      </c>
      <c r="B32">
        <f t="shared" si="0"/>
        <v>0.26604233140273331</v>
      </c>
      <c r="C32">
        <f t="shared" si="1"/>
        <v>0.26502605090687398</v>
      </c>
      <c r="D32">
        <f t="shared" si="2"/>
        <v>0.27570342127757008</v>
      </c>
      <c r="E32">
        <f t="shared" si="3"/>
        <v>1.7290980932648252</v>
      </c>
      <c r="F32">
        <f t="shared" si="4"/>
        <v>0.11037290540566674</v>
      </c>
      <c r="G32">
        <v>410</v>
      </c>
      <c r="H32">
        <f>Q$5*G32+T$5</f>
        <v>104.8</v>
      </c>
      <c r="I32">
        <f>R$5*G32+U$5</f>
        <v>46.3</v>
      </c>
      <c r="J32">
        <f>S$5*G32+V$5</f>
        <v>-0.5</v>
      </c>
      <c r="K32">
        <f t="shared" si="8"/>
        <v>184.80205526545856</v>
      </c>
      <c r="M32" s="1">
        <v>680</v>
      </c>
      <c r="N32" s="1">
        <v>81.3</v>
      </c>
      <c r="O32" s="1">
        <v>-13.6</v>
      </c>
      <c r="P32" s="1">
        <v>10.199999999999999</v>
      </c>
      <c r="Q32">
        <f t="shared" si="9"/>
        <v>-0.93999999999999917</v>
      </c>
      <c r="R32">
        <f t="shared" si="10"/>
        <v>0.15999999999999998</v>
      </c>
      <c r="S32">
        <f t="shared" si="11"/>
        <v>-0.18999999999999986</v>
      </c>
      <c r="T32">
        <f t="shared" si="12"/>
        <v>720.49999999999943</v>
      </c>
      <c r="U32">
        <f t="shared" si="13"/>
        <v>-122.39999999999998</v>
      </c>
      <c r="V32">
        <f t="shared" si="14"/>
        <v>139.39999999999989</v>
      </c>
    </row>
    <row r="33" spans="1:22" x14ac:dyDescent="0.25">
      <c r="A33">
        <f>Planck!C33</f>
        <v>13500</v>
      </c>
      <c r="B33">
        <f t="shared" si="0"/>
        <v>0.26604233140273331</v>
      </c>
      <c r="C33">
        <f t="shared" si="1"/>
        <v>0.26502605090687398</v>
      </c>
      <c r="D33">
        <f t="shared" si="2"/>
        <v>0.27570342127757008</v>
      </c>
      <c r="E33">
        <f t="shared" si="3"/>
        <v>1.7290980932648252</v>
      </c>
      <c r="F33">
        <f t="shared" si="4"/>
        <v>0.11037290540566674</v>
      </c>
      <c r="G33">
        <v>411</v>
      </c>
      <c r="H33">
        <f t="shared" ref="H33:H41" si="21">Q$5*G33+T$5</f>
        <v>104.91</v>
      </c>
      <c r="I33">
        <f t="shared" ref="I33:I41" si="22">R$5*G33+U$5</f>
        <v>46.059999999999988</v>
      </c>
      <c r="J33">
        <f t="shared" ref="J33:J41" si="23">S$5*G33+V$5</f>
        <v>-0.51999999999999957</v>
      </c>
      <c r="K33">
        <f t="shared" si="8"/>
        <v>184.49486426496685</v>
      </c>
      <c r="M33" s="1">
        <v>690</v>
      </c>
      <c r="N33" s="1">
        <v>71.900000000000006</v>
      </c>
      <c r="O33" s="1">
        <v>-12</v>
      </c>
      <c r="P33" s="1">
        <v>8.3000000000000007</v>
      </c>
      <c r="Q33">
        <f t="shared" si="9"/>
        <v>0.23999999999999916</v>
      </c>
      <c r="R33">
        <f t="shared" si="10"/>
        <v>-0.13000000000000006</v>
      </c>
      <c r="S33">
        <f t="shared" si="11"/>
        <v>0.12999999999999989</v>
      </c>
      <c r="T33">
        <f t="shared" si="12"/>
        <v>-93.69999999999942</v>
      </c>
      <c r="U33">
        <f t="shared" si="13"/>
        <v>77.700000000000045</v>
      </c>
      <c r="V33">
        <f t="shared" si="14"/>
        <v>-81.399999999999935</v>
      </c>
    </row>
    <row r="34" spans="1:22" x14ac:dyDescent="0.25">
      <c r="A34">
        <f>Planck!C34</f>
        <v>13500</v>
      </c>
      <c r="B34">
        <f t="shared" si="0"/>
        <v>0.26604233140273331</v>
      </c>
      <c r="C34">
        <f t="shared" si="1"/>
        <v>0.26502605090687398</v>
      </c>
      <c r="D34">
        <f t="shared" si="2"/>
        <v>0.27570342127757008</v>
      </c>
      <c r="E34">
        <f t="shared" si="3"/>
        <v>1.7290980932648252</v>
      </c>
      <c r="F34">
        <f t="shared" si="4"/>
        <v>0.11037290540566674</v>
      </c>
      <c r="G34">
        <v>412</v>
      </c>
      <c r="H34">
        <f t="shared" si="21"/>
        <v>105.02</v>
      </c>
      <c r="I34">
        <f t="shared" si="22"/>
        <v>45.819999999999993</v>
      </c>
      <c r="J34">
        <f t="shared" si="23"/>
        <v>-0.53999999999999915</v>
      </c>
      <c r="K34">
        <f t="shared" si="8"/>
        <v>184.18767326447522</v>
      </c>
      <c r="M34" s="1">
        <v>700</v>
      </c>
      <c r="N34" s="1">
        <v>74.3</v>
      </c>
      <c r="O34" s="1">
        <v>-13.3</v>
      </c>
      <c r="P34" s="1">
        <v>9.6</v>
      </c>
      <c r="Q34">
        <f t="shared" si="9"/>
        <v>0.21000000000000085</v>
      </c>
      <c r="R34">
        <f t="shared" si="10"/>
        <v>4.0000000000000036E-2</v>
      </c>
      <c r="S34">
        <f t="shared" si="11"/>
        <v>-0.10999999999999996</v>
      </c>
      <c r="T34">
        <f t="shared" si="12"/>
        <v>-72.7000000000006</v>
      </c>
      <c r="U34">
        <f t="shared" si="13"/>
        <v>-41.300000000000026</v>
      </c>
      <c r="V34">
        <f t="shared" si="14"/>
        <v>86.599999999999966</v>
      </c>
    </row>
    <row r="35" spans="1:22" x14ac:dyDescent="0.25">
      <c r="A35">
        <f>Planck!C35</f>
        <v>13500</v>
      </c>
      <c r="B35">
        <f t="shared" si="0"/>
        <v>0.26604233140273331</v>
      </c>
      <c r="C35">
        <f t="shared" si="1"/>
        <v>0.26502605090687398</v>
      </c>
      <c r="D35">
        <f t="shared" si="2"/>
        <v>0.27570342127757008</v>
      </c>
      <c r="E35">
        <f t="shared" si="3"/>
        <v>1.7290980932648252</v>
      </c>
      <c r="F35">
        <f t="shared" si="4"/>
        <v>0.11037290540566674</v>
      </c>
      <c r="G35">
        <v>413</v>
      </c>
      <c r="H35">
        <f t="shared" si="21"/>
        <v>105.13</v>
      </c>
      <c r="I35">
        <f t="shared" si="22"/>
        <v>45.58</v>
      </c>
      <c r="J35">
        <f t="shared" si="23"/>
        <v>-0.55999999999999872</v>
      </c>
      <c r="K35">
        <f t="shared" si="8"/>
        <v>183.88048226398357</v>
      </c>
      <c r="M35" s="1">
        <v>710</v>
      </c>
      <c r="N35" s="1">
        <v>76.400000000000006</v>
      </c>
      <c r="O35" s="1">
        <v>-12.9</v>
      </c>
      <c r="P35" s="1">
        <v>8.5</v>
      </c>
      <c r="Q35">
        <f t="shared" si="9"/>
        <v>-1.3100000000000009</v>
      </c>
      <c r="R35">
        <f t="shared" si="10"/>
        <v>0.23000000000000007</v>
      </c>
      <c r="S35">
        <f t="shared" si="11"/>
        <v>-0.15</v>
      </c>
      <c r="T35">
        <f t="shared" si="12"/>
        <v>1006.5000000000007</v>
      </c>
      <c r="U35">
        <f t="shared" si="13"/>
        <v>-176.20000000000005</v>
      </c>
      <c r="V35">
        <f t="shared" si="14"/>
        <v>115</v>
      </c>
    </row>
    <row r="36" spans="1:22" x14ac:dyDescent="0.25">
      <c r="A36">
        <f>Planck!C36</f>
        <v>13500</v>
      </c>
      <c r="B36">
        <f t="shared" si="0"/>
        <v>0.26604233140273331</v>
      </c>
      <c r="C36">
        <f t="shared" si="1"/>
        <v>0.26502605090687398</v>
      </c>
      <c r="D36">
        <f t="shared" si="2"/>
        <v>0.27570342127757008</v>
      </c>
      <c r="E36">
        <f t="shared" si="3"/>
        <v>1.7290980932648252</v>
      </c>
      <c r="F36">
        <f t="shared" si="4"/>
        <v>0.11037290540566674</v>
      </c>
      <c r="G36">
        <v>414</v>
      </c>
      <c r="H36">
        <f t="shared" si="21"/>
        <v>105.24</v>
      </c>
      <c r="I36">
        <f t="shared" si="22"/>
        <v>45.339999999999989</v>
      </c>
      <c r="J36">
        <f t="shared" si="23"/>
        <v>-0.58000000000000007</v>
      </c>
      <c r="K36">
        <f t="shared" si="8"/>
        <v>183.57329126349185</v>
      </c>
      <c r="M36" s="1">
        <v>720</v>
      </c>
      <c r="N36" s="1">
        <v>63.3</v>
      </c>
      <c r="O36" s="1">
        <v>-10.6</v>
      </c>
      <c r="P36" s="1">
        <v>7</v>
      </c>
      <c r="Q36">
        <f t="shared" si="9"/>
        <v>0.84000000000000052</v>
      </c>
      <c r="R36">
        <f t="shared" si="10"/>
        <v>-0.1</v>
      </c>
      <c r="S36">
        <f t="shared" si="11"/>
        <v>5.9999999999999963E-2</v>
      </c>
      <c r="T36">
        <f t="shared" si="12"/>
        <v>-541.50000000000045</v>
      </c>
      <c r="U36">
        <f t="shared" si="13"/>
        <v>61.4</v>
      </c>
      <c r="V36">
        <f t="shared" si="14"/>
        <v>-36.199999999999974</v>
      </c>
    </row>
    <row r="37" spans="1:22" x14ac:dyDescent="0.25">
      <c r="A37">
        <f>Planck!C37</f>
        <v>13500</v>
      </c>
      <c r="B37">
        <f t="shared" si="0"/>
        <v>0.26604233140273331</v>
      </c>
      <c r="C37">
        <f t="shared" si="1"/>
        <v>0.26502605090687398</v>
      </c>
      <c r="D37">
        <f t="shared" si="2"/>
        <v>0.27570342127757008</v>
      </c>
      <c r="E37">
        <f t="shared" si="3"/>
        <v>1.7290980932648252</v>
      </c>
      <c r="F37">
        <f t="shared" si="4"/>
        <v>0.11037290540566674</v>
      </c>
      <c r="G37">
        <v>415</v>
      </c>
      <c r="H37">
        <f t="shared" si="21"/>
        <v>105.35</v>
      </c>
      <c r="I37">
        <f t="shared" si="22"/>
        <v>45.099999999999994</v>
      </c>
      <c r="J37">
        <f t="shared" si="23"/>
        <v>-0.59999999999999964</v>
      </c>
      <c r="K37">
        <f t="shared" si="8"/>
        <v>183.2661002630002</v>
      </c>
      <c r="M37" s="1">
        <v>730</v>
      </c>
      <c r="N37" s="1">
        <v>71.7</v>
      </c>
      <c r="O37" s="1">
        <v>-11.6</v>
      </c>
      <c r="P37" s="1">
        <v>7.6</v>
      </c>
      <c r="Q37">
        <f t="shared" si="9"/>
        <v>0.52999999999999969</v>
      </c>
      <c r="R37">
        <f t="shared" si="10"/>
        <v>-5.9999999999999963E-2</v>
      </c>
      <c r="S37">
        <f t="shared" si="11"/>
        <v>4.0000000000000036E-2</v>
      </c>
      <c r="T37">
        <f t="shared" si="12"/>
        <v>-315.19999999999976</v>
      </c>
      <c r="U37">
        <f t="shared" si="13"/>
        <v>32.199999999999974</v>
      </c>
      <c r="V37">
        <f t="shared" si="14"/>
        <v>-21.600000000000023</v>
      </c>
    </row>
    <row r="38" spans="1:22" x14ac:dyDescent="0.25">
      <c r="A38">
        <f>Planck!C38</f>
        <v>13500</v>
      </c>
      <c r="B38">
        <f t="shared" si="0"/>
        <v>0.26604233140273331</v>
      </c>
      <c r="C38">
        <f t="shared" si="1"/>
        <v>0.26502605090687398</v>
      </c>
      <c r="D38">
        <f t="shared" si="2"/>
        <v>0.27570342127757008</v>
      </c>
      <c r="E38">
        <f t="shared" si="3"/>
        <v>1.7290980932648252</v>
      </c>
      <c r="F38">
        <f t="shared" si="4"/>
        <v>0.11037290540566674</v>
      </c>
      <c r="G38">
        <v>416</v>
      </c>
      <c r="H38">
        <f t="shared" si="21"/>
        <v>105.46000000000001</v>
      </c>
      <c r="I38">
        <f t="shared" si="22"/>
        <v>44.86</v>
      </c>
      <c r="J38">
        <f t="shared" si="23"/>
        <v>-0.61999999999999922</v>
      </c>
      <c r="K38">
        <f t="shared" si="8"/>
        <v>182.95890926250857</v>
      </c>
      <c r="M38" s="1">
        <v>740</v>
      </c>
      <c r="N38" s="1">
        <v>77</v>
      </c>
      <c r="O38" s="1">
        <v>-12.2</v>
      </c>
      <c r="P38" s="1">
        <v>8</v>
      </c>
      <c r="Q38">
        <f t="shared" si="9"/>
        <v>-1.1799999999999997</v>
      </c>
      <c r="R38">
        <f t="shared" si="10"/>
        <v>0.2</v>
      </c>
      <c r="S38">
        <f t="shared" si="11"/>
        <v>-0.12999999999999998</v>
      </c>
      <c r="T38">
        <f t="shared" si="12"/>
        <v>950.19999999999982</v>
      </c>
      <c r="U38">
        <f t="shared" si="13"/>
        <v>-160.19999999999999</v>
      </c>
      <c r="V38">
        <f t="shared" si="14"/>
        <v>104.19999999999999</v>
      </c>
    </row>
    <row r="39" spans="1:22" x14ac:dyDescent="0.25">
      <c r="A39">
        <f>Planck!C39</f>
        <v>13500</v>
      </c>
      <c r="B39">
        <f t="shared" si="0"/>
        <v>0.26604233140273331</v>
      </c>
      <c r="C39">
        <f t="shared" si="1"/>
        <v>0.26502605090687398</v>
      </c>
      <c r="D39">
        <f t="shared" si="2"/>
        <v>0.27570342127757008</v>
      </c>
      <c r="E39">
        <f t="shared" si="3"/>
        <v>1.7290980932648252</v>
      </c>
      <c r="F39">
        <f t="shared" si="4"/>
        <v>0.11037290540566674</v>
      </c>
      <c r="G39">
        <v>417</v>
      </c>
      <c r="H39">
        <f t="shared" si="21"/>
        <v>105.57</v>
      </c>
      <c r="I39">
        <f t="shared" si="22"/>
        <v>44.61999999999999</v>
      </c>
      <c r="J39">
        <f t="shared" si="23"/>
        <v>-0.63999999999999879</v>
      </c>
      <c r="K39">
        <f t="shared" si="8"/>
        <v>182.65171826201686</v>
      </c>
      <c r="M39" s="1">
        <v>750</v>
      </c>
      <c r="N39" s="1">
        <v>65.2</v>
      </c>
      <c r="O39" s="1">
        <v>-10.199999999999999</v>
      </c>
      <c r="P39" s="1">
        <v>6.7</v>
      </c>
      <c r="Q39">
        <f t="shared" si="9"/>
        <v>-1.75</v>
      </c>
      <c r="R39">
        <f t="shared" si="10"/>
        <v>0.23999999999999994</v>
      </c>
      <c r="S39">
        <f t="shared" si="11"/>
        <v>-0.15</v>
      </c>
      <c r="T39">
        <f t="shared" si="12"/>
        <v>1377.7</v>
      </c>
      <c r="U39">
        <f t="shared" si="13"/>
        <v>-190.19999999999993</v>
      </c>
      <c r="V39">
        <f t="shared" si="14"/>
        <v>119.2</v>
      </c>
    </row>
    <row r="40" spans="1:22" x14ac:dyDescent="0.25">
      <c r="A40">
        <f>Planck!C40</f>
        <v>13500</v>
      </c>
      <c r="B40">
        <f t="shared" si="0"/>
        <v>0.26604233140273331</v>
      </c>
      <c r="C40">
        <f t="shared" si="1"/>
        <v>0.26502605090687398</v>
      </c>
      <c r="D40">
        <f t="shared" si="2"/>
        <v>0.27570342127757008</v>
      </c>
      <c r="E40">
        <f t="shared" si="3"/>
        <v>1.7290980932648252</v>
      </c>
      <c r="F40">
        <f t="shared" si="4"/>
        <v>0.11037290540566674</v>
      </c>
      <c r="G40">
        <v>418</v>
      </c>
      <c r="H40">
        <f t="shared" si="21"/>
        <v>105.68</v>
      </c>
      <c r="I40">
        <f t="shared" si="22"/>
        <v>44.379999999999995</v>
      </c>
      <c r="J40">
        <f t="shared" si="23"/>
        <v>-0.66000000000000014</v>
      </c>
      <c r="K40">
        <f t="shared" si="8"/>
        <v>182.3445272615252</v>
      </c>
      <c r="M40" s="1">
        <v>760</v>
      </c>
      <c r="N40" s="1">
        <v>47.7</v>
      </c>
      <c r="O40" s="1">
        <v>-7.8</v>
      </c>
      <c r="P40" s="1">
        <v>5.2</v>
      </c>
      <c r="Q40">
        <f t="shared" si="9"/>
        <v>2.089999999999999</v>
      </c>
      <c r="R40">
        <f t="shared" si="10"/>
        <v>-0.33999999999999997</v>
      </c>
      <c r="S40">
        <f t="shared" si="11"/>
        <v>0.22000000000000003</v>
      </c>
      <c r="T40">
        <f t="shared" si="12"/>
        <v>-1540.6999999999991</v>
      </c>
      <c r="U40">
        <f t="shared" si="13"/>
        <v>250.59999999999997</v>
      </c>
      <c r="V40">
        <f t="shared" si="14"/>
        <v>-162.00000000000003</v>
      </c>
    </row>
    <row r="41" spans="1:22" x14ac:dyDescent="0.25">
      <c r="A41">
        <f>Planck!C41</f>
        <v>13500</v>
      </c>
      <c r="B41">
        <f t="shared" si="0"/>
        <v>0.26604233140273331</v>
      </c>
      <c r="C41">
        <f t="shared" si="1"/>
        <v>0.26502605090687398</v>
      </c>
      <c r="D41">
        <f t="shared" si="2"/>
        <v>0.27570342127757008</v>
      </c>
      <c r="E41">
        <f t="shared" si="3"/>
        <v>1.7290980932648252</v>
      </c>
      <c r="F41">
        <f t="shared" si="4"/>
        <v>0.11037290540566674</v>
      </c>
      <c r="G41">
        <v>419</v>
      </c>
      <c r="H41">
        <f t="shared" si="21"/>
        <v>105.78999999999999</v>
      </c>
      <c r="I41">
        <f t="shared" si="22"/>
        <v>44.14</v>
      </c>
      <c r="J41">
        <f t="shared" si="23"/>
        <v>-0.67999999999999972</v>
      </c>
      <c r="K41">
        <f t="shared" si="8"/>
        <v>182.03733626103352</v>
      </c>
      <c r="M41" s="1">
        <v>770</v>
      </c>
      <c r="N41" s="1">
        <v>68.599999999999994</v>
      </c>
      <c r="O41" s="1">
        <v>-11.2</v>
      </c>
      <c r="P41" s="1">
        <v>7.4</v>
      </c>
      <c r="Q41">
        <f t="shared" si="9"/>
        <v>-0.35999999999999943</v>
      </c>
      <c r="R41">
        <f t="shared" si="10"/>
        <v>7.9999999999999891E-2</v>
      </c>
      <c r="S41">
        <f t="shared" si="11"/>
        <v>-6.0000000000000053E-2</v>
      </c>
      <c r="T41">
        <f t="shared" si="12"/>
        <v>345.79999999999961</v>
      </c>
      <c r="U41">
        <f t="shared" si="13"/>
        <v>-72.799999999999912</v>
      </c>
      <c r="V41">
        <f t="shared" si="14"/>
        <v>53.600000000000037</v>
      </c>
    </row>
    <row r="42" spans="1:22" x14ac:dyDescent="0.25">
      <c r="A42">
        <f>Planck!C42</f>
        <v>13500</v>
      </c>
      <c r="B42">
        <f t="shared" si="0"/>
        <v>0.26604233140273331</v>
      </c>
      <c r="C42">
        <f t="shared" si="1"/>
        <v>0.26502605090687398</v>
      </c>
      <c r="D42">
        <f t="shared" si="2"/>
        <v>0.27570342127757008</v>
      </c>
      <c r="E42">
        <f t="shared" si="3"/>
        <v>1.7290980932648252</v>
      </c>
      <c r="F42">
        <f t="shared" si="4"/>
        <v>0.11037290540566674</v>
      </c>
      <c r="G42">
        <v>420</v>
      </c>
      <c r="H42">
        <f>Q$6*G42+T$6</f>
        <v>105.90000000000003</v>
      </c>
      <c r="I42">
        <f>R$6*G42+U$6</f>
        <v>43.899999999999977</v>
      </c>
      <c r="J42">
        <f>S$6*G42+V$6</f>
        <v>-0.69999999999999929</v>
      </c>
      <c r="K42">
        <f t="shared" si="8"/>
        <v>181.73014526054183</v>
      </c>
      <c r="M42" s="1">
        <v>780</v>
      </c>
      <c r="N42" s="1">
        <v>65</v>
      </c>
      <c r="O42" s="1">
        <v>-10.4</v>
      </c>
      <c r="P42" s="1">
        <v>6.8</v>
      </c>
      <c r="Q42">
        <f t="shared" si="9"/>
        <v>8.3333333333333329E-2</v>
      </c>
      <c r="R42">
        <f t="shared" si="10"/>
        <v>-1.3333333333333334E-2</v>
      </c>
      <c r="S42">
        <f t="shared" si="11"/>
        <v>8.7179487179487175E-3</v>
      </c>
      <c r="T42">
        <f t="shared" si="12"/>
        <v>0</v>
      </c>
      <c r="U42">
        <f t="shared" si="13"/>
        <v>0</v>
      </c>
      <c r="V42">
        <f t="shared" si="14"/>
        <v>0</v>
      </c>
    </row>
    <row r="43" spans="1:22" x14ac:dyDescent="0.25">
      <c r="A43">
        <f>Planck!C43</f>
        <v>13500</v>
      </c>
      <c r="B43">
        <f t="shared" si="0"/>
        <v>0.26604233140273331</v>
      </c>
      <c r="C43">
        <f t="shared" si="1"/>
        <v>0.26502605090687398</v>
      </c>
      <c r="D43">
        <f t="shared" si="2"/>
        <v>0.27570342127757008</v>
      </c>
      <c r="E43">
        <f t="shared" si="3"/>
        <v>1.7290980932648252</v>
      </c>
      <c r="F43">
        <f t="shared" si="4"/>
        <v>0.11037290540566674</v>
      </c>
      <c r="G43">
        <v>421</v>
      </c>
      <c r="H43">
        <f t="shared" ref="H43:H51" si="24">Q$6*G43+T$6</f>
        <v>104.99000000000001</v>
      </c>
      <c r="I43">
        <f t="shared" ref="I43:I51" si="25">R$6*G43+U$6</f>
        <v>43.220000000000027</v>
      </c>
      <c r="J43">
        <f t="shared" ref="J43:J51" si="26">S$6*G43+V$6</f>
        <v>-0.75</v>
      </c>
      <c r="K43">
        <f t="shared" si="8"/>
        <v>179.63883991185153</v>
      </c>
    </row>
    <row r="44" spans="1:22" x14ac:dyDescent="0.25">
      <c r="A44">
        <f>Planck!C44</f>
        <v>13500</v>
      </c>
      <c r="B44">
        <f t="shared" si="0"/>
        <v>0.26604233140273331</v>
      </c>
      <c r="C44">
        <f t="shared" si="1"/>
        <v>0.26502605090687398</v>
      </c>
      <c r="D44">
        <f t="shared" si="2"/>
        <v>0.27570342127757008</v>
      </c>
      <c r="E44">
        <f t="shared" si="3"/>
        <v>1.7290980932648252</v>
      </c>
      <c r="F44">
        <f t="shared" si="4"/>
        <v>0.11037290540566674</v>
      </c>
      <c r="G44">
        <v>422</v>
      </c>
      <c r="H44">
        <f t="shared" si="24"/>
        <v>104.08000000000004</v>
      </c>
      <c r="I44">
        <f t="shared" si="25"/>
        <v>42.54000000000002</v>
      </c>
      <c r="J44">
        <f t="shared" si="26"/>
        <v>-0.80000000000000071</v>
      </c>
      <c r="K44">
        <f t="shared" si="8"/>
        <v>177.54753456316121</v>
      </c>
    </row>
    <row r="45" spans="1:22" x14ac:dyDescent="0.25">
      <c r="A45">
        <f>Planck!C45</f>
        <v>13500</v>
      </c>
      <c r="B45">
        <f t="shared" si="0"/>
        <v>0.26604233140273331</v>
      </c>
      <c r="C45">
        <f t="shared" si="1"/>
        <v>0.26502605090687398</v>
      </c>
      <c r="D45">
        <f t="shared" si="2"/>
        <v>0.27570342127757008</v>
      </c>
      <c r="E45">
        <f t="shared" si="3"/>
        <v>1.7290980932648252</v>
      </c>
      <c r="F45">
        <f t="shared" si="4"/>
        <v>0.11037290540566674</v>
      </c>
      <c r="G45">
        <v>423</v>
      </c>
      <c r="H45">
        <f t="shared" si="24"/>
        <v>103.17000000000002</v>
      </c>
      <c r="I45">
        <f t="shared" si="25"/>
        <v>41.860000000000014</v>
      </c>
      <c r="J45">
        <f t="shared" si="26"/>
        <v>-0.85000000000000142</v>
      </c>
      <c r="K45">
        <f t="shared" si="8"/>
        <v>175.4562292144708</v>
      </c>
    </row>
    <row r="46" spans="1:22" x14ac:dyDescent="0.25">
      <c r="A46">
        <f>Planck!C46</f>
        <v>13500</v>
      </c>
      <c r="B46">
        <f t="shared" si="0"/>
        <v>0.26604233140273331</v>
      </c>
      <c r="C46">
        <f t="shared" si="1"/>
        <v>0.26502605090687398</v>
      </c>
      <c r="D46">
        <f t="shared" si="2"/>
        <v>0.27570342127757008</v>
      </c>
      <c r="E46">
        <f t="shared" si="3"/>
        <v>1.7290980932648252</v>
      </c>
      <c r="F46">
        <f t="shared" si="4"/>
        <v>0.11037290540566674</v>
      </c>
      <c r="G46">
        <v>424</v>
      </c>
      <c r="H46">
        <f t="shared" si="24"/>
        <v>102.26000000000005</v>
      </c>
      <c r="I46">
        <f t="shared" si="25"/>
        <v>41.180000000000007</v>
      </c>
      <c r="J46">
        <f t="shared" si="26"/>
        <v>-0.90000000000000213</v>
      </c>
      <c r="K46">
        <f t="shared" si="8"/>
        <v>173.36492386578047</v>
      </c>
    </row>
    <row r="47" spans="1:22" x14ac:dyDescent="0.25">
      <c r="A47">
        <f>Planck!C47</f>
        <v>13500</v>
      </c>
      <c r="B47">
        <f t="shared" si="0"/>
        <v>0.26604233140273331</v>
      </c>
      <c r="C47">
        <f t="shared" si="1"/>
        <v>0.26502605090687398</v>
      </c>
      <c r="D47">
        <f t="shared" si="2"/>
        <v>0.27570342127757008</v>
      </c>
      <c r="E47">
        <f t="shared" si="3"/>
        <v>1.7290980932648252</v>
      </c>
      <c r="F47">
        <f t="shared" si="4"/>
        <v>0.11037290540566674</v>
      </c>
      <c r="G47">
        <v>425</v>
      </c>
      <c r="H47">
        <f t="shared" si="24"/>
        <v>101.35000000000002</v>
      </c>
      <c r="I47">
        <f t="shared" si="25"/>
        <v>40.5</v>
      </c>
      <c r="J47">
        <f t="shared" si="26"/>
        <v>-0.94999999999999929</v>
      </c>
      <c r="K47">
        <f t="shared" si="8"/>
        <v>171.27361851709006</v>
      </c>
    </row>
    <row r="48" spans="1:22" x14ac:dyDescent="0.25">
      <c r="A48">
        <f>Planck!C48</f>
        <v>13500</v>
      </c>
      <c r="B48">
        <f t="shared" si="0"/>
        <v>0.26604233140273331</v>
      </c>
      <c r="C48">
        <f t="shared" si="1"/>
        <v>0.26502605090687398</v>
      </c>
      <c r="D48">
        <f t="shared" si="2"/>
        <v>0.27570342127757008</v>
      </c>
      <c r="E48">
        <f t="shared" si="3"/>
        <v>1.7290980932648252</v>
      </c>
      <c r="F48">
        <f t="shared" si="4"/>
        <v>0.11037290540566674</v>
      </c>
      <c r="G48">
        <v>426</v>
      </c>
      <c r="H48">
        <f t="shared" si="24"/>
        <v>100.44</v>
      </c>
      <c r="I48">
        <f t="shared" si="25"/>
        <v>39.819999999999993</v>
      </c>
      <c r="J48">
        <f t="shared" si="26"/>
        <v>-1</v>
      </c>
      <c r="K48">
        <f t="shared" si="8"/>
        <v>169.18231316839967</v>
      </c>
    </row>
    <row r="49" spans="1:11" x14ac:dyDescent="0.25">
      <c r="A49">
        <f>Planck!C49</f>
        <v>13500</v>
      </c>
      <c r="B49">
        <f t="shared" si="0"/>
        <v>0.26604233140273331</v>
      </c>
      <c r="C49">
        <f t="shared" si="1"/>
        <v>0.26502605090687398</v>
      </c>
      <c r="D49">
        <f t="shared" si="2"/>
        <v>0.27570342127757008</v>
      </c>
      <c r="E49">
        <f t="shared" si="3"/>
        <v>1.7290980932648252</v>
      </c>
      <c r="F49">
        <f t="shared" si="4"/>
        <v>0.11037290540566674</v>
      </c>
      <c r="G49">
        <v>427</v>
      </c>
      <c r="H49">
        <f t="shared" si="24"/>
        <v>99.53000000000003</v>
      </c>
      <c r="I49">
        <f t="shared" si="25"/>
        <v>39.139999999999986</v>
      </c>
      <c r="J49">
        <f t="shared" si="26"/>
        <v>-1.0500000000000007</v>
      </c>
      <c r="K49">
        <f t="shared" si="8"/>
        <v>167.09100781970932</v>
      </c>
    </row>
    <row r="50" spans="1:11" x14ac:dyDescent="0.25">
      <c r="A50">
        <f>Planck!C50</f>
        <v>13500</v>
      </c>
      <c r="B50">
        <f t="shared" si="0"/>
        <v>0.26604233140273331</v>
      </c>
      <c r="C50">
        <f t="shared" si="1"/>
        <v>0.26502605090687398</v>
      </c>
      <c r="D50">
        <f t="shared" si="2"/>
        <v>0.27570342127757008</v>
      </c>
      <c r="E50">
        <f t="shared" si="3"/>
        <v>1.7290980932648252</v>
      </c>
      <c r="F50">
        <f t="shared" si="4"/>
        <v>0.11037290540566674</v>
      </c>
      <c r="G50">
        <v>428</v>
      </c>
      <c r="H50">
        <f t="shared" si="24"/>
        <v>98.62</v>
      </c>
      <c r="I50">
        <f t="shared" si="25"/>
        <v>38.460000000000036</v>
      </c>
      <c r="J50">
        <f t="shared" si="26"/>
        <v>-1.1000000000000014</v>
      </c>
      <c r="K50">
        <f t="shared" si="8"/>
        <v>164.99970247101902</v>
      </c>
    </row>
    <row r="51" spans="1:11" x14ac:dyDescent="0.25">
      <c r="A51">
        <f>Planck!C51</f>
        <v>13500</v>
      </c>
      <c r="B51">
        <f t="shared" si="0"/>
        <v>0.26604233140273331</v>
      </c>
      <c r="C51">
        <f t="shared" si="1"/>
        <v>0.26502605090687398</v>
      </c>
      <c r="D51">
        <f t="shared" si="2"/>
        <v>0.27570342127757008</v>
      </c>
      <c r="E51">
        <f t="shared" si="3"/>
        <v>1.7290980932648252</v>
      </c>
      <c r="F51">
        <f t="shared" si="4"/>
        <v>0.11037290540566674</v>
      </c>
      <c r="G51">
        <v>429</v>
      </c>
      <c r="H51">
        <f t="shared" si="24"/>
        <v>97.710000000000036</v>
      </c>
      <c r="I51">
        <f t="shared" si="25"/>
        <v>37.78000000000003</v>
      </c>
      <c r="J51">
        <f t="shared" si="26"/>
        <v>-1.1500000000000021</v>
      </c>
      <c r="K51">
        <f t="shared" si="8"/>
        <v>162.90839712232867</v>
      </c>
    </row>
    <row r="52" spans="1:11" x14ac:dyDescent="0.25">
      <c r="A52">
        <f>Planck!C52</f>
        <v>13500</v>
      </c>
      <c r="B52">
        <f t="shared" si="0"/>
        <v>0.26604233140273331</v>
      </c>
      <c r="C52">
        <f t="shared" si="1"/>
        <v>0.26502605090687398</v>
      </c>
      <c r="D52">
        <f t="shared" si="2"/>
        <v>0.27570342127757008</v>
      </c>
      <c r="E52">
        <f t="shared" si="3"/>
        <v>1.7290980932648252</v>
      </c>
      <c r="F52">
        <f t="shared" si="4"/>
        <v>0.11037290540566674</v>
      </c>
      <c r="G52">
        <v>430</v>
      </c>
      <c r="H52">
        <f>Q$7*G52+T$7</f>
        <v>96.799999999999955</v>
      </c>
      <c r="I52">
        <f>R$7*G52+U$7</f>
        <v>37.1</v>
      </c>
      <c r="J52">
        <f>S$7*G52+V$7</f>
        <v>-1.2000000000000028</v>
      </c>
      <c r="K52">
        <f t="shared" si="8"/>
        <v>160.8170917736382</v>
      </c>
    </row>
    <row r="53" spans="1:11" x14ac:dyDescent="0.25">
      <c r="A53">
        <f>Planck!C53</f>
        <v>13500</v>
      </c>
      <c r="B53">
        <f t="shared" si="0"/>
        <v>0.26604233140273331</v>
      </c>
      <c r="C53">
        <f t="shared" si="1"/>
        <v>0.26502605090687398</v>
      </c>
      <c r="D53">
        <f t="shared" si="2"/>
        <v>0.27570342127757008</v>
      </c>
      <c r="E53">
        <f t="shared" si="3"/>
        <v>1.7290980932648252</v>
      </c>
      <c r="F53">
        <f t="shared" si="4"/>
        <v>0.11037290540566674</v>
      </c>
      <c r="G53">
        <v>431</v>
      </c>
      <c r="H53">
        <f t="shared" ref="H53:H61" si="27">Q$7*G53+T$7</f>
        <v>98.509999999999877</v>
      </c>
      <c r="I53">
        <f t="shared" ref="I53:I61" si="28">R$7*G53+U$7</f>
        <v>37.06</v>
      </c>
      <c r="J53">
        <f t="shared" ref="J53:J61" si="29">S$7*G53+V$7</f>
        <v>-1.3400000000000034</v>
      </c>
      <c r="K53">
        <f t="shared" si="8"/>
        <v>162.44247564315069</v>
      </c>
    </row>
    <row r="54" spans="1:11" x14ac:dyDescent="0.25">
      <c r="A54">
        <f>Planck!C54</f>
        <v>13500</v>
      </c>
      <c r="B54">
        <f t="shared" si="0"/>
        <v>0.26604233140273331</v>
      </c>
      <c r="C54">
        <f t="shared" si="1"/>
        <v>0.26502605090687398</v>
      </c>
      <c r="D54">
        <f t="shared" si="2"/>
        <v>0.27570342127757008</v>
      </c>
      <c r="E54">
        <f t="shared" si="3"/>
        <v>1.7290980932648252</v>
      </c>
      <c r="F54">
        <f t="shared" si="4"/>
        <v>0.11037290540566674</v>
      </c>
      <c r="G54">
        <v>432</v>
      </c>
      <c r="H54">
        <f t="shared" si="27"/>
        <v>100.21999999999991</v>
      </c>
      <c r="I54">
        <f t="shared" si="28"/>
        <v>37.020000000000003</v>
      </c>
      <c r="J54">
        <f t="shared" si="29"/>
        <v>-1.480000000000004</v>
      </c>
      <c r="K54">
        <f t="shared" si="8"/>
        <v>164.06785951266338</v>
      </c>
    </row>
    <row r="55" spans="1:11" x14ac:dyDescent="0.25">
      <c r="A55">
        <f>Planck!C55</f>
        <v>13500</v>
      </c>
      <c r="B55">
        <f t="shared" si="0"/>
        <v>0.26604233140273331</v>
      </c>
      <c r="C55">
        <f t="shared" si="1"/>
        <v>0.26502605090687398</v>
      </c>
      <c r="D55">
        <f t="shared" si="2"/>
        <v>0.27570342127757008</v>
      </c>
      <c r="E55">
        <f t="shared" si="3"/>
        <v>1.7290980932648252</v>
      </c>
      <c r="F55">
        <f t="shared" si="4"/>
        <v>0.11037290540566674</v>
      </c>
      <c r="G55">
        <v>433</v>
      </c>
      <c r="H55">
        <f t="shared" si="27"/>
        <v>101.92999999999995</v>
      </c>
      <c r="I55">
        <f t="shared" si="28"/>
        <v>36.980000000000004</v>
      </c>
      <c r="J55">
        <f t="shared" si="29"/>
        <v>-1.6200000000000045</v>
      </c>
      <c r="K55">
        <f t="shared" si="8"/>
        <v>165.69324338217601</v>
      </c>
    </row>
    <row r="56" spans="1:11" x14ac:dyDescent="0.25">
      <c r="A56">
        <f>Planck!C56</f>
        <v>13500</v>
      </c>
      <c r="B56">
        <f t="shared" si="0"/>
        <v>0.26604233140273331</v>
      </c>
      <c r="C56">
        <f t="shared" si="1"/>
        <v>0.26502605090687398</v>
      </c>
      <c r="D56">
        <f t="shared" si="2"/>
        <v>0.27570342127757008</v>
      </c>
      <c r="E56">
        <f t="shared" si="3"/>
        <v>1.7290980932648252</v>
      </c>
      <c r="F56">
        <f t="shared" si="4"/>
        <v>0.11037290540566674</v>
      </c>
      <c r="G56">
        <v>434</v>
      </c>
      <c r="H56">
        <f t="shared" si="27"/>
        <v>103.63999999999987</v>
      </c>
      <c r="I56">
        <f t="shared" si="28"/>
        <v>36.940000000000005</v>
      </c>
      <c r="J56">
        <f t="shared" si="29"/>
        <v>-1.7600000000000051</v>
      </c>
      <c r="K56">
        <f t="shared" si="8"/>
        <v>167.31862725168855</v>
      </c>
    </row>
    <row r="57" spans="1:11" x14ac:dyDescent="0.25">
      <c r="A57">
        <f>Planck!C57</f>
        <v>13500</v>
      </c>
      <c r="B57">
        <f t="shared" si="0"/>
        <v>0.26604233140273331</v>
      </c>
      <c r="C57">
        <f t="shared" si="1"/>
        <v>0.26502605090687398</v>
      </c>
      <c r="D57">
        <f t="shared" si="2"/>
        <v>0.27570342127757008</v>
      </c>
      <c r="E57">
        <f t="shared" si="3"/>
        <v>1.7290980932648252</v>
      </c>
      <c r="F57">
        <f t="shared" si="4"/>
        <v>0.11037290540566674</v>
      </c>
      <c r="G57">
        <v>435</v>
      </c>
      <c r="H57">
        <f t="shared" si="27"/>
        <v>105.34999999999991</v>
      </c>
      <c r="I57">
        <f t="shared" si="28"/>
        <v>36.900000000000006</v>
      </c>
      <c r="J57">
        <f t="shared" si="29"/>
        <v>-1.9000000000000057</v>
      </c>
      <c r="K57">
        <f t="shared" si="8"/>
        <v>168.94401112120121</v>
      </c>
    </row>
    <row r="58" spans="1:11" x14ac:dyDescent="0.25">
      <c r="A58">
        <f>Planck!C58</f>
        <v>13500</v>
      </c>
      <c r="B58">
        <f t="shared" si="0"/>
        <v>0.26604233140273331</v>
      </c>
      <c r="C58">
        <f t="shared" si="1"/>
        <v>0.26502605090687398</v>
      </c>
      <c r="D58">
        <f t="shared" si="2"/>
        <v>0.27570342127757008</v>
      </c>
      <c r="E58">
        <f t="shared" si="3"/>
        <v>1.7290980932648252</v>
      </c>
      <c r="F58">
        <f t="shared" si="4"/>
        <v>0.11037290540566674</v>
      </c>
      <c r="G58">
        <v>436</v>
      </c>
      <c r="H58">
        <f t="shared" si="27"/>
        <v>107.05999999999995</v>
      </c>
      <c r="I58">
        <f t="shared" si="28"/>
        <v>36.86</v>
      </c>
      <c r="J58">
        <f t="shared" si="29"/>
        <v>-2.0400000000000063</v>
      </c>
      <c r="K58">
        <f t="shared" si="8"/>
        <v>170.56939499071382</v>
      </c>
    </row>
    <row r="59" spans="1:11" x14ac:dyDescent="0.25">
      <c r="A59">
        <f>Planck!C59</f>
        <v>13500</v>
      </c>
      <c r="B59">
        <f t="shared" si="0"/>
        <v>0.26604233140273331</v>
      </c>
      <c r="C59">
        <f t="shared" si="1"/>
        <v>0.26502605090687398</v>
      </c>
      <c r="D59">
        <f t="shared" si="2"/>
        <v>0.27570342127757008</v>
      </c>
      <c r="E59">
        <f t="shared" si="3"/>
        <v>1.7290980932648252</v>
      </c>
      <c r="F59">
        <f t="shared" si="4"/>
        <v>0.11037290540566674</v>
      </c>
      <c r="G59">
        <v>437</v>
      </c>
      <c r="H59">
        <f t="shared" si="27"/>
        <v>108.76999999999987</v>
      </c>
      <c r="I59">
        <f t="shared" si="28"/>
        <v>36.820000000000007</v>
      </c>
      <c r="J59">
        <f t="shared" si="29"/>
        <v>-2.1800000000000068</v>
      </c>
      <c r="K59">
        <f t="shared" si="8"/>
        <v>172.19477886022639</v>
      </c>
    </row>
    <row r="60" spans="1:11" x14ac:dyDescent="0.25">
      <c r="A60">
        <f>Planck!C60</f>
        <v>13500</v>
      </c>
      <c r="B60">
        <f t="shared" si="0"/>
        <v>0.26604233140273331</v>
      </c>
      <c r="C60">
        <f t="shared" si="1"/>
        <v>0.26502605090687398</v>
      </c>
      <c r="D60">
        <f t="shared" si="2"/>
        <v>0.27570342127757008</v>
      </c>
      <c r="E60">
        <f t="shared" si="3"/>
        <v>1.7290980932648252</v>
      </c>
      <c r="F60">
        <f t="shared" si="4"/>
        <v>0.11037290540566674</v>
      </c>
      <c r="G60">
        <v>438</v>
      </c>
      <c r="H60">
        <f t="shared" si="27"/>
        <v>110.4799999999999</v>
      </c>
      <c r="I60">
        <f t="shared" si="28"/>
        <v>36.78</v>
      </c>
      <c r="J60">
        <f t="shared" si="29"/>
        <v>-2.3200000000000074</v>
      </c>
      <c r="K60">
        <f t="shared" si="8"/>
        <v>173.82016272973902</v>
      </c>
    </row>
    <row r="61" spans="1:11" x14ac:dyDescent="0.25">
      <c r="A61">
        <f>Planck!C61</f>
        <v>13500</v>
      </c>
      <c r="B61">
        <f t="shared" si="0"/>
        <v>0.26604233140273331</v>
      </c>
      <c r="C61">
        <f t="shared" si="1"/>
        <v>0.26502605090687398</v>
      </c>
      <c r="D61">
        <f t="shared" si="2"/>
        <v>0.27570342127757008</v>
      </c>
      <c r="E61">
        <f t="shared" si="3"/>
        <v>1.7290980932648252</v>
      </c>
      <c r="F61">
        <f t="shared" si="4"/>
        <v>0.11037290540566674</v>
      </c>
      <c r="G61">
        <v>439</v>
      </c>
      <c r="H61">
        <f t="shared" si="27"/>
        <v>112.18999999999994</v>
      </c>
      <c r="I61">
        <f t="shared" si="28"/>
        <v>36.740000000000009</v>
      </c>
      <c r="J61">
        <f t="shared" si="29"/>
        <v>-2.460000000000008</v>
      </c>
      <c r="K61">
        <f t="shared" si="8"/>
        <v>175.44554659925171</v>
      </c>
    </row>
    <row r="62" spans="1:11" x14ac:dyDescent="0.25">
      <c r="A62">
        <f>Planck!C62</f>
        <v>13500</v>
      </c>
      <c r="B62">
        <f t="shared" si="0"/>
        <v>0.26604233140273331</v>
      </c>
      <c r="C62">
        <f t="shared" si="1"/>
        <v>0.26502605090687398</v>
      </c>
      <c r="D62">
        <f t="shared" si="2"/>
        <v>0.27570342127757008</v>
      </c>
      <c r="E62">
        <f t="shared" si="3"/>
        <v>1.7290980932648252</v>
      </c>
      <c r="F62">
        <f t="shared" si="4"/>
        <v>0.11037290540566674</v>
      </c>
      <c r="G62">
        <v>440</v>
      </c>
      <c r="H62">
        <f>Q$8*G62+T$8</f>
        <v>113.89999999999998</v>
      </c>
      <c r="I62">
        <f>R$8*G62+U$8</f>
        <v>36.700000000000003</v>
      </c>
      <c r="J62">
        <f>S$8*G62+V$8</f>
        <v>-2.5999999999999996</v>
      </c>
      <c r="K62">
        <f t="shared" si="8"/>
        <v>177.07093046876435</v>
      </c>
    </row>
    <row r="63" spans="1:11" x14ac:dyDescent="0.25">
      <c r="A63">
        <f>Planck!C63</f>
        <v>13500</v>
      </c>
      <c r="B63">
        <f t="shared" si="0"/>
        <v>0.26604233140273331</v>
      </c>
      <c r="C63">
        <f t="shared" si="1"/>
        <v>0.26502605090687398</v>
      </c>
      <c r="D63">
        <f t="shared" si="2"/>
        <v>0.27570342127757008</v>
      </c>
      <c r="E63">
        <f t="shared" si="3"/>
        <v>1.7290980932648252</v>
      </c>
      <c r="F63">
        <f t="shared" si="4"/>
        <v>0.11037290540566674</v>
      </c>
      <c r="G63">
        <v>441</v>
      </c>
      <c r="H63">
        <f t="shared" ref="H63:H71" si="30">Q$8*G63+T$8</f>
        <v>115.06999999999994</v>
      </c>
      <c r="I63">
        <f t="shared" ref="I63:I71" si="31">R$8*G63+U$8</f>
        <v>36.619999999999997</v>
      </c>
      <c r="J63">
        <f t="shared" ref="J63:J71" si="32">S$8*G63+V$8</f>
        <v>-2.629999999999999</v>
      </c>
      <c r="K63">
        <f t="shared" si="8"/>
        <v>178.09929143414095</v>
      </c>
    </row>
    <row r="64" spans="1:11" x14ac:dyDescent="0.25">
      <c r="A64">
        <f>Planck!C64</f>
        <v>13500</v>
      </c>
      <c r="B64">
        <f t="shared" si="0"/>
        <v>0.26604233140273331</v>
      </c>
      <c r="C64">
        <f t="shared" si="1"/>
        <v>0.26502605090687398</v>
      </c>
      <c r="D64">
        <f t="shared" si="2"/>
        <v>0.27570342127757008</v>
      </c>
      <c r="E64">
        <f t="shared" si="3"/>
        <v>1.7290980932648252</v>
      </c>
      <c r="F64">
        <f t="shared" si="4"/>
        <v>0.11037290540566674</v>
      </c>
      <c r="G64">
        <v>442</v>
      </c>
      <c r="H64">
        <f t="shared" si="30"/>
        <v>116.24000000000001</v>
      </c>
      <c r="I64">
        <f t="shared" si="31"/>
        <v>36.54</v>
      </c>
      <c r="J64">
        <f t="shared" si="32"/>
        <v>-2.66</v>
      </c>
      <c r="K64">
        <f t="shared" si="8"/>
        <v>179.12765239951764</v>
      </c>
    </row>
    <row r="65" spans="1:11" x14ac:dyDescent="0.25">
      <c r="A65">
        <f>Planck!C65</f>
        <v>13500</v>
      </c>
      <c r="B65">
        <f t="shared" si="0"/>
        <v>0.26604233140273331</v>
      </c>
      <c r="C65">
        <f t="shared" si="1"/>
        <v>0.26502605090687398</v>
      </c>
      <c r="D65">
        <f t="shared" si="2"/>
        <v>0.27570342127757008</v>
      </c>
      <c r="E65">
        <f t="shared" si="3"/>
        <v>1.7290980932648252</v>
      </c>
      <c r="F65">
        <f t="shared" si="4"/>
        <v>0.11037290540566674</v>
      </c>
      <c r="G65">
        <v>443</v>
      </c>
      <c r="H65">
        <f t="shared" si="30"/>
        <v>117.40999999999997</v>
      </c>
      <c r="I65">
        <f t="shared" si="31"/>
        <v>36.46</v>
      </c>
      <c r="J65">
        <f t="shared" si="32"/>
        <v>-2.6899999999999995</v>
      </c>
      <c r="K65">
        <f t="shared" si="8"/>
        <v>180.15601336489425</v>
      </c>
    </row>
    <row r="66" spans="1:11" x14ac:dyDescent="0.25">
      <c r="A66">
        <f>Planck!C66</f>
        <v>13500</v>
      </c>
      <c r="B66">
        <f t="shared" si="0"/>
        <v>0.26604233140273331</v>
      </c>
      <c r="C66">
        <f t="shared" si="1"/>
        <v>0.26502605090687398</v>
      </c>
      <c r="D66">
        <f t="shared" si="2"/>
        <v>0.27570342127757008</v>
      </c>
      <c r="E66">
        <f t="shared" si="3"/>
        <v>1.7290980932648252</v>
      </c>
      <c r="F66">
        <f t="shared" si="4"/>
        <v>0.11037290540566674</v>
      </c>
      <c r="G66">
        <v>444</v>
      </c>
      <c r="H66">
        <f t="shared" si="30"/>
        <v>118.57999999999993</v>
      </c>
      <c r="I66">
        <f t="shared" si="31"/>
        <v>36.379999999999995</v>
      </c>
      <c r="J66">
        <f t="shared" si="32"/>
        <v>-2.7199999999999989</v>
      </c>
      <c r="K66">
        <f t="shared" si="8"/>
        <v>181.18437433027086</v>
      </c>
    </row>
    <row r="67" spans="1:11" x14ac:dyDescent="0.25">
      <c r="A67">
        <f>Planck!C67</f>
        <v>13500</v>
      </c>
      <c r="B67">
        <f t="shared" ref="B67:B130" si="33">(-4050700000)/(A67*A67*A67)+(2967800)/(A67*A67)+(99.11)/(A67)+0.244063</f>
        <v>0.26604233140273331</v>
      </c>
      <c r="C67">
        <f t="shared" ref="C67:C130" si="34">(-2006400000)/(A67*A67*A67)+(1908100)/(A67*A67)+(247.48)/(A67)+0.23704</f>
        <v>0.26502605090687398</v>
      </c>
      <c r="D67">
        <f t="shared" ref="D67:D130" si="35">IF(A67&lt;=7000,-3*B67*B67+2.873*B67-0.275,-3*C67*C67+2.873*C67-0.275)</f>
        <v>0.27570342127757008</v>
      </c>
      <c r="E67">
        <f t="shared" ref="E67:E130" si="36">IF(A67&lt;=7000,(-1.3515-1.7703*B67+5.9114*D67)/(0.0241+0.2562*B67-0.7341*D67),(-1.3515-1.7703*C67+5.9114*D67)/(0.0241+0.2562*C67-0.7341*D67))</f>
        <v>1.7290980932648252</v>
      </c>
      <c r="F67">
        <f t="shared" ref="F67:F130" si="37">IF(A67&lt;=7000,(0.03-31.4424*B67+30.0717*D67)/(0.0241+0.2562*B67-0.7341*D67),(0.03-31.4424*C67+30.0717*D67)/(0.0241+0.2562*C67-0.7341*D67))</f>
        <v>0.11037290540566674</v>
      </c>
      <c r="G67">
        <v>445</v>
      </c>
      <c r="H67">
        <f t="shared" si="30"/>
        <v>119.75</v>
      </c>
      <c r="I67">
        <f t="shared" si="31"/>
        <v>36.299999999999997</v>
      </c>
      <c r="J67">
        <f t="shared" si="32"/>
        <v>-2.75</v>
      </c>
      <c r="K67">
        <f t="shared" ref="K67:K130" si="38">H67+E67*I67+F67*J67</f>
        <v>182.21273529564758</v>
      </c>
    </row>
    <row r="68" spans="1:11" x14ac:dyDescent="0.25">
      <c r="A68">
        <f>Planck!C68</f>
        <v>13500</v>
      </c>
      <c r="B68">
        <f t="shared" si="33"/>
        <v>0.26604233140273331</v>
      </c>
      <c r="C68">
        <f t="shared" si="34"/>
        <v>0.26502605090687398</v>
      </c>
      <c r="D68">
        <f t="shared" si="35"/>
        <v>0.27570342127757008</v>
      </c>
      <c r="E68">
        <f t="shared" si="36"/>
        <v>1.7290980932648252</v>
      </c>
      <c r="F68">
        <f t="shared" si="37"/>
        <v>0.11037290540566674</v>
      </c>
      <c r="G68">
        <v>446</v>
      </c>
      <c r="H68">
        <f t="shared" si="30"/>
        <v>120.91999999999996</v>
      </c>
      <c r="I68">
        <f t="shared" si="31"/>
        <v>36.22</v>
      </c>
      <c r="J68">
        <f t="shared" si="32"/>
        <v>-2.7799999999999994</v>
      </c>
      <c r="K68">
        <f t="shared" si="38"/>
        <v>183.24109626102418</v>
      </c>
    </row>
    <row r="69" spans="1:11" x14ac:dyDescent="0.25">
      <c r="A69">
        <f>Planck!C69</f>
        <v>13500</v>
      </c>
      <c r="B69">
        <f t="shared" si="33"/>
        <v>0.26604233140273331</v>
      </c>
      <c r="C69">
        <f t="shared" si="34"/>
        <v>0.26502605090687398</v>
      </c>
      <c r="D69">
        <f t="shared" si="35"/>
        <v>0.27570342127757008</v>
      </c>
      <c r="E69">
        <f t="shared" si="36"/>
        <v>1.7290980932648252</v>
      </c>
      <c r="F69">
        <f t="shared" si="37"/>
        <v>0.11037290540566674</v>
      </c>
      <c r="G69">
        <v>447</v>
      </c>
      <c r="H69">
        <f t="shared" si="30"/>
        <v>122.08999999999992</v>
      </c>
      <c r="I69">
        <f t="shared" si="31"/>
        <v>36.14</v>
      </c>
      <c r="J69">
        <f t="shared" si="32"/>
        <v>-2.8099999999999987</v>
      </c>
      <c r="K69">
        <f t="shared" si="38"/>
        <v>184.26945722640076</v>
      </c>
    </row>
    <row r="70" spans="1:11" x14ac:dyDescent="0.25">
      <c r="A70">
        <f>Planck!C70</f>
        <v>13500</v>
      </c>
      <c r="B70">
        <f t="shared" si="33"/>
        <v>0.26604233140273331</v>
      </c>
      <c r="C70">
        <f t="shared" si="34"/>
        <v>0.26502605090687398</v>
      </c>
      <c r="D70">
        <f t="shared" si="35"/>
        <v>0.27570342127757008</v>
      </c>
      <c r="E70">
        <f t="shared" si="36"/>
        <v>1.7290980932648252</v>
      </c>
      <c r="F70">
        <f t="shared" si="37"/>
        <v>0.11037290540566674</v>
      </c>
      <c r="G70">
        <v>448</v>
      </c>
      <c r="H70">
        <f t="shared" si="30"/>
        <v>123.25999999999999</v>
      </c>
      <c r="I70">
        <f t="shared" si="31"/>
        <v>36.059999999999995</v>
      </c>
      <c r="J70">
        <f t="shared" si="32"/>
        <v>-2.84</v>
      </c>
      <c r="K70">
        <f t="shared" si="38"/>
        <v>185.29781819177748</v>
      </c>
    </row>
    <row r="71" spans="1:11" x14ac:dyDescent="0.25">
      <c r="A71">
        <f>Planck!C71</f>
        <v>13500</v>
      </c>
      <c r="B71">
        <f t="shared" si="33"/>
        <v>0.26604233140273331</v>
      </c>
      <c r="C71">
        <f t="shared" si="34"/>
        <v>0.26502605090687398</v>
      </c>
      <c r="D71">
        <f t="shared" si="35"/>
        <v>0.27570342127757008</v>
      </c>
      <c r="E71">
        <f t="shared" si="36"/>
        <v>1.7290980932648252</v>
      </c>
      <c r="F71">
        <f t="shared" si="37"/>
        <v>0.11037290540566674</v>
      </c>
      <c r="G71">
        <v>449</v>
      </c>
      <c r="H71">
        <f t="shared" si="30"/>
        <v>124.42999999999995</v>
      </c>
      <c r="I71">
        <f t="shared" si="31"/>
        <v>35.979999999999997</v>
      </c>
      <c r="J71">
        <f t="shared" si="32"/>
        <v>-2.8699999999999992</v>
      </c>
      <c r="K71">
        <f t="shared" si="38"/>
        <v>186.32617915715409</v>
      </c>
    </row>
    <row r="72" spans="1:11" x14ac:dyDescent="0.25">
      <c r="A72">
        <f>Planck!C72</f>
        <v>13500</v>
      </c>
      <c r="B72">
        <f t="shared" si="33"/>
        <v>0.26604233140273331</v>
      </c>
      <c r="C72">
        <f t="shared" si="34"/>
        <v>0.26502605090687398</v>
      </c>
      <c r="D72">
        <f t="shared" si="35"/>
        <v>0.27570342127757008</v>
      </c>
      <c r="E72">
        <f t="shared" si="36"/>
        <v>1.7290980932648252</v>
      </c>
      <c r="F72">
        <f t="shared" si="37"/>
        <v>0.11037290540566674</v>
      </c>
      <c r="G72">
        <v>450</v>
      </c>
      <c r="H72">
        <f>Q$9*G72+T$9</f>
        <v>125.6</v>
      </c>
      <c r="I72">
        <f>R$9*G72+U$9</f>
        <v>35.900000000000006</v>
      </c>
      <c r="J72">
        <f>S$9*G72+V$9</f>
        <v>-2.9000000000000004</v>
      </c>
      <c r="K72">
        <f t="shared" si="38"/>
        <v>187.35454012253081</v>
      </c>
    </row>
    <row r="73" spans="1:11" x14ac:dyDescent="0.25">
      <c r="A73">
        <f>Planck!C73</f>
        <v>13500</v>
      </c>
      <c r="B73">
        <f t="shared" si="33"/>
        <v>0.26604233140273331</v>
      </c>
      <c r="C73">
        <f t="shared" si="34"/>
        <v>0.26502605090687398</v>
      </c>
      <c r="D73">
        <f t="shared" si="35"/>
        <v>0.27570342127757008</v>
      </c>
      <c r="E73">
        <f t="shared" si="36"/>
        <v>1.7290980932648252</v>
      </c>
      <c r="F73">
        <f t="shared" si="37"/>
        <v>0.11037290540566674</v>
      </c>
      <c r="G73">
        <v>451</v>
      </c>
      <c r="H73">
        <f t="shared" ref="H73:H81" si="39">Q$9*G73+T$9</f>
        <v>125.58999999999999</v>
      </c>
      <c r="I73">
        <f t="shared" ref="I73:I81" si="40">R$9*G73+U$9</f>
        <v>35.570000000000022</v>
      </c>
      <c r="J73">
        <f t="shared" ref="J73:J81" si="41">S$9*G73+V$9</f>
        <v>-2.8899999999999997</v>
      </c>
      <c r="K73">
        <f t="shared" si="38"/>
        <v>186.77504148080749</v>
      </c>
    </row>
    <row r="74" spans="1:11" x14ac:dyDescent="0.25">
      <c r="A74">
        <f>Planck!C74</f>
        <v>13500</v>
      </c>
      <c r="B74">
        <f t="shared" si="33"/>
        <v>0.26604233140273331</v>
      </c>
      <c r="C74">
        <f t="shared" si="34"/>
        <v>0.26502605090687398</v>
      </c>
      <c r="D74">
        <f t="shared" si="35"/>
        <v>0.27570342127757008</v>
      </c>
      <c r="E74">
        <f t="shared" si="36"/>
        <v>1.7290980932648252</v>
      </c>
      <c r="F74">
        <f t="shared" si="37"/>
        <v>0.11037290540566674</v>
      </c>
      <c r="G74">
        <v>452</v>
      </c>
      <c r="H74">
        <f t="shared" si="39"/>
        <v>125.58</v>
      </c>
      <c r="I74">
        <f t="shared" si="40"/>
        <v>35.240000000000009</v>
      </c>
      <c r="J74">
        <f t="shared" si="41"/>
        <v>-2.88</v>
      </c>
      <c r="K74">
        <f t="shared" si="38"/>
        <v>186.19554283908414</v>
      </c>
    </row>
    <row r="75" spans="1:11" x14ac:dyDescent="0.25">
      <c r="A75">
        <f>Planck!C75</f>
        <v>13500</v>
      </c>
      <c r="B75">
        <f t="shared" si="33"/>
        <v>0.26604233140273331</v>
      </c>
      <c r="C75">
        <f t="shared" si="34"/>
        <v>0.26502605090687398</v>
      </c>
      <c r="D75">
        <f t="shared" si="35"/>
        <v>0.27570342127757008</v>
      </c>
      <c r="E75">
        <f t="shared" si="36"/>
        <v>1.7290980932648252</v>
      </c>
      <c r="F75">
        <f t="shared" si="37"/>
        <v>0.11037290540566674</v>
      </c>
      <c r="G75">
        <v>453</v>
      </c>
      <c r="H75">
        <f t="shared" si="39"/>
        <v>125.57</v>
      </c>
      <c r="I75">
        <f t="shared" si="40"/>
        <v>34.909999999999997</v>
      </c>
      <c r="J75">
        <f t="shared" si="41"/>
        <v>-2.87</v>
      </c>
      <c r="K75">
        <f t="shared" si="38"/>
        <v>185.61604419736076</v>
      </c>
    </row>
    <row r="76" spans="1:11" x14ac:dyDescent="0.25">
      <c r="A76">
        <f>Planck!C76</f>
        <v>13500</v>
      </c>
      <c r="B76">
        <f t="shared" si="33"/>
        <v>0.26604233140273331</v>
      </c>
      <c r="C76">
        <f t="shared" si="34"/>
        <v>0.26502605090687398</v>
      </c>
      <c r="D76">
        <f t="shared" si="35"/>
        <v>0.27570342127757008</v>
      </c>
      <c r="E76">
        <f t="shared" si="36"/>
        <v>1.7290980932648252</v>
      </c>
      <c r="F76">
        <f t="shared" si="37"/>
        <v>0.11037290540566674</v>
      </c>
      <c r="G76">
        <v>454</v>
      </c>
      <c r="H76">
        <f t="shared" si="39"/>
        <v>125.56</v>
      </c>
      <c r="I76">
        <f t="shared" si="40"/>
        <v>34.580000000000013</v>
      </c>
      <c r="J76">
        <f t="shared" si="41"/>
        <v>-2.8599999999999994</v>
      </c>
      <c r="K76">
        <f t="shared" si="38"/>
        <v>185.03654555563747</v>
      </c>
    </row>
    <row r="77" spans="1:11" x14ac:dyDescent="0.25">
      <c r="A77">
        <f>Planck!C77</f>
        <v>13500</v>
      </c>
      <c r="B77">
        <f t="shared" si="33"/>
        <v>0.26604233140273331</v>
      </c>
      <c r="C77">
        <f t="shared" si="34"/>
        <v>0.26502605090687398</v>
      </c>
      <c r="D77">
        <f t="shared" si="35"/>
        <v>0.27570342127757008</v>
      </c>
      <c r="E77">
        <f t="shared" si="36"/>
        <v>1.7290980932648252</v>
      </c>
      <c r="F77">
        <f t="shared" si="37"/>
        <v>0.11037290540566674</v>
      </c>
      <c r="G77">
        <v>455</v>
      </c>
      <c r="H77">
        <f t="shared" si="39"/>
        <v>125.55</v>
      </c>
      <c r="I77">
        <f t="shared" si="40"/>
        <v>34.25</v>
      </c>
      <c r="J77">
        <f t="shared" si="41"/>
        <v>-2.8499999999999996</v>
      </c>
      <c r="K77">
        <f t="shared" si="38"/>
        <v>184.4570469139141</v>
      </c>
    </row>
    <row r="78" spans="1:11" x14ac:dyDescent="0.25">
      <c r="A78">
        <f>Planck!C78</f>
        <v>13500</v>
      </c>
      <c r="B78">
        <f t="shared" si="33"/>
        <v>0.26604233140273331</v>
      </c>
      <c r="C78">
        <f t="shared" si="34"/>
        <v>0.26502605090687398</v>
      </c>
      <c r="D78">
        <f t="shared" si="35"/>
        <v>0.27570342127757008</v>
      </c>
      <c r="E78">
        <f t="shared" si="36"/>
        <v>1.7290980932648252</v>
      </c>
      <c r="F78">
        <f t="shared" si="37"/>
        <v>0.11037290540566674</v>
      </c>
      <c r="G78">
        <v>456</v>
      </c>
      <c r="H78">
        <f t="shared" si="39"/>
        <v>125.53999999999999</v>
      </c>
      <c r="I78">
        <f t="shared" si="40"/>
        <v>33.920000000000016</v>
      </c>
      <c r="J78">
        <f t="shared" si="41"/>
        <v>-2.84</v>
      </c>
      <c r="K78">
        <f t="shared" si="38"/>
        <v>183.87754827219081</v>
      </c>
    </row>
    <row r="79" spans="1:11" x14ac:dyDescent="0.25">
      <c r="A79">
        <f>Planck!C79</f>
        <v>13500</v>
      </c>
      <c r="B79">
        <f t="shared" si="33"/>
        <v>0.26604233140273331</v>
      </c>
      <c r="C79">
        <f t="shared" si="34"/>
        <v>0.26502605090687398</v>
      </c>
      <c r="D79">
        <f t="shared" si="35"/>
        <v>0.27570342127757008</v>
      </c>
      <c r="E79">
        <f t="shared" si="36"/>
        <v>1.7290980932648252</v>
      </c>
      <c r="F79">
        <f t="shared" si="37"/>
        <v>0.11037290540566674</v>
      </c>
      <c r="G79">
        <v>457</v>
      </c>
      <c r="H79">
        <f t="shared" si="39"/>
        <v>125.53</v>
      </c>
      <c r="I79">
        <f t="shared" si="40"/>
        <v>33.590000000000003</v>
      </c>
      <c r="J79">
        <f t="shared" si="41"/>
        <v>-2.83</v>
      </c>
      <c r="K79">
        <f t="shared" si="38"/>
        <v>183.29804963046746</v>
      </c>
    </row>
    <row r="80" spans="1:11" x14ac:dyDescent="0.25">
      <c r="A80">
        <f>Planck!C80</f>
        <v>13500</v>
      </c>
      <c r="B80">
        <f t="shared" si="33"/>
        <v>0.26604233140273331</v>
      </c>
      <c r="C80">
        <f t="shared" si="34"/>
        <v>0.26502605090687398</v>
      </c>
      <c r="D80">
        <f t="shared" si="35"/>
        <v>0.27570342127757008</v>
      </c>
      <c r="E80">
        <f t="shared" si="36"/>
        <v>1.7290980932648252</v>
      </c>
      <c r="F80">
        <f t="shared" si="37"/>
        <v>0.11037290540566674</v>
      </c>
      <c r="G80">
        <v>458</v>
      </c>
      <c r="H80">
        <f t="shared" si="39"/>
        <v>125.52</v>
      </c>
      <c r="I80">
        <f t="shared" si="40"/>
        <v>33.260000000000019</v>
      </c>
      <c r="J80">
        <f t="shared" si="41"/>
        <v>-2.8200000000000003</v>
      </c>
      <c r="K80">
        <f t="shared" si="38"/>
        <v>182.71855098874414</v>
      </c>
    </row>
    <row r="81" spans="1:11" x14ac:dyDescent="0.25">
      <c r="A81">
        <f>Planck!C81</f>
        <v>13500</v>
      </c>
      <c r="B81">
        <f t="shared" si="33"/>
        <v>0.26604233140273331</v>
      </c>
      <c r="C81">
        <f t="shared" si="34"/>
        <v>0.26502605090687398</v>
      </c>
      <c r="D81">
        <f t="shared" si="35"/>
        <v>0.27570342127757008</v>
      </c>
      <c r="E81">
        <f t="shared" si="36"/>
        <v>1.7290980932648252</v>
      </c>
      <c r="F81">
        <f t="shared" si="37"/>
        <v>0.11037290540566674</v>
      </c>
      <c r="G81">
        <v>459</v>
      </c>
      <c r="H81">
        <f t="shared" si="39"/>
        <v>125.51</v>
      </c>
      <c r="I81">
        <f t="shared" si="40"/>
        <v>32.930000000000007</v>
      </c>
      <c r="J81">
        <f t="shared" si="41"/>
        <v>-2.8099999999999996</v>
      </c>
      <c r="K81">
        <f t="shared" si="38"/>
        <v>182.13905234702079</v>
      </c>
    </row>
    <row r="82" spans="1:11" x14ac:dyDescent="0.25">
      <c r="A82">
        <f>Planck!C82</f>
        <v>13500</v>
      </c>
      <c r="B82">
        <f t="shared" si="33"/>
        <v>0.26604233140273331</v>
      </c>
      <c r="C82">
        <f t="shared" si="34"/>
        <v>0.26502605090687398</v>
      </c>
      <c r="D82">
        <f t="shared" si="35"/>
        <v>0.27570342127757008</v>
      </c>
      <c r="E82">
        <f t="shared" si="36"/>
        <v>1.7290980932648252</v>
      </c>
      <c r="F82">
        <f t="shared" si="37"/>
        <v>0.11037290540566674</v>
      </c>
      <c r="G82">
        <v>460</v>
      </c>
      <c r="H82">
        <f>Q$10*G82+T$10</f>
        <v>125.50000000000003</v>
      </c>
      <c r="I82">
        <f>R$10*G82+U$10</f>
        <v>32.599999999999994</v>
      </c>
      <c r="J82">
        <f>S$10*G82+V$10</f>
        <v>-2.7999999999999989</v>
      </c>
      <c r="K82">
        <f t="shared" si="38"/>
        <v>181.55955370529745</v>
      </c>
    </row>
    <row r="83" spans="1:11" x14ac:dyDescent="0.25">
      <c r="A83">
        <f>Planck!C83</f>
        <v>13500</v>
      </c>
      <c r="B83">
        <f t="shared" si="33"/>
        <v>0.26604233140273331</v>
      </c>
      <c r="C83">
        <f t="shared" si="34"/>
        <v>0.26502605090687398</v>
      </c>
      <c r="D83">
        <f t="shared" si="35"/>
        <v>0.27570342127757008</v>
      </c>
      <c r="E83">
        <f t="shared" si="36"/>
        <v>1.7290980932648252</v>
      </c>
      <c r="F83">
        <f t="shared" si="37"/>
        <v>0.11037290540566674</v>
      </c>
      <c r="G83">
        <v>461</v>
      </c>
      <c r="H83">
        <f t="shared" ref="H83:H91" si="42">Q$10*G83+T$10</f>
        <v>125.08000000000004</v>
      </c>
      <c r="I83">
        <f t="shared" ref="I83:I91" si="43">R$10*G83+U$10</f>
        <v>32.129999999999995</v>
      </c>
      <c r="J83">
        <f t="shared" ref="J83:J91" si="44">S$10*G83+V$10</f>
        <v>-2.7799999999999976</v>
      </c>
      <c r="K83">
        <f t="shared" si="38"/>
        <v>180.32908505957113</v>
      </c>
    </row>
    <row r="84" spans="1:11" x14ac:dyDescent="0.25">
      <c r="A84">
        <f>Planck!C84</f>
        <v>13500</v>
      </c>
      <c r="B84">
        <f t="shared" si="33"/>
        <v>0.26604233140273331</v>
      </c>
      <c r="C84">
        <f t="shared" si="34"/>
        <v>0.26502605090687398</v>
      </c>
      <c r="D84">
        <f t="shared" si="35"/>
        <v>0.27570342127757008</v>
      </c>
      <c r="E84">
        <f t="shared" si="36"/>
        <v>1.7290980932648252</v>
      </c>
      <c r="F84">
        <f t="shared" si="37"/>
        <v>0.11037290540566674</v>
      </c>
      <c r="G84">
        <v>462</v>
      </c>
      <c r="H84">
        <f t="shared" si="42"/>
        <v>124.66000000000003</v>
      </c>
      <c r="I84">
        <f t="shared" si="43"/>
        <v>31.659999999999997</v>
      </c>
      <c r="J84">
        <f t="shared" si="44"/>
        <v>-2.759999999999998</v>
      </c>
      <c r="K84">
        <f t="shared" si="38"/>
        <v>179.09861641384475</v>
      </c>
    </row>
    <row r="85" spans="1:11" x14ac:dyDescent="0.25">
      <c r="A85">
        <f>Planck!C85</f>
        <v>13500</v>
      </c>
      <c r="B85">
        <f t="shared" si="33"/>
        <v>0.26604233140273331</v>
      </c>
      <c r="C85">
        <f t="shared" si="34"/>
        <v>0.26502605090687398</v>
      </c>
      <c r="D85">
        <f t="shared" si="35"/>
        <v>0.27570342127757008</v>
      </c>
      <c r="E85">
        <f t="shared" si="36"/>
        <v>1.7290980932648252</v>
      </c>
      <c r="F85">
        <f t="shared" si="37"/>
        <v>0.11037290540566674</v>
      </c>
      <c r="G85">
        <v>463</v>
      </c>
      <c r="H85">
        <f t="shared" si="42"/>
        <v>124.24000000000004</v>
      </c>
      <c r="I85">
        <f t="shared" si="43"/>
        <v>31.189999999999969</v>
      </c>
      <c r="J85">
        <f t="shared" si="44"/>
        <v>-2.7399999999999984</v>
      </c>
      <c r="K85">
        <f t="shared" si="38"/>
        <v>177.86814776811835</v>
      </c>
    </row>
    <row r="86" spans="1:11" x14ac:dyDescent="0.25">
      <c r="A86">
        <f>Planck!C86</f>
        <v>13500</v>
      </c>
      <c r="B86">
        <f t="shared" si="33"/>
        <v>0.26604233140273331</v>
      </c>
      <c r="C86">
        <f t="shared" si="34"/>
        <v>0.26502605090687398</v>
      </c>
      <c r="D86">
        <f t="shared" si="35"/>
        <v>0.27570342127757008</v>
      </c>
      <c r="E86">
        <f t="shared" si="36"/>
        <v>1.7290980932648252</v>
      </c>
      <c r="F86">
        <f t="shared" si="37"/>
        <v>0.11037290540566674</v>
      </c>
      <c r="G86">
        <v>464</v>
      </c>
      <c r="H86">
        <f t="shared" si="42"/>
        <v>123.82000000000005</v>
      </c>
      <c r="I86">
        <f t="shared" si="43"/>
        <v>30.71999999999997</v>
      </c>
      <c r="J86">
        <f t="shared" si="44"/>
        <v>-2.7199999999999989</v>
      </c>
      <c r="K86">
        <f t="shared" si="38"/>
        <v>176.63767912239203</v>
      </c>
    </row>
    <row r="87" spans="1:11" x14ac:dyDescent="0.25">
      <c r="A87">
        <f>Planck!C87</f>
        <v>13500</v>
      </c>
      <c r="B87">
        <f t="shared" si="33"/>
        <v>0.26604233140273331</v>
      </c>
      <c r="C87">
        <f t="shared" si="34"/>
        <v>0.26502605090687398</v>
      </c>
      <c r="D87">
        <f t="shared" si="35"/>
        <v>0.27570342127757008</v>
      </c>
      <c r="E87">
        <f t="shared" si="36"/>
        <v>1.7290980932648252</v>
      </c>
      <c r="F87">
        <f t="shared" si="37"/>
        <v>0.11037290540566674</v>
      </c>
      <c r="G87">
        <v>465</v>
      </c>
      <c r="H87">
        <f t="shared" si="42"/>
        <v>123.40000000000003</v>
      </c>
      <c r="I87">
        <f t="shared" si="43"/>
        <v>30.249999999999972</v>
      </c>
      <c r="J87">
        <f t="shared" si="44"/>
        <v>-2.6999999999999993</v>
      </c>
      <c r="K87">
        <f t="shared" si="38"/>
        <v>175.40721047666563</v>
      </c>
    </row>
    <row r="88" spans="1:11" x14ac:dyDescent="0.25">
      <c r="A88">
        <f>Planck!C88</f>
        <v>13500</v>
      </c>
      <c r="B88">
        <f t="shared" si="33"/>
        <v>0.26604233140273331</v>
      </c>
      <c r="C88">
        <f t="shared" si="34"/>
        <v>0.26502605090687398</v>
      </c>
      <c r="D88">
        <f t="shared" si="35"/>
        <v>0.27570342127757008</v>
      </c>
      <c r="E88">
        <f t="shared" si="36"/>
        <v>1.7290980932648252</v>
      </c>
      <c r="F88">
        <f t="shared" si="37"/>
        <v>0.11037290540566674</v>
      </c>
      <c r="G88">
        <v>466</v>
      </c>
      <c r="H88">
        <f t="shared" si="42"/>
        <v>122.98000000000005</v>
      </c>
      <c r="I88">
        <f t="shared" si="43"/>
        <v>29.779999999999973</v>
      </c>
      <c r="J88">
        <f t="shared" si="44"/>
        <v>-2.6799999999999979</v>
      </c>
      <c r="K88">
        <f t="shared" si="38"/>
        <v>174.17674183093933</v>
      </c>
    </row>
    <row r="89" spans="1:11" x14ac:dyDescent="0.25">
      <c r="A89">
        <f>Planck!C89</f>
        <v>13500</v>
      </c>
      <c r="B89">
        <f t="shared" si="33"/>
        <v>0.26604233140273331</v>
      </c>
      <c r="C89">
        <f t="shared" si="34"/>
        <v>0.26502605090687398</v>
      </c>
      <c r="D89">
        <f t="shared" si="35"/>
        <v>0.27570342127757008</v>
      </c>
      <c r="E89">
        <f t="shared" si="36"/>
        <v>1.7290980932648252</v>
      </c>
      <c r="F89">
        <f t="shared" si="37"/>
        <v>0.11037290540566674</v>
      </c>
      <c r="G89">
        <v>467</v>
      </c>
      <c r="H89">
        <f t="shared" si="42"/>
        <v>122.56000000000003</v>
      </c>
      <c r="I89">
        <f t="shared" si="43"/>
        <v>29.309999999999974</v>
      </c>
      <c r="J89">
        <f t="shared" si="44"/>
        <v>-2.6599999999999984</v>
      </c>
      <c r="K89">
        <f t="shared" si="38"/>
        <v>172.94627318521293</v>
      </c>
    </row>
    <row r="90" spans="1:11" x14ac:dyDescent="0.25">
      <c r="A90">
        <f>Planck!C90</f>
        <v>13500</v>
      </c>
      <c r="B90">
        <f t="shared" si="33"/>
        <v>0.26604233140273331</v>
      </c>
      <c r="C90">
        <f t="shared" si="34"/>
        <v>0.26502605090687398</v>
      </c>
      <c r="D90">
        <f t="shared" si="35"/>
        <v>0.27570342127757008</v>
      </c>
      <c r="E90">
        <f t="shared" si="36"/>
        <v>1.7290980932648252</v>
      </c>
      <c r="F90">
        <f t="shared" si="37"/>
        <v>0.11037290540566674</v>
      </c>
      <c r="G90">
        <v>468</v>
      </c>
      <c r="H90">
        <f t="shared" si="42"/>
        <v>122.14000000000004</v>
      </c>
      <c r="I90">
        <f t="shared" si="43"/>
        <v>28.839999999999975</v>
      </c>
      <c r="J90">
        <f t="shared" si="44"/>
        <v>-2.6399999999999988</v>
      </c>
      <c r="K90">
        <f t="shared" si="38"/>
        <v>171.71580453948658</v>
      </c>
    </row>
    <row r="91" spans="1:11" x14ac:dyDescent="0.25">
      <c r="A91">
        <f>Planck!C91</f>
        <v>13500</v>
      </c>
      <c r="B91">
        <f t="shared" si="33"/>
        <v>0.26604233140273331</v>
      </c>
      <c r="C91">
        <f t="shared" si="34"/>
        <v>0.26502605090687398</v>
      </c>
      <c r="D91">
        <f t="shared" si="35"/>
        <v>0.27570342127757008</v>
      </c>
      <c r="E91">
        <f t="shared" si="36"/>
        <v>1.7290980932648252</v>
      </c>
      <c r="F91">
        <f t="shared" si="37"/>
        <v>0.11037290540566674</v>
      </c>
      <c r="G91">
        <v>469</v>
      </c>
      <c r="H91">
        <f t="shared" si="42"/>
        <v>121.72000000000003</v>
      </c>
      <c r="I91">
        <f t="shared" si="43"/>
        <v>28.369999999999976</v>
      </c>
      <c r="J91">
        <f t="shared" si="44"/>
        <v>-2.6199999999999992</v>
      </c>
      <c r="K91">
        <f t="shared" si="38"/>
        <v>170.48533589376024</v>
      </c>
    </row>
    <row r="92" spans="1:11" x14ac:dyDescent="0.25">
      <c r="A92">
        <f>Planck!C92</f>
        <v>13500</v>
      </c>
      <c r="B92">
        <f t="shared" si="33"/>
        <v>0.26604233140273331</v>
      </c>
      <c r="C92">
        <f t="shared" si="34"/>
        <v>0.26502605090687398</v>
      </c>
      <c r="D92">
        <f t="shared" si="35"/>
        <v>0.27570342127757008</v>
      </c>
      <c r="E92">
        <f t="shared" si="36"/>
        <v>1.7290980932648252</v>
      </c>
      <c r="F92">
        <f t="shared" si="37"/>
        <v>0.11037290540566674</v>
      </c>
      <c r="G92">
        <v>470</v>
      </c>
      <c r="H92">
        <f>Q$11*G92+T$11</f>
        <v>121.3</v>
      </c>
      <c r="I92">
        <f>R$11*G92+U$11</f>
        <v>27.900000000000006</v>
      </c>
      <c r="J92">
        <f>S$11*G92+V$11</f>
        <v>-2.6</v>
      </c>
      <c r="K92">
        <f t="shared" si="38"/>
        <v>169.25486724803389</v>
      </c>
    </row>
    <row r="93" spans="1:11" x14ac:dyDescent="0.25">
      <c r="A93">
        <f>Planck!C93</f>
        <v>13500</v>
      </c>
      <c r="B93">
        <f t="shared" si="33"/>
        <v>0.26604233140273331</v>
      </c>
      <c r="C93">
        <f t="shared" si="34"/>
        <v>0.26502605090687398</v>
      </c>
      <c r="D93">
        <f t="shared" si="35"/>
        <v>0.27570342127757008</v>
      </c>
      <c r="E93">
        <f t="shared" si="36"/>
        <v>1.7290980932648252</v>
      </c>
      <c r="F93">
        <f t="shared" si="37"/>
        <v>0.11037290540566674</v>
      </c>
      <c r="G93">
        <v>471</v>
      </c>
      <c r="H93">
        <f t="shared" ref="H93:H101" si="45">Q$11*G93+T$11</f>
        <v>121.3</v>
      </c>
      <c r="I93">
        <f t="shared" ref="I93:I101" si="46">R$11*G93+U$11</f>
        <v>27.54000000000002</v>
      </c>
      <c r="J93">
        <f t="shared" ref="J93:J101" si="47">S$11*G93+V$11</f>
        <v>-2.6</v>
      </c>
      <c r="K93">
        <f t="shared" si="38"/>
        <v>168.63239193445858</v>
      </c>
    </row>
    <row r="94" spans="1:11" x14ac:dyDescent="0.25">
      <c r="A94">
        <f>Planck!C94</f>
        <v>13500</v>
      </c>
      <c r="B94">
        <f t="shared" si="33"/>
        <v>0.26604233140273331</v>
      </c>
      <c r="C94">
        <f t="shared" si="34"/>
        <v>0.26502605090687398</v>
      </c>
      <c r="D94">
        <f t="shared" si="35"/>
        <v>0.27570342127757008</v>
      </c>
      <c r="E94">
        <f t="shared" si="36"/>
        <v>1.7290980932648252</v>
      </c>
      <c r="F94">
        <f t="shared" si="37"/>
        <v>0.11037290540566674</v>
      </c>
      <c r="G94">
        <v>472</v>
      </c>
      <c r="H94">
        <f t="shared" si="45"/>
        <v>121.3</v>
      </c>
      <c r="I94">
        <f t="shared" si="46"/>
        <v>27.180000000000007</v>
      </c>
      <c r="J94">
        <f t="shared" si="47"/>
        <v>-2.6</v>
      </c>
      <c r="K94">
        <f t="shared" si="38"/>
        <v>168.00991662088322</v>
      </c>
    </row>
    <row r="95" spans="1:11" x14ac:dyDescent="0.25">
      <c r="A95">
        <f>Planck!C95</f>
        <v>13500</v>
      </c>
      <c r="B95">
        <f t="shared" si="33"/>
        <v>0.26604233140273331</v>
      </c>
      <c r="C95">
        <f t="shared" si="34"/>
        <v>0.26502605090687398</v>
      </c>
      <c r="D95">
        <f t="shared" si="35"/>
        <v>0.27570342127757008</v>
      </c>
      <c r="E95">
        <f t="shared" si="36"/>
        <v>1.7290980932648252</v>
      </c>
      <c r="F95">
        <f t="shared" si="37"/>
        <v>0.11037290540566674</v>
      </c>
      <c r="G95">
        <v>473</v>
      </c>
      <c r="H95">
        <f t="shared" si="45"/>
        <v>121.3</v>
      </c>
      <c r="I95">
        <f t="shared" si="46"/>
        <v>26.820000000000022</v>
      </c>
      <c r="J95">
        <f t="shared" si="47"/>
        <v>-2.6</v>
      </c>
      <c r="K95">
        <f t="shared" si="38"/>
        <v>167.38744130730791</v>
      </c>
    </row>
    <row r="96" spans="1:11" x14ac:dyDescent="0.25">
      <c r="A96">
        <f>Planck!C96</f>
        <v>13500</v>
      </c>
      <c r="B96">
        <f t="shared" si="33"/>
        <v>0.26604233140273331</v>
      </c>
      <c r="C96">
        <f t="shared" si="34"/>
        <v>0.26502605090687398</v>
      </c>
      <c r="D96">
        <f t="shared" si="35"/>
        <v>0.27570342127757008</v>
      </c>
      <c r="E96">
        <f t="shared" si="36"/>
        <v>1.7290980932648252</v>
      </c>
      <c r="F96">
        <f t="shared" si="37"/>
        <v>0.11037290540566674</v>
      </c>
      <c r="G96">
        <v>474</v>
      </c>
      <c r="H96">
        <f t="shared" si="45"/>
        <v>121.3</v>
      </c>
      <c r="I96">
        <f t="shared" si="46"/>
        <v>26.460000000000008</v>
      </c>
      <c r="J96">
        <f t="shared" si="47"/>
        <v>-2.6</v>
      </c>
      <c r="K96">
        <f t="shared" si="38"/>
        <v>166.76496599373255</v>
      </c>
    </row>
    <row r="97" spans="1:11" x14ac:dyDescent="0.25">
      <c r="A97">
        <f>Planck!C97</f>
        <v>13500</v>
      </c>
      <c r="B97">
        <f t="shared" si="33"/>
        <v>0.26604233140273331</v>
      </c>
      <c r="C97">
        <f t="shared" si="34"/>
        <v>0.26502605090687398</v>
      </c>
      <c r="D97">
        <f t="shared" si="35"/>
        <v>0.27570342127757008</v>
      </c>
      <c r="E97">
        <f t="shared" si="36"/>
        <v>1.7290980932648252</v>
      </c>
      <c r="F97">
        <f t="shared" si="37"/>
        <v>0.11037290540566674</v>
      </c>
      <c r="G97">
        <v>475</v>
      </c>
      <c r="H97">
        <f t="shared" si="45"/>
        <v>121.3</v>
      </c>
      <c r="I97">
        <f t="shared" si="46"/>
        <v>26.100000000000023</v>
      </c>
      <c r="J97">
        <f t="shared" si="47"/>
        <v>-2.6</v>
      </c>
      <c r="K97">
        <f t="shared" si="38"/>
        <v>166.14249068015724</v>
      </c>
    </row>
    <row r="98" spans="1:11" x14ac:dyDescent="0.25">
      <c r="A98">
        <f>Planck!C98</f>
        <v>13500</v>
      </c>
      <c r="B98">
        <f t="shared" si="33"/>
        <v>0.26604233140273331</v>
      </c>
      <c r="C98">
        <f t="shared" si="34"/>
        <v>0.26502605090687398</v>
      </c>
      <c r="D98">
        <f t="shared" si="35"/>
        <v>0.27570342127757008</v>
      </c>
      <c r="E98">
        <f t="shared" si="36"/>
        <v>1.7290980932648252</v>
      </c>
      <c r="F98">
        <f t="shared" si="37"/>
        <v>0.11037290540566674</v>
      </c>
      <c r="G98">
        <v>476</v>
      </c>
      <c r="H98">
        <f t="shared" si="45"/>
        <v>121.3</v>
      </c>
      <c r="I98">
        <f t="shared" si="46"/>
        <v>25.740000000000009</v>
      </c>
      <c r="J98">
        <f t="shared" si="47"/>
        <v>-2.6</v>
      </c>
      <c r="K98">
        <f t="shared" si="38"/>
        <v>165.52001536658187</v>
      </c>
    </row>
    <row r="99" spans="1:11" x14ac:dyDescent="0.25">
      <c r="A99">
        <f>Planck!C99</f>
        <v>13500</v>
      </c>
      <c r="B99">
        <f t="shared" si="33"/>
        <v>0.26604233140273331</v>
      </c>
      <c r="C99">
        <f t="shared" si="34"/>
        <v>0.26502605090687398</v>
      </c>
      <c r="D99">
        <f t="shared" si="35"/>
        <v>0.27570342127757008</v>
      </c>
      <c r="E99">
        <f t="shared" si="36"/>
        <v>1.7290980932648252</v>
      </c>
      <c r="F99">
        <f t="shared" si="37"/>
        <v>0.11037290540566674</v>
      </c>
      <c r="G99">
        <v>477</v>
      </c>
      <c r="H99">
        <f t="shared" si="45"/>
        <v>121.3</v>
      </c>
      <c r="I99">
        <f t="shared" si="46"/>
        <v>25.380000000000024</v>
      </c>
      <c r="J99">
        <f t="shared" si="47"/>
        <v>-2.6</v>
      </c>
      <c r="K99">
        <f t="shared" si="38"/>
        <v>164.89754005300657</v>
      </c>
    </row>
    <row r="100" spans="1:11" x14ac:dyDescent="0.25">
      <c r="A100">
        <f>Planck!C100</f>
        <v>13500</v>
      </c>
      <c r="B100">
        <f t="shared" si="33"/>
        <v>0.26604233140273331</v>
      </c>
      <c r="C100">
        <f t="shared" si="34"/>
        <v>0.26502605090687398</v>
      </c>
      <c r="D100">
        <f t="shared" si="35"/>
        <v>0.27570342127757008</v>
      </c>
      <c r="E100">
        <f t="shared" si="36"/>
        <v>1.7290980932648252</v>
      </c>
      <c r="F100">
        <f t="shared" si="37"/>
        <v>0.11037290540566674</v>
      </c>
      <c r="G100">
        <v>478</v>
      </c>
      <c r="H100">
        <f t="shared" si="45"/>
        <v>121.3</v>
      </c>
      <c r="I100">
        <f t="shared" si="46"/>
        <v>25.02000000000001</v>
      </c>
      <c r="J100">
        <f t="shared" si="47"/>
        <v>-2.6</v>
      </c>
      <c r="K100">
        <f t="shared" si="38"/>
        <v>164.2750647394312</v>
      </c>
    </row>
    <row r="101" spans="1:11" x14ac:dyDescent="0.25">
      <c r="A101">
        <f>Planck!C101</f>
        <v>13500</v>
      </c>
      <c r="B101">
        <f t="shared" si="33"/>
        <v>0.26604233140273331</v>
      </c>
      <c r="C101">
        <f t="shared" si="34"/>
        <v>0.26502605090687398</v>
      </c>
      <c r="D101">
        <f t="shared" si="35"/>
        <v>0.27570342127757008</v>
      </c>
      <c r="E101">
        <f t="shared" si="36"/>
        <v>1.7290980932648252</v>
      </c>
      <c r="F101">
        <f t="shared" si="37"/>
        <v>0.11037290540566674</v>
      </c>
      <c r="G101">
        <v>479</v>
      </c>
      <c r="H101">
        <f t="shared" si="45"/>
        <v>121.3</v>
      </c>
      <c r="I101">
        <f t="shared" si="46"/>
        <v>24.660000000000025</v>
      </c>
      <c r="J101">
        <f t="shared" si="47"/>
        <v>-2.6</v>
      </c>
      <c r="K101">
        <f t="shared" si="38"/>
        <v>163.65258942585589</v>
      </c>
    </row>
    <row r="102" spans="1:11" x14ac:dyDescent="0.25">
      <c r="A102">
        <f>Planck!C102</f>
        <v>13500</v>
      </c>
      <c r="B102">
        <f t="shared" si="33"/>
        <v>0.26604233140273331</v>
      </c>
      <c r="C102">
        <f t="shared" si="34"/>
        <v>0.26502605090687398</v>
      </c>
      <c r="D102">
        <f t="shared" si="35"/>
        <v>0.27570342127757008</v>
      </c>
      <c r="E102">
        <f t="shared" si="36"/>
        <v>1.7290980932648252</v>
      </c>
      <c r="F102">
        <f t="shared" si="37"/>
        <v>0.11037290540566674</v>
      </c>
      <c r="G102">
        <v>480</v>
      </c>
      <c r="H102">
        <f>Q$12*G102+T$12</f>
        <v>121.30000000000001</v>
      </c>
      <c r="I102">
        <f>R$12*G102+U$12</f>
        <v>24.300000000000011</v>
      </c>
      <c r="J102">
        <f>S$12*G102+V$12</f>
        <v>-2.6000000000000014</v>
      </c>
      <c r="K102">
        <f t="shared" si="38"/>
        <v>163.03011411228056</v>
      </c>
    </row>
    <row r="103" spans="1:11" x14ac:dyDescent="0.25">
      <c r="A103">
        <f>Planck!C103</f>
        <v>13500</v>
      </c>
      <c r="B103">
        <f t="shared" si="33"/>
        <v>0.26604233140273331</v>
      </c>
      <c r="C103">
        <f t="shared" si="34"/>
        <v>0.26502605090687398</v>
      </c>
      <c r="D103">
        <f t="shared" si="35"/>
        <v>0.27570342127757008</v>
      </c>
      <c r="E103">
        <f t="shared" si="36"/>
        <v>1.7290980932648252</v>
      </c>
      <c r="F103">
        <f t="shared" si="37"/>
        <v>0.11037290540566674</v>
      </c>
      <c r="G103">
        <v>481</v>
      </c>
      <c r="H103">
        <f t="shared" ref="H103:H111" si="48">Q$12*G103+T$12</f>
        <v>120.52000000000004</v>
      </c>
      <c r="I103">
        <f t="shared" ref="I103:I111" si="49">R$12*G103+U$12</f>
        <v>23.880000000000024</v>
      </c>
      <c r="J103">
        <f t="shared" ref="J103:J111" si="50">S$12*G103+V$12</f>
        <v>-2.519999999999996</v>
      </c>
      <c r="K103">
        <f t="shared" si="38"/>
        <v>161.53272274554183</v>
      </c>
    </row>
    <row r="104" spans="1:11" x14ac:dyDescent="0.25">
      <c r="A104">
        <f>Planck!C104</f>
        <v>13500</v>
      </c>
      <c r="B104">
        <f t="shared" si="33"/>
        <v>0.26604233140273331</v>
      </c>
      <c r="C104">
        <f t="shared" si="34"/>
        <v>0.26502605090687398</v>
      </c>
      <c r="D104">
        <f t="shared" si="35"/>
        <v>0.27570342127757008</v>
      </c>
      <c r="E104">
        <f t="shared" si="36"/>
        <v>1.7290980932648252</v>
      </c>
      <c r="F104">
        <f t="shared" si="37"/>
        <v>0.11037290540566674</v>
      </c>
      <c r="G104">
        <v>482</v>
      </c>
      <c r="H104">
        <f t="shared" si="48"/>
        <v>119.74000000000001</v>
      </c>
      <c r="I104">
        <f t="shared" si="49"/>
        <v>23.460000000000008</v>
      </c>
      <c r="J104">
        <f t="shared" si="50"/>
        <v>-2.4399999999999977</v>
      </c>
      <c r="K104">
        <f t="shared" si="38"/>
        <v>160.03533137880299</v>
      </c>
    </row>
    <row r="105" spans="1:11" x14ac:dyDescent="0.25">
      <c r="A105">
        <f>Planck!C105</f>
        <v>13500</v>
      </c>
      <c r="B105">
        <f t="shared" si="33"/>
        <v>0.26604233140273331</v>
      </c>
      <c r="C105">
        <f t="shared" si="34"/>
        <v>0.26502605090687398</v>
      </c>
      <c r="D105">
        <f t="shared" si="35"/>
        <v>0.27570342127757008</v>
      </c>
      <c r="E105">
        <f t="shared" si="36"/>
        <v>1.7290980932648252</v>
      </c>
      <c r="F105">
        <f t="shared" si="37"/>
        <v>0.11037290540566674</v>
      </c>
      <c r="G105">
        <v>483</v>
      </c>
      <c r="H105">
        <f t="shared" si="48"/>
        <v>118.96000000000004</v>
      </c>
      <c r="I105">
        <f t="shared" si="49"/>
        <v>23.04000000000002</v>
      </c>
      <c r="J105">
        <f t="shared" si="50"/>
        <v>-2.3599999999999994</v>
      </c>
      <c r="K105">
        <f t="shared" si="38"/>
        <v>158.53794001206427</v>
      </c>
    </row>
    <row r="106" spans="1:11" x14ac:dyDescent="0.25">
      <c r="A106">
        <f>Planck!C106</f>
        <v>13500</v>
      </c>
      <c r="B106">
        <f t="shared" si="33"/>
        <v>0.26604233140273331</v>
      </c>
      <c r="C106">
        <f t="shared" si="34"/>
        <v>0.26502605090687398</v>
      </c>
      <c r="D106">
        <f t="shared" si="35"/>
        <v>0.27570342127757008</v>
      </c>
      <c r="E106">
        <f t="shared" si="36"/>
        <v>1.7290980932648252</v>
      </c>
      <c r="F106">
        <f t="shared" si="37"/>
        <v>0.11037290540566674</v>
      </c>
      <c r="G106">
        <v>484</v>
      </c>
      <c r="H106">
        <f t="shared" si="48"/>
        <v>118.18</v>
      </c>
      <c r="I106">
        <f t="shared" si="49"/>
        <v>22.620000000000005</v>
      </c>
      <c r="J106">
        <f t="shared" si="50"/>
        <v>-2.2800000000000011</v>
      </c>
      <c r="K106">
        <f t="shared" si="38"/>
        <v>157.04054864532543</v>
      </c>
    </row>
    <row r="107" spans="1:11" x14ac:dyDescent="0.25">
      <c r="A107">
        <f>Planck!C107</f>
        <v>13500</v>
      </c>
      <c r="B107">
        <f t="shared" si="33"/>
        <v>0.26604233140273331</v>
      </c>
      <c r="C107">
        <f t="shared" si="34"/>
        <v>0.26502605090687398</v>
      </c>
      <c r="D107">
        <f t="shared" si="35"/>
        <v>0.27570342127757008</v>
      </c>
      <c r="E107">
        <f t="shared" si="36"/>
        <v>1.7290980932648252</v>
      </c>
      <c r="F107">
        <f t="shared" si="37"/>
        <v>0.11037290540566674</v>
      </c>
      <c r="G107">
        <v>485</v>
      </c>
      <c r="H107">
        <f t="shared" si="48"/>
        <v>117.40000000000003</v>
      </c>
      <c r="I107">
        <f t="shared" si="49"/>
        <v>22.200000000000017</v>
      </c>
      <c r="J107">
        <f t="shared" si="50"/>
        <v>-2.1999999999999957</v>
      </c>
      <c r="K107">
        <f t="shared" si="38"/>
        <v>155.5431572785867</v>
      </c>
    </row>
    <row r="108" spans="1:11" x14ac:dyDescent="0.25">
      <c r="A108">
        <f>Planck!C108</f>
        <v>13500</v>
      </c>
      <c r="B108">
        <f t="shared" si="33"/>
        <v>0.26604233140273331</v>
      </c>
      <c r="C108">
        <f t="shared" si="34"/>
        <v>0.26502605090687398</v>
      </c>
      <c r="D108">
        <f t="shared" si="35"/>
        <v>0.27570342127757008</v>
      </c>
      <c r="E108">
        <f t="shared" si="36"/>
        <v>1.7290980932648252</v>
      </c>
      <c r="F108">
        <f t="shared" si="37"/>
        <v>0.11037290540566674</v>
      </c>
      <c r="G108">
        <v>486</v>
      </c>
      <c r="H108">
        <f t="shared" si="48"/>
        <v>116.62</v>
      </c>
      <c r="I108">
        <f t="shared" si="49"/>
        <v>21.78</v>
      </c>
      <c r="J108">
        <f t="shared" si="50"/>
        <v>-2.1199999999999974</v>
      </c>
      <c r="K108">
        <f t="shared" si="38"/>
        <v>154.04576591184789</v>
      </c>
    </row>
    <row r="109" spans="1:11" x14ac:dyDescent="0.25">
      <c r="A109">
        <f>Planck!C109</f>
        <v>13500</v>
      </c>
      <c r="B109">
        <f t="shared" si="33"/>
        <v>0.26604233140273331</v>
      </c>
      <c r="C109">
        <f t="shared" si="34"/>
        <v>0.26502605090687398</v>
      </c>
      <c r="D109">
        <f t="shared" si="35"/>
        <v>0.27570342127757008</v>
      </c>
      <c r="E109">
        <f t="shared" si="36"/>
        <v>1.7290980932648252</v>
      </c>
      <c r="F109">
        <f t="shared" si="37"/>
        <v>0.11037290540566674</v>
      </c>
      <c r="G109">
        <v>487</v>
      </c>
      <c r="H109">
        <f t="shared" si="48"/>
        <v>115.84000000000003</v>
      </c>
      <c r="I109">
        <f t="shared" si="49"/>
        <v>21.360000000000014</v>
      </c>
      <c r="J109">
        <f t="shared" si="50"/>
        <v>-2.0399999999999991</v>
      </c>
      <c r="K109">
        <f t="shared" si="38"/>
        <v>152.54837454510914</v>
      </c>
    </row>
    <row r="110" spans="1:11" x14ac:dyDescent="0.25">
      <c r="A110">
        <f>Planck!C110</f>
        <v>13500</v>
      </c>
      <c r="B110">
        <f t="shared" si="33"/>
        <v>0.26604233140273331</v>
      </c>
      <c r="C110">
        <f t="shared" si="34"/>
        <v>0.26502605090687398</v>
      </c>
      <c r="D110">
        <f t="shared" si="35"/>
        <v>0.27570342127757008</v>
      </c>
      <c r="E110">
        <f t="shared" si="36"/>
        <v>1.7290980932648252</v>
      </c>
      <c r="F110">
        <f t="shared" si="37"/>
        <v>0.11037290540566674</v>
      </c>
      <c r="G110">
        <v>488</v>
      </c>
      <c r="H110">
        <f t="shared" si="48"/>
        <v>115.06</v>
      </c>
      <c r="I110">
        <f t="shared" si="49"/>
        <v>20.939999999999998</v>
      </c>
      <c r="J110">
        <f t="shared" si="50"/>
        <v>-1.9600000000000009</v>
      </c>
      <c r="K110">
        <f t="shared" si="38"/>
        <v>151.05098317837033</v>
      </c>
    </row>
    <row r="111" spans="1:11" x14ac:dyDescent="0.25">
      <c r="A111">
        <f>Planck!C111</f>
        <v>13500</v>
      </c>
      <c r="B111">
        <f t="shared" si="33"/>
        <v>0.26604233140273331</v>
      </c>
      <c r="C111">
        <f t="shared" si="34"/>
        <v>0.26502605090687398</v>
      </c>
      <c r="D111">
        <f t="shared" si="35"/>
        <v>0.27570342127757008</v>
      </c>
      <c r="E111">
        <f t="shared" si="36"/>
        <v>1.7290980932648252</v>
      </c>
      <c r="F111">
        <f t="shared" si="37"/>
        <v>0.11037290540566674</v>
      </c>
      <c r="G111">
        <v>489</v>
      </c>
      <c r="H111">
        <f t="shared" si="48"/>
        <v>114.28000000000003</v>
      </c>
      <c r="I111">
        <f t="shared" si="49"/>
        <v>20.52000000000001</v>
      </c>
      <c r="J111">
        <f t="shared" si="50"/>
        <v>-1.8800000000000026</v>
      </c>
      <c r="K111">
        <f t="shared" si="38"/>
        <v>149.55359181163161</v>
      </c>
    </row>
    <row r="112" spans="1:11" x14ac:dyDescent="0.25">
      <c r="A112">
        <f>Planck!C112</f>
        <v>13500</v>
      </c>
      <c r="B112">
        <f t="shared" si="33"/>
        <v>0.26604233140273331</v>
      </c>
      <c r="C112">
        <f t="shared" si="34"/>
        <v>0.26502605090687398</v>
      </c>
      <c r="D112">
        <f t="shared" si="35"/>
        <v>0.27570342127757008</v>
      </c>
      <c r="E112">
        <f t="shared" si="36"/>
        <v>1.7290980932648252</v>
      </c>
      <c r="F112">
        <f t="shared" si="37"/>
        <v>0.11037290540566674</v>
      </c>
      <c r="G112">
        <v>490</v>
      </c>
      <c r="H112">
        <f>Q$13*G112+T$13</f>
        <v>113.5</v>
      </c>
      <c r="I112">
        <f>R$13*G112+U$13</f>
        <v>20.099999999999994</v>
      </c>
      <c r="J112">
        <f>S$13*G112+V$13</f>
        <v>-1.8000000000000007</v>
      </c>
      <c r="K112">
        <f t="shared" si="38"/>
        <v>148.05620044489277</v>
      </c>
    </row>
    <row r="113" spans="1:11" x14ac:dyDescent="0.25">
      <c r="A113">
        <f>Planck!C113</f>
        <v>13500</v>
      </c>
      <c r="B113">
        <f t="shared" si="33"/>
        <v>0.26604233140273331</v>
      </c>
      <c r="C113">
        <f t="shared" si="34"/>
        <v>0.26502605090687398</v>
      </c>
      <c r="D113">
        <f t="shared" si="35"/>
        <v>0.27570342127757008</v>
      </c>
      <c r="E113">
        <f t="shared" si="36"/>
        <v>1.7290980932648252</v>
      </c>
      <c r="F113">
        <f t="shared" si="37"/>
        <v>0.11037290540566674</v>
      </c>
      <c r="G113">
        <v>491</v>
      </c>
      <c r="H113">
        <f t="shared" ref="H113:H121" si="51">Q$13*G113+T$13</f>
        <v>113.46</v>
      </c>
      <c r="I113">
        <f t="shared" ref="I113:I121" si="52">R$13*G113+U$13</f>
        <v>19.70999999999998</v>
      </c>
      <c r="J113">
        <f t="shared" ref="J113:J121" si="53">S$13*G113+V$13</f>
        <v>-1.7700000000000014</v>
      </c>
      <c r="K113">
        <f t="shared" si="38"/>
        <v>147.34516337568164</v>
      </c>
    </row>
    <row r="114" spans="1:11" x14ac:dyDescent="0.25">
      <c r="A114">
        <f>Planck!C114</f>
        <v>13500</v>
      </c>
      <c r="B114">
        <f t="shared" si="33"/>
        <v>0.26604233140273331</v>
      </c>
      <c r="C114">
        <f t="shared" si="34"/>
        <v>0.26502605090687398</v>
      </c>
      <c r="D114">
        <f t="shared" si="35"/>
        <v>0.27570342127757008</v>
      </c>
      <c r="E114">
        <f t="shared" si="36"/>
        <v>1.7290980932648252</v>
      </c>
      <c r="F114">
        <f t="shared" si="37"/>
        <v>0.11037290540566674</v>
      </c>
      <c r="G114">
        <v>492</v>
      </c>
      <c r="H114">
        <f t="shared" si="51"/>
        <v>113.42</v>
      </c>
      <c r="I114">
        <f t="shared" si="52"/>
        <v>19.319999999999993</v>
      </c>
      <c r="J114">
        <f t="shared" si="53"/>
        <v>-1.7400000000000002</v>
      </c>
      <c r="K114">
        <f t="shared" si="38"/>
        <v>146.63412630647056</v>
      </c>
    </row>
    <row r="115" spans="1:11" x14ac:dyDescent="0.25">
      <c r="A115">
        <f>Planck!C115</f>
        <v>13500</v>
      </c>
      <c r="B115">
        <f t="shared" si="33"/>
        <v>0.26604233140273331</v>
      </c>
      <c r="C115">
        <f t="shared" si="34"/>
        <v>0.26502605090687398</v>
      </c>
      <c r="D115">
        <f t="shared" si="35"/>
        <v>0.27570342127757008</v>
      </c>
      <c r="E115">
        <f t="shared" si="36"/>
        <v>1.7290980932648252</v>
      </c>
      <c r="F115">
        <f t="shared" si="37"/>
        <v>0.11037290540566674</v>
      </c>
      <c r="G115">
        <v>493</v>
      </c>
      <c r="H115">
        <f t="shared" si="51"/>
        <v>113.38</v>
      </c>
      <c r="I115">
        <f t="shared" si="52"/>
        <v>18.929999999999978</v>
      </c>
      <c r="J115">
        <f t="shared" si="53"/>
        <v>-1.7100000000000009</v>
      </c>
      <c r="K115">
        <f t="shared" si="38"/>
        <v>145.9230892372594</v>
      </c>
    </row>
    <row r="116" spans="1:11" x14ac:dyDescent="0.25">
      <c r="A116">
        <f>Planck!C116</f>
        <v>13500</v>
      </c>
      <c r="B116">
        <f t="shared" si="33"/>
        <v>0.26604233140273331</v>
      </c>
      <c r="C116">
        <f t="shared" si="34"/>
        <v>0.26502605090687398</v>
      </c>
      <c r="D116">
        <f t="shared" si="35"/>
        <v>0.27570342127757008</v>
      </c>
      <c r="E116">
        <f t="shared" si="36"/>
        <v>1.7290980932648252</v>
      </c>
      <c r="F116">
        <f t="shared" si="37"/>
        <v>0.11037290540566674</v>
      </c>
      <c r="G116">
        <v>494</v>
      </c>
      <c r="H116">
        <f t="shared" si="51"/>
        <v>113.34</v>
      </c>
      <c r="I116">
        <f t="shared" si="52"/>
        <v>18.539999999999992</v>
      </c>
      <c r="J116">
        <f t="shared" si="53"/>
        <v>-1.6800000000000015</v>
      </c>
      <c r="K116">
        <f t="shared" si="38"/>
        <v>145.21205216804833</v>
      </c>
    </row>
    <row r="117" spans="1:11" x14ac:dyDescent="0.25">
      <c r="A117">
        <f>Planck!C117</f>
        <v>13500</v>
      </c>
      <c r="B117">
        <f t="shared" si="33"/>
        <v>0.26604233140273331</v>
      </c>
      <c r="C117">
        <f t="shared" si="34"/>
        <v>0.26502605090687398</v>
      </c>
      <c r="D117">
        <f t="shared" si="35"/>
        <v>0.27570342127757008</v>
      </c>
      <c r="E117">
        <f t="shared" si="36"/>
        <v>1.7290980932648252</v>
      </c>
      <c r="F117">
        <f t="shared" si="37"/>
        <v>0.11037290540566674</v>
      </c>
      <c r="G117">
        <v>495</v>
      </c>
      <c r="H117">
        <f t="shared" si="51"/>
        <v>113.3</v>
      </c>
      <c r="I117">
        <f t="shared" si="52"/>
        <v>18.149999999999977</v>
      </c>
      <c r="J117">
        <f t="shared" si="53"/>
        <v>-1.6500000000000004</v>
      </c>
      <c r="K117">
        <f t="shared" si="38"/>
        <v>144.5010150988372</v>
      </c>
    </row>
    <row r="118" spans="1:11" x14ac:dyDescent="0.25">
      <c r="A118">
        <f>Planck!C118</f>
        <v>13500</v>
      </c>
      <c r="B118">
        <f t="shared" si="33"/>
        <v>0.26604233140273331</v>
      </c>
      <c r="C118">
        <f t="shared" si="34"/>
        <v>0.26502605090687398</v>
      </c>
      <c r="D118">
        <f t="shared" si="35"/>
        <v>0.27570342127757008</v>
      </c>
      <c r="E118">
        <f t="shared" si="36"/>
        <v>1.7290980932648252</v>
      </c>
      <c r="F118">
        <f t="shared" si="37"/>
        <v>0.11037290540566674</v>
      </c>
      <c r="G118">
        <v>496</v>
      </c>
      <c r="H118">
        <f t="shared" si="51"/>
        <v>113.25999999999999</v>
      </c>
      <c r="I118">
        <f t="shared" si="52"/>
        <v>17.759999999999991</v>
      </c>
      <c r="J118">
        <f t="shared" si="53"/>
        <v>-1.620000000000001</v>
      </c>
      <c r="K118">
        <f t="shared" si="38"/>
        <v>143.7899780296261</v>
      </c>
    </row>
    <row r="119" spans="1:11" x14ac:dyDescent="0.25">
      <c r="A119">
        <f>Planck!C119</f>
        <v>13500</v>
      </c>
      <c r="B119">
        <f t="shared" si="33"/>
        <v>0.26604233140273331</v>
      </c>
      <c r="C119">
        <f t="shared" si="34"/>
        <v>0.26502605090687398</v>
      </c>
      <c r="D119">
        <f t="shared" si="35"/>
        <v>0.27570342127757008</v>
      </c>
      <c r="E119">
        <f t="shared" si="36"/>
        <v>1.7290980932648252</v>
      </c>
      <c r="F119">
        <f t="shared" si="37"/>
        <v>0.11037290540566674</v>
      </c>
      <c r="G119">
        <v>497</v>
      </c>
      <c r="H119">
        <f t="shared" si="51"/>
        <v>113.22</v>
      </c>
      <c r="I119">
        <f t="shared" si="52"/>
        <v>17.369999999999976</v>
      </c>
      <c r="J119">
        <f t="shared" si="53"/>
        <v>-1.5899999999999999</v>
      </c>
      <c r="K119">
        <f t="shared" si="38"/>
        <v>143.07894096041497</v>
      </c>
    </row>
    <row r="120" spans="1:11" x14ac:dyDescent="0.25">
      <c r="A120">
        <f>Planck!C120</f>
        <v>13500</v>
      </c>
      <c r="B120">
        <f t="shared" si="33"/>
        <v>0.26604233140273331</v>
      </c>
      <c r="C120">
        <f t="shared" si="34"/>
        <v>0.26502605090687398</v>
      </c>
      <c r="D120">
        <f t="shared" si="35"/>
        <v>0.27570342127757008</v>
      </c>
      <c r="E120">
        <f t="shared" si="36"/>
        <v>1.7290980932648252</v>
      </c>
      <c r="F120">
        <f t="shared" si="37"/>
        <v>0.11037290540566674</v>
      </c>
      <c r="G120">
        <v>498</v>
      </c>
      <c r="H120">
        <f t="shared" si="51"/>
        <v>113.17999999999999</v>
      </c>
      <c r="I120">
        <f t="shared" si="52"/>
        <v>16.97999999999999</v>
      </c>
      <c r="J120">
        <f t="shared" si="53"/>
        <v>-1.5600000000000005</v>
      </c>
      <c r="K120">
        <f t="shared" si="38"/>
        <v>142.36790389120387</v>
      </c>
    </row>
    <row r="121" spans="1:11" x14ac:dyDescent="0.25">
      <c r="A121">
        <f>Planck!C121</f>
        <v>13500</v>
      </c>
      <c r="B121">
        <f t="shared" si="33"/>
        <v>0.26604233140273331</v>
      </c>
      <c r="C121">
        <f t="shared" si="34"/>
        <v>0.26502605090687398</v>
      </c>
      <c r="D121">
        <f t="shared" si="35"/>
        <v>0.27570342127757008</v>
      </c>
      <c r="E121">
        <f t="shared" si="36"/>
        <v>1.7290980932648252</v>
      </c>
      <c r="F121">
        <f t="shared" si="37"/>
        <v>0.11037290540566674</v>
      </c>
      <c r="G121">
        <v>499</v>
      </c>
      <c r="H121">
        <f t="shared" si="51"/>
        <v>113.13999999999999</v>
      </c>
      <c r="I121">
        <f t="shared" si="52"/>
        <v>16.589999999999975</v>
      </c>
      <c r="J121">
        <f t="shared" si="53"/>
        <v>-1.5300000000000011</v>
      </c>
      <c r="K121">
        <f t="shared" si="38"/>
        <v>141.65686682199274</v>
      </c>
    </row>
    <row r="122" spans="1:11" x14ac:dyDescent="0.25">
      <c r="A122">
        <f>Planck!C122</f>
        <v>13500</v>
      </c>
      <c r="B122">
        <f t="shared" si="33"/>
        <v>0.26604233140273331</v>
      </c>
      <c r="C122">
        <f t="shared" si="34"/>
        <v>0.26502605090687398</v>
      </c>
      <c r="D122">
        <f t="shared" si="35"/>
        <v>0.27570342127757008</v>
      </c>
      <c r="E122">
        <f t="shared" si="36"/>
        <v>1.7290980932648252</v>
      </c>
      <c r="F122">
        <f t="shared" si="37"/>
        <v>0.11037290540566674</v>
      </c>
      <c r="G122">
        <v>500</v>
      </c>
      <c r="H122">
        <f>Q$14*G122+T$14</f>
        <v>113.1</v>
      </c>
      <c r="I122">
        <f>R$14*G122+U$14</f>
        <v>16.199999999999989</v>
      </c>
      <c r="J122">
        <f>S$14*G122+V$14</f>
        <v>-1.5</v>
      </c>
      <c r="K122">
        <f t="shared" si="38"/>
        <v>140.94582975278163</v>
      </c>
    </row>
    <row r="123" spans="1:11" x14ac:dyDescent="0.25">
      <c r="A123">
        <f>Planck!C123</f>
        <v>13500</v>
      </c>
      <c r="B123">
        <f t="shared" si="33"/>
        <v>0.26604233140273331</v>
      </c>
      <c r="C123">
        <f t="shared" si="34"/>
        <v>0.26502605090687398</v>
      </c>
      <c r="D123">
        <f t="shared" si="35"/>
        <v>0.27570342127757008</v>
      </c>
      <c r="E123">
        <f t="shared" si="36"/>
        <v>1.7290980932648252</v>
      </c>
      <c r="F123">
        <f t="shared" si="37"/>
        <v>0.11037290540566674</v>
      </c>
      <c r="G123">
        <v>501</v>
      </c>
      <c r="H123">
        <f t="shared" ref="H123:H131" si="54">Q$14*G123+T$14</f>
        <v>112.87</v>
      </c>
      <c r="I123">
        <f t="shared" ref="I123:I131" si="55">R$14*G123+U$14</f>
        <v>15.900000000000006</v>
      </c>
      <c r="J123">
        <f t="shared" ref="J123:J131" si="56">S$14*G123+V$14</f>
        <v>-1.4800000000000004</v>
      </c>
      <c r="K123">
        <f t="shared" si="38"/>
        <v>140.19930778291035</v>
      </c>
    </row>
    <row r="124" spans="1:11" x14ac:dyDescent="0.25">
      <c r="A124">
        <f>Planck!C124</f>
        <v>13500</v>
      </c>
      <c r="B124">
        <f t="shared" si="33"/>
        <v>0.26604233140273331</v>
      </c>
      <c r="C124">
        <f t="shared" si="34"/>
        <v>0.26502605090687398</v>
      </c>
      <c r="D124">
        <f t="shared" si="35"/>
        <v>0.27570342127757008</v>
      </c>
      <c r="E124">
        <f t="shared" si="36"/>
        <v>1.7290980932648252</v>
      </c>
      <c r="F124">
        <f t="shared" si="37"/>
        <v>0.11037290540566674</v>
      </c>
      <c r="G124">
        <v>502</v>
      </c>
      <c r="H124">
        <f t="shared" si="54"/>
        <v>112.64</v>
      </c>
      <c r="I124">
        <f t="shared" si="55"/>
        <v>15.599999999999994</v>
      </c>
      <c r="J124">
        <f t="shared" si="56"/>
        <v>-1.4599999999999991</v>
      </c>
      <c r="K124">
        <f t="shared" si="38"/>
        <v>139.45278581303899</v>
      </c>
    </row>
    <row r="125" spans="1:11" x14ac:dyDescent="0.25">
      <c r="A125">
        <f>Planck!C125</f>
        <v>13500</v>
      </c>
      <c r="B125">
        <f t="shared" si="33"/>
        <v>0.26604233140273331</v>
      </c>
      <c r="C125">
        <f t="shared" si="34"/>
        <v>0.26502605090687398</v>
      </c>
      <c r="D125">
        <f t="shared" si="35"/>
        <v>0.27570342127757008</v>
      </c>
      <c r="E125">
        <f t="shared" si="36"/>
        <v>1.7290980932648252</v>
      </c>
      <c r="F125">
        <f t="shared" si="37"/>
        <v>0.11037290540566674</v>
      </c>
      <c r="G125">
        <v>503</v>
      </c>
      <c r="H125">
        <f t="shared" si="54"/>
        <v>112.41</v>
      </c>
      <c r="I125">
        <f t="shared" si="55"/>
        <v>15.299999999999983</v>
      </c>
      <c r="J125">
        <f t="shared" si="56"/>
        <v>-1.4399999999999995</v>
      </c>
      <c r="K125">
        <f t="shared" si="38"/>
        <v>138.70626384316762</v>
      </c>
    </row>
    <row r="126" spans="1:11" x14ac:dyDescent="0.25">
      <c r="A126">
        <f>Planck!C126</f>
        <v>13500</v>
      </c>
      <c r="B126">
        <f t="shared" si="33"/>
        <v>0.26604233140273331</v>
      </c>
      <c r="C126">
        <f t="shared" si="34"/>
        <v>0.26502605090687398</v>
      </c>
      <c r="D126">
        <f t="shared" si="35"/>
        <v>0.27570342127757008</v>
      </c>
      <c r="E126">
        <f t="shared" si="36"/>
        <v>1.7290980932648252</v>
      </c>
      <c r="F126">
        <f t="shared" si="37"/>
        <v>0.11037290540566674</v>
      </c>
      <c r="G126">
        <v>504</v>
      </c>
      <c r="H126">
        <f t="shared" si="54"/>
        <v>112.18</v>
      </c>
      <c r="I126">
        <f t="shared" si="55"/>
        <v>15</v>
      </c>
      <c r="J126">
        <f t="shared" si="56"/>
        <v>-1.42</v>
      </c>
      <c r="K126">
        <f t="shared" si="38"/>
        <v>137.95974187329634</v>
      </c>
    </row>
    <row r="127" spans="1:11" x14ac:dyDescent="0.25">
      <c r="A127">
        <f>Planck!C127</f>
        <v>13500</v>
      </c>
      <c r="B127">
        <f t="shared" si="33"/>
        <v>0.26604233140273331</v>
      </c>
      <c r="C127">
        <f t="shared" si="34"/>
        <v>0.26502605090687398</v>
      </c>
      <c r="D127">
        <f t="shared" si="35"/>
        <v>0.27570342127757008</v>
      </c>
      <c r="E127">
        <f t="shared" si="36"/>
        <v>1.7290980932648252</v>
      </c>
      <c r="F127">
        <f t="shared" si="37"/>
        <v>0.11037290540566674</v>
      </c>
      <c r="G127">
        <v>505</v>
      </c>
      <c r="H127">
        <f t="shared" si="54"/>
        <v>111.95</v>
      </c>
      <c r="I127">
        <f t="shared" si="55"/>
        <v>14.699999999999989</v>
      </c>
      <c r="J127">
        <f t="shared" si="56"/>
        <v>-1.4000000000000004</v>
      </c>
      <c r="K127">
        <f t="shared" si="38"/>
        <v>137.21321990342497</v>
      </c>
    </row>
    <row r="128" spans="1:11" x14ac:dyDescent="0.25">
      <c r="A128">
        <f>Planck!C128</f>
        <v>13500</v>
      </c>
      <c r="B128">
        <f t="shared" si="33"/>
        <v>0.26604233140273331</v>
      </c>
      <c r="C128">
        <f t="shared" si="34"/>
        <v>0.26502605090687398</v>
      </c>
      <c r="D128">
        <f t="shared" si="35"/>
        <v>0.27570342127757008</v>
      </c>
      <c r="E128">
        <f t="shared" si="36"/>
        <v>1.7290980932648252</v>
      </c>
      <c r="F128">
        <f t="shared" si="37"/>
        <v>0.11037290540566674</v>
      </c>
      <c r="G128">
        <v>506</v>
      </c>
      <c r="H128">
        <f t="shared" si="54"/>
        <v>111.72</v>
      </c>
      <c r="I128">
        <f t="shared" si="55"/>
        <v>14.400000000000006</v>
      </c>
      <c r="J128">
        <f t="shared" si="56"/>
        <v>-1.379999999999999</v>
      </c>
      <c r="K128">
        <f t="shared" si="38"/>
        <v>136.46669793355369</v>
      </c>
    </row>
    <row r="129" spans="1:11" x14ac:dyDescent="0.25">
      <c r="A129">
        <f>Planck!C129</f>
        <v>13500</v>
      </c>
      <c r="B129">
        <f t="shared" si="33"/>
        <v>0.26604233140273331</v>
      </c>
      <c r="C129">
        <f t="shared" si="34"/>
        <v>0.26502605090687398</v>
      </c>
      <c r="D129">
        <f t="shared" si="35"/>
        <v>0.27570342127757008</v>
      </c>
      <c r="E129">
        <f t="shared" si="36"/>
        <v>1.7290980932648252</v>
      </c>
      <c r="F129">
        <f t="shared" si="37"/>
        <v>0.11037290540566674</v>
      </c>
      <c r="G129">
        <v>507</v>
      </c>
      <c r="H129">
        <f t="shared" si="54"/>
        <v>111.49</v>
      </c>
      <c r="I129">
        <f t="shared" si="55"/>
        <v>14.099999999999994</v>
      </c>
      <c r="J129">
        <f t="shared" si="56"/>
        <v>-1.3599999999999994</v>
      </c>
      <c r="K129">
        <f t="shared" si="38"/>
        <v>135.72017596368232</v>
      </c>
    </row>
    <row r="130" spans="1:11" x14ac:dyDescent="0.25">
      <c r="A130">
        <f>Planck!C130</f>
        <v>13500</v>
      </c>
      <c r="B130">
        <f t="shared" si="33"/>
        <v>0.26604233140273331</v>
      </c>
      <c r="C130">
        <f t="shared" si="34"/>
        <v>0.26502605090687398</v>
      </c>
      <c r="D130">
        <f t="shared" si="35"/>
        <v>0.27570342127757008</v>
      </c>
      <c r="E130">
        <f t="shared" si="36"/>
        <v>1.7290980932648252</v>
      </c>
      <c r="F130">
        <f t="shared" si="37"/>
        <v>0.11037290540566674</v>
      </c>
      <c r="G130">
        <v>508</v>
      </c>
      <c r="H130">
        <f t="shared" si="54"/>
        <v>111.26</v>
      </c>
      <c r="I130">
        <f t="shared" si="55"/>
        <v>13.799999999999983</v>
      </c>
      <c r="J130">
        <f t="shared" si="56"/>
        <v>-1.3399999999999999</v>
      </c>
      <c r="K130">
        <f t="shared" si="38"/>
        <v>134.97365399381096</v>
      </c>
    </row>
    <row r="131" spans="1:11" x14ac:dyDescent="0.25">
      <c r="A131">
        <f>Planck!C131</f>
        <v>13500</v>
      </c>
      <c r="B131">
        <f t="shared" ref="B131:B194" si="57">(-4050700000)/(A131*A131*A131)+(2967800)/(A131*A131)+(99.11)/(A131)+0.244063</f>
        <v>0.26604233140273331</v>
      </c>
      <c r="C131">
        <f t="shared" ref="C131:C194" si="58">(-2006400000)/(A131*A131*A131)+(1908100)/(A131*A131)+(247.48)/(A131)+0.23704</f>
        <v>0.26502605090687398</v>
      </c>
      <c r="D131">
        <f t="shared" ref="D131:D194" si="59">IF(A131&lt;=7000,-3*B131*B131+2.873*B131-0.275,-3*C131*C131+2.873*C131-0.275)</f>
        <v>0.27570342127757008</v>
      </c>
      <c r="E131">
        <f t="shared" ref="E131:E194" si="60">IF(A131&lt;=7000,(-1.3515-1.7703*B131+5.9114*D131)/(0.0241+0.2562*B131-0.7341*D131),(-1.3515-1.7703*C131+5.9114*D131)/(0.0241+0.2562*C131-0.7341*D131))</f>
        <v>1.7290980932648252</v>
      </c>
      <c r="F131">
        <f t="shared" ref="F131:F194" si="61">IF(A131&lt;=7000,(0.03-31.4424*B131+30.0717*D131)/(0.0241+0.2562*B131-0.7341*D131),(0.03-31.4424*C131+30.0717*D131)/(0.0241+0.2562*C131-0.7341*D131))</f>
        <v>0.11037290540566674</v>
      </c>
      <c r="G131">
        <v>509</v>
      </c>
      <c r="H131">
        <f t="shared" si="54"/>
        <v>111.03</v>
      </c>
      <c r="I131">
        <f t="shared" si="55"/>
        <v>13.5</v>
      </c>
      <c r="J131">
        <f t="shared" si="56"/>
        <v>-1.3200000000000003</v>
      </c>
      <c r="K131">
        <f t="shared" ref="K131:K194" si="62">H131+E131*I131+F131*J131</f>
        <v>134.22713202393967</v>
      </c>
    </row>
    <row r="132" spans="1:11" x14ac:dyDescent="0.25">
      <c r="A132">
        <f>Planck!C132</f>
        <v>13500</v>
      </c>
      <c r="B132">
        <f t="shared" si="57"/>
        <v>0.26604233140273331</v>
      </c>
      <c r="C132">
        <f t="shared" si="58"/>
        <v>0.26502605090687398</v>
      </c>
      <c r="D132">
        <f t="shared" si="59"/>
        <v>0.27570342127757008</v>
      </c>
      <c r="E132">
        <f t="shared" si="60"/>
        <v>1.7290980932648252</v>
      </c>
      <c r="F132">
        <f t="shared" si="61"/>
        <v>0.11037290540566674</v>
      </c>
      <c r="G132">
        <v>510</v>
      </c>
      <c r="H132">
        <f>Q$15*G132+T$15</f>
        <v>110.80000000000001</v>
      </c>
      <c r="I132">
        <f>R$15*G132+U$15</f>
        <v>13.199999999999989</v>
      </c>
      <c r="J132">
        <f>S$15*G132+V$15</f>
        <v>-1.2999999999999998</v>
      </c>
      <c r="K132">
        <f t="shared" si="62"/>
        <v>133.48061005406831</v>
      </c>
    </row>
    <row r="133" spans="1:11" x14ac:dyDescent="0.25">
      <c r="A133">
        <f>Planck!C133</f>
        <v>13500</v>
      </c>
      <c r="B133">
        <f t="shared" si="57"/>
        <v>0.26604233140273331</v>
      </c>
      <c r="C133">
        <f t="shared" si="58"/>
        <v>0.26502605090687398</v>
      </c>
      <c r="D133">
        <f t="shared" si="59"/>
        <v>0.27570342127757008</v>
      </c>
      <c r="E133">
        <f t="shared" si="60"/>
        <v>1.7290980932648252</v>
      </c>
      <c r="F133">
        <f t="shared" si="61"/>
        <v>0.11037290540566674</v>
      </c>
      <c r="G133">
        <v>511</v>
      </c>
      <c r="H133">
        <f t="shared" ref="H133:H141" si="63">Q$15*G133+T$15</f>
        <v>110.37</v>
      </c>
      <c r="I133">
        <f t="shared" ref="I133:I141" si="64">R$15*G133+U$15</f>
        <v>12.740000000000009</v>
      </c>
      <c r="J133">
        <f t="shared" ref="J133:J141" si="65">S$15*G133+V$15</f>
        <v>-1.29</v>
      </c>
      <c r="K133">
        <f t="shared" si="62"/>
        <v>132.25632866022059</v>
      </c>
    </row>
    <row r="134" spans="1:11" x14ac:dyDescent="0.25">
      <c r="A134">
        <f>Planck!C134</f>
        <v>13500</v>
      </c>
      <c r="B134">
        <f t="shared" si="57"/>
        <v>0.26604233140273331</v>
      </c>
      <c r="C134">
        <f t="shared" si="58"/>
        <v>0.26502605090687398</v>
      </c>
      <c r="D134">
        <f t="shared" si="59"/>
        <v>0.27570342127757008</v>
      </c>
      <c r="E134">
        <f t="shared" si="60"/>
        <v>1.7290980932648252</v>
      </c>
      <c r="F134">
        <f t="shared" si="61"/>
        <v>0.11037290540566674</v>
      </c>
      <c r="G134">
        <v>512</v>
      </c>
      <c r="H134">
        <f t="shared" si="63"/>
        <v>109.94</v>
      </c>
      <c r="I134">
        <f t="shared" si="64"/>
        <v>12.280000000000001</v>
      </c>
      <c r="J134">
        <f t="shared" si="65"/>
        <v>-1.2800000000000002</v>
      </c>
      <c r="K134">
        <f t="shared" si="62"/>
        <v>131.03204726637279</v>
      </c>
    </row>
    <row r="135" spans="1:11" x14ac:dyDescent="0.25">
      <c r="A135">
        <f>Planck!C135</f>
        <v>13500</v>
      </c>
      <c r="B135">
        <f t="shared" si="57"/>
        <v>0.26604233140273331</v>
      </c>
      <c r="C135">
        <f t="shared" si="58"/>
        <v>0.26502605090687398</v>
      </c>
      <c r="D135">
        <f t="shared" si="59"/>
        <v>0.27570342127757008</v>
      </c>
      <c r="E135">
        <f t="shared" si="60"/>
        <v>1.7290980932648252</v>
      </c>
      <c r="F135">
        <f t="shared" si="61"/>
        <v>0.11037290540566674</v>
      </c>
      <c r="G135">
        <v>513</v>
      </c>
      <c r="H135">
        <f t="shared" si="63"/>
        <v>109.50999999999999</v>
      </c>
      <c r="I135">
        <f t="shared" si="64"/>
        <v>11.819999999999993</v>
      </c>
      <c r="J135">
        <f t="shared" si="65"/>
        <v>-1.2700000000000005</v>
      </c>
      <c r="K135">
        <f t="shared" si="62"/>
        <v>129.80776587252504</v>
      </c>
    </row>
    <row r="136" spans="1:11" x14ac:dyDescent="0.25">
      <c r="A136">
        <f>Planck!C136</f>
        <v>13500</v>
      </c>
      <c r="B136">
        <f t="shared" si="57"/>
        <v>0.26604233140273331</v>
      </c>
      <c r="C136">
        <f t="shared" si="58"/>
        <v>0.26502605090687398</v>
      </c>
      <c r="D136">
        <f t="shared" si="59"/>
        <v>0.27570342127757008</v>
      </c>
      <c r="E136">
        <f t="shared" si="60"/>
        <v>1.7290980932648252</v>
      </c>
      <c r="F136">
        <f t="shared" si="61"/>
        <v>0.11037290540566674</v>
      </c>
      <c r="G136">
        <v>514</v>
      </c>
      <c r="H136">
        <f t="shared" si="63"/>
        <v>109.07999999999998</v>
      </c>
      <c r="I136">
        <f t="shared" si="64"/>
        <v>11.360000000000014</v>
      </c>
      <c r="J136">
        <f t="shared" si="65"/>
        <v>-1.2600000000000007</v>
      </c>
      <c r="K136">
        <f t="shared" si="62"/>
        <v>128.58348447867729</v>
      </c>
    </row>
    <row r="137" spans="1:11" x14ac:dyDescent="0.25">
      <c r="A137">
        <f>Planck!C137</f>
        <v>13500</v>
      </c>
      <c r="B137">
        <f t="shared" si="57"/>
        <v>0.26604233140273331</v>
      </c>
      <c r="C137">
        <f t="shared" si="58"/>
        <v>0.26502605090687398</v>
      </c>
      <c r="D137">
        <f t="shared" si="59"/>
        <v>0.27570342127757008</v>
      </c>
      <c r="E137">
        <f t="shared" si="60"/>
        <v>1.7290980932648252</v>
      </c>
      <c r="F137">
        <f t="shared" si="61"/>
        <v>0.11037290540566674</v>
      </c>
      <c r="G137">
        <v>515</v>
      </c>
      <c r="H137">
        <f t="shared" si="63"/>
        <v>108.65</v>
      </c>
      <c r="I137">
        <f t="shared" si="64"/>
        <v>10.900000000000006</v>
      </c>
      <c r="J137">
        <f t="shared" si="65"/>
        <v>-1.25</v>
      </c>
      <c r="K137">
        <f t="shared" si="62"/>
        <v>127.35920308482953</v>
      </c>
    </row>
    <row r="138" spans="1:11" x14ac:dyDescent="0.25">
      <c r="A138">
        <f>Planck!C138</f>
        <v>13500</v>
      </c>
      <c r="B138">
        <f t="shared" si="57"/>
        <v>0.26604233140273331</v>
      </c>
      <c r="C138">
        <f t="shared" si="58"/>
        <v>0.26502605090687398</v>
      </c>
      <c r="D138">
        <f t="shared" si="59"/>
        <v>0.27570342127757008</v>
      </c>
      <c r="E138">
        <f t="shared" si="60"/>
        <v>1.7290980932648252</v>
      </c>
      <c r="F138">
        <f t="shared" si="61"/>
        <v>0.11037290540566674</v>
      </c>
      <c r="G138">
        <v>516</v>
      </c>
      <c r="H138">
        <f t="shared" si="63"/>
        <v>108.22</v>
      </c>
      <c r="I138">
        <f t="shared" si="64"/>
        <v>10.439999999999998</v>
      </c>
      <c r="J138">
        <f t="shared" si="65"/>
        <v>-1.2400000000000002</v>
      </c>
      <c r="K138">
        <f t="shared" si="62"/>
        <v>126.13492169098174</v>
      </c>
    </row>
    <row r="139" spans="1:11" x14ac:dyDescent="0.25">
      <c r="A139">
        <f>Planck!C139</f>
        <v>13500</v>
      </c>
      <c r="B139">
        <f t="shared" si="57"/>
        <v>0.26604233140273331</v>
      </c>
      <c r="C139">
        <f t="shared" si="58"/>
        <v>0.26502605090687398</v>
      </c>
      <c r="D139">
        <f t="shared" si="59"/>
        <v>0.27570342127757008</v>
      </c>
      <c r="E139">
        <f t="shared" si="60"/>
        <v>1.7290980932648252</v>
      </c>
      <c r="F139">
        <f t="shared" si="61"/>
        <v>0.11037290540566674</v>
      </c>
      <c r="G139">
        <v>517</v>
      </c>
      <c r="H139">
        <f t="shared" si="63"/>
        <v>107.78999999999999</v>
      </c>
      <c r="I139">
        <f t="shared" si="64"/>
        <v>9.9799999999999898</v>
      </c>
      <c r="J139">
        <f t="shared" si="65"/>
        <v>-1.2300000000000004</v>
      </c>
      <c r="K139">
        <f t="shared" si="62"/>
        <v>124.91064029713397</v>
      </c>
    </row>
    <row r="140" spans="1:11" x14ac:dyDescent="0.25">
      <c r="A140">
        <f>Planck!C140</f>
        <v>13500</v>
      </c>
      <c r="B140">
        <f t="shared" si="57"/>
        <v>0.26604233140273331</v>
      </c>
      <c r="C140">
        <f t="shared" si="58"/>
        <v>0.26502605090687398</v>
      </c>
      <c r="D140">
        <f t="shared" si="59"/>
        <v>0.27570342127757008</v>
      </c>
      <c r="E140">
        <f t="shared" si="60"/>
        <v>1.7290980932648252</v>
      </c>
      <c r="F140">
        <f t="shared" si="61"/>
        <v>0.11037290540566674</v>
      </c>
      <c r="G140">
        <v>518</v>
      </c>
      <c r="H140">
        <f t="shared" si="63"/>
        <v>107.36000000000001</v>
      </c>
      <c r="I140">
        <f t="shared" si="64"/>
        <v>9.5200000000000102</v>
      </c>
      <c r="J140">
        <f t="shared" si="65"/>
        <v>-1.2199999999999998</v>
      </c>
      <c r="K140">
        <f t="shared" si="62"/>
        <v>123.68635890328626</v>
      </c>
    </row>
    <row r="141" spans="1:11" x14ac:dyDescent="0.25">
      <c r="A141">
        <f>Planck!C141</f>
        <v>13500</v>
      </c>
      <c r="B141">
        <f t="shared" si="57"/>
        <v>0.26604233140273331</v>
      </c>
      <c r="C141">
        <f t="shared" si="58"/>
        <v>0.26502605090687398</v>
      </c>
      <c r="D141">
        <f t="shared" si="59"/>
        <v>0.27570342127757008</v>
      </c>
      <c r="E141">
        <f t="shared" si="60"/>
        <v>1.7290980932648252</v>
      </c>
      <c r="F141">
        <f t="shared" si="61"/>
        <v>0.11037290540566674</v>
      </c>
      <c r="G141">
        <v>519</v>
      </c>
      <c r="H141">
        <f t="shared" si="63"/>
        <v>106.93</v>
      </c>
      <c r="I141">
        <f t="shared" si="64"/>
        <v>9.0600000000000023</v>
      </c>
      <c r="J141">
        <f t="shared" si="65"/>
        <v>-1.21</v>
      </c>
      <c r="K141">
        <f t="shared" si="62"/>
        <v>122.46207750943846</v>
      </c>
    </row>
    <row r="142" spans="1:11" x14ac:dyDescent="0.25">
      <c r="A142">
        <f>Planck!C142</f>
        <v>13500</v>
      </c>
      <c r="B142">
        <f t="shared" si="57"/>
        <v>0.26604233140273331</v>
      </c>
      <c r="C142">
        <f t="shared" si="58"/>
        <v>0.26502605090687398</v>
      </c>
      <c r="D142">
        <f t="shared" si="59"/>
        <v>0.27570342127757008</v>
      </c>
      <c r="E142">
        <f t="shared" si="60"/>
        <v>1.7290980932648252</v>
      </c>
      <c r="F142">
        <f t="shared" si="61"/>
        <v>0.11037290540566674</v>
      </c>
      <c r="G142">
        <v>520</v>
      </c>
      <c r="H142">
        <f>Q$16*G142+T$16</f>
        <v>106.5</v>
      </c>
      <c r="I142">
        <f>R$16*G142+U$16</f>
        <v>8.5999999999999943</v>
      </c>
      <c r="J142">
        <f>S$16*G142+V$16</f>
        <v>-1.1999999999999993</v>
      </c>
      <c r="K142">
        <f t="shared" si="62"/>
        <v>121.2377961155907</v>
      </c>
    </row>
    <row r="143" spans="1:11" x14ac:dyDescent="0.25">
      <c r="A143">
        <f>Planck!C143</f>
        <v>13500</v>
      </c>
      <c r="B143">
        <f t="shared" si="57"/>
        <v>0.26604233140273331</v>
      </c>
      <c r="C143">
        <f t="shared" si="58"/>
        <v>0.26502605090687398</v>
      </c>
      <c r="D143">
        <f t="shared" si="59"/>
        <v>0.27570342127757008</v>
      </c>
      <c r="E143">
        <f t="shared" si="60"/>
        <v>1.7290980932648252</v>
      </c>
      <c r="F143">
        <f t="shared" si="61"/>
        <v>0.11037290540566674</v>
      </c>
      <c r="G143">
        <v>521</v>
      </c>
      <c r="H143">
        <f t="shared" ref="H143:H151" si="66">Q$16*G143+T$16</f>
        <v>106.72999999999999</v>
      </c>
      <c r="I143">
        <f t="shared" ref="I143:I151" si="67">R$16*G143+U$16</f>
        <v>8.3499999999999943</v>
      </c>
      <c r="J143">
        <f t="shared" ref="J143:J151" si="68">S$16*G143+V$16</f>
        <v>-1.1799999999999997</v>
      </c>
      <c r="K143">
        <f t="shared" si="62"/>
        <v>121.03772905038258</v>
      </c>
    </row>
    <row r="144" spans="1:11" x14ac:dyDescent="0.25">
      <c r="A144">
        <f>Planck!C144</f>
        <v>13500</v>
      </c>
      <c r="B144">
        <f t="shared" si="57"/>
        <v>0.26604233140273331</v>
      </c>
      <c r="C144">
        <f t="shared" si="58"/>
        <v>0.26502605090687398</v>
      </c>
      <c r="D144">
        <f t="shared" si="59"/>
        <v>0.27570342127757008</v>
      </c>
      <c r="E144">
        <f t="shared" si="60"/>
        <v>1.7290980932648252</v>
      </c>
      <c r="F144">
        <f t="shared" si="61"/>
        <v>0.11037290540566674</v>
      </c>
      <c r="G144">
        <v>522</v>
      </c>
      <c r="H144">
        <f t="shared" si="66"/>
        <v>106.96</v>
      </c>
      <c r="I144">
        <f t="shared" si="67"/>
        <v>8.0999999999999943</v>
      </c>
      <c r="J144">
        <f t="shared" si="68"/>
        <v>-1.1600000000000001</v>
      </c>
      <c r="K144">
        <f t="shared" si="62"/>
        <v>120.83766198517449</v>
      </c>
    </row>
    <row r="145" spans="1:11" x14ac:dyDescent="0.25">
      <c r="A145">
        <f>Planck!C145</f>
        <v>13500</v>
      </c>
      <c r="B145">
        <f t="shared" si="57"/>
        <v>0.26604233140273331</v>
      </c>
      <c r="C145">
        <f t="shared" si="58"/>
        <v>0.26502605090687398</v>
      </c>
      <c r="D145">
        <f t="shared" si="59"/>
        <v>0.27570342127757008</v>
      </c>
      <c r="E145">
        <f t="shared" si="60"/>
        <v>1.7290980932648252</v>
      </c>
      <c r="F145">
        <f t="shared" si="61"/>
        <v>0.11037290540566674</v>
      </c>
      <c r="G145">
        <v>523</v>
      </c>
      <c r="H145">
        <f t="shared" si="66"/>
        <v>107.19</v>
      </c>
      <c r="I145">
        <f t="shared" si="67"/>
        <v>7.8499999999999943</v>
      </c>
      <c r="J145">
        <f t="shared" si="68"/>
        <v>-1.1399999999999988</v>
      </c>
      <c r="K145">
        <f t="shared" si="62"/>
        <v>120.6375949199664</v>
      </c>
    </row>
    <row r="146" spans="1:11" x14ac:dyDescent="0.25">
      <c r="A146">
        <f>Planck!C146</f>
        <v>13500</v>
      </c>
      <c r="B146">
        <f t="shared" si="57"/>
        <v>0.26604233140273331</v>
      </c>
      <c r="C146">
        <f t="shared" si="58"/>
        <v>0.26502605090687398</v>
      </c>
      <c r="D146">
        <f t="shared" si="59"/>
        <v>0.27570342127757008</v>
      </c>
      <c r="E146">
        <f t="shared" si="60"/>
        <v>1.7290980932648252</v>
      </c>
      <c r="F146">
        <f t="shared" si="61"/>
        <v>0.11037290540566674</v>
      </c>
      <c r="G146">
        <v>524</v>
      </c>
      <c r="H146">
        <f t="shared" si="66"/>
        <v>107.41999999999999</v>
      </c>
      <c r="I146">
        <f t="shared" si="67"/>
        <v>7.5999999999999943</v>
      </c>
      <c r="J146">
        <f t="shared" si="68"/>
        <v>-1.1199999999999992</v>
      </c>
      <c r="K146">
        <f t="shared" si="62"/>
        <v>120.4375278547583</v>
      </c>
    </row>
    <row r="147" spans="1:11" x14ac:dyDescent="0.25">
      <c r="A147">
        <f>Planck!C147</f>
        <v>13500</v>
      </c>
      <c r="B147">
        <f t="shared" si="57"/>
        <v>0.26604233140273331</v>
      </c>
      <c r="C147">
        <f t="shared" si="58"/>
        <v>0.26502605090687398</v>
      </c>
      <c r="D147">
        <f t="shared" si="59"/>
        <v>0.27570342127757008</v>
      </c>
      <c r="E147">
        <f t="shared" si="60"/>
        <v>1.7290980932648252</v>
      </c>
      <c r="F147">
        <f t="shared" si="61"/>
        <v>0.11037290540566674</v>
      </c>
      <c r="G147">
        <v>525</v>
      </c>
      <c r="H147">
        <f t="shared" si="66"/>
        <v>107.64999999999999</v>
      </c>
      <c r="I147">
        <f t="shared" si="67"/>
        <v>7.3499999999999943</v>
      </c>
      <c r="J147">
        <f t="shared" si="68"/>
        <v>-1.0999999999999996</v>
      </c>
      <c r="K147">
        <f t="shared" si="62"/>
        <v>120.23746078955021</v>
      </c>
    </row>
    <row r="148" spans="1:11" x14ac:dyDescent="0.25">
      <c r="A148">
        <f>Planck!C148</f>
        <v>13500</v>
      </c>
      <c r="B148">
        <f t="shared" si="57"/>
        <v>0.26604233140273331</v>
      </c>
      <c r="C148">
        <f t="shared" si="58"/>
        <v>0.26502605090687398</v>
      </c>
      <c r="D148">
        <f t="shared" si="59"/>
        <v>0.27570342127757008</v>
      </c>
      <c r="E148">
        <f t="shared" si="60"/>
        <v>1.7290980932648252</v>
      </c>
      <c r="F148">
        <f t="shared" si="61"/>
        <v>0.11037290540566674</v>
      </c>
      <c r="G148">
        <v>526</v>
      </c>
      <c r="H148">
        <f t="shared" si="66"/>
        <v>107.88</v>
      </c>
      <c r="I148">
        <f t="shared" si="67"/>
        <v>7.0999999999999943</v>
      </c>
      <c r="J148">
        <f t="shared" si="68"/>
        <v>-1.08</v>
      </c>
      <c r="K148">
        <f t="shared" si="62"/>
        <v>120.03739372434212</v>
      </c>
    </row>
    <row r="149" spans="1:11" x14ac:dyDescent="0.25">
      <c r="A149">
        <f>Planck!C149</f>
        <v>13500</v>
      </c>
      <c r="B149">
        <f t="shared" si="57"/>
        <v>0.26604233140273331</v>
      </c>
      <c r="C149">
        <f t="shared" si="58"/>
        <v>0.26502605090687398</v>
      </c>
      <c r="D149">
        <f t="shared" si="59"/>
        <v>0.27570342127757008</v>
      </c>
      <c r="E149">
        <f t="shared" si="60"/>
        <v>1.7290980932648252</v>
      </c>
      <c r="F149">
        <f t="shared" si="61"/>
        <v>0.11037290540566674</v>
      </c>
      <c r="G149">
        <v>527</v>
      </c>
      <c r="H149">
        <f t="shared" si="66"/>
        <v>108.10999999999999</v>
      </c>
      <c r="I149">
        <f t="shared" si="67"/>
        <v>6.8499999999999943</v>
      </c>
      <c r="J149">
        <f t="shared" si="68"/>
        <v>-1.0599999999999987</v>
      </c>
      <c r="K149">
        <f t="shared" si="62"/>
        <v>119.83732665913402</v>
      </c>
    </row>
    <row r="150" spans="1:11" x14ac:dyDescent="0.25">
      <c r="A150">
        <f>Planck!C150</f>
        <v>13500</v>
      </c>
      <c r="B150">
        <f t="shared" si="57"/>
        <v>0.26604233140273331</v>
      </c>
      <c r="C150">
        <f t="shared" si="58"/>
        <v>0.26502605090687398</v>
      </c>
      <c r="D150">
        <f t="shared" si="59"/>
        <v>0.27570342127757008</v>
      </c>
      <c r="E150">
        <f t="shared" si="60"/>
        <v>1.7290980932648252</v>
      </c>
      <c r="F150">
        <f t="shared" si="61"/>
        <v>0.11037290540566674</v>
      </c>
      <c r="G150">
        <v>528</v>
      </c>
      <c r="H150">
        <f t="shared" si="66"/>
        <v>108.33999999999999</v>
      </c>
      <c r="I150">
        <f t="shared" si="67"/>
        <v>6.5999999999999943</v>
      </c>
      <c r="J150">
        <f t="shared" si="68"/>
        <v>-1.0399999999999991</v>
      </c>
      <c r="K150">
        <f t="shared" si="62"/>
        <v>119.63725959392593</v>
      </c>
    </row>
    <row r="151" spans="1:11" x14ac:dyDescent="0.25">
      <c r="A151">
        <f>Planck!C151</f>
        <v>13500</v>
      </c>
      <c r="B151">
        <f t="shared" si="57"/>
        <v>0.26604233140273331</v>
      </c>
      <c r="C151">
        <f t="shared" si="58"/>
        <v>0.26502605090687398</v>
      </c>
      <c r="D151">
        <f t="shared" si="59"/>
        <v>0.27570342127757008</v>
      </c>
      <c r="E151">
        <f t="shared" si="60"/>
        <v>1.7290980932648252</v>
      </c>
      <c r="F151">
        <f t="shared" si="61"/>
        <v>0.11037290540566674</v>
      </c>
      <c r="G151">
        <v>529</v>
      </c>
      <c r="H151">
        <f t="shared" si="66"/>
        <v>108.57</v>
      </c>
      <c r="I151">
        <f t="shared" si="67"/>
        <v>6.3499999999999943</v>
      </c>
      <c r="J151">
        <f t="shared" si="68"/>
        <v>-1.0199999999999996</v>
      </c>
      <c r="K151">
        <f t="shared" si="62"/>
        <v>119.43719252871784</v>
      </c>
    </row>
    <row r="152" spans="1:11" x14ac:dyDescent="0.25">
      <c r="A152">
        <f>Planck!C152</f>
        <v>13500</v>
      </c>
      <c r="B152">
        <f t="shared" si="57"/>
        <v>0.26604233140273331</v>
      </c>
      <c r="C152">
        <f t="shared" si="58"/>
        <v>0.26502605090687398</v>
      </c>
      <c r="D152">
        <f t="shared" si="59"/>
        <v>0.27570342127757008</v>
      </c>
      <c r="E152">
        <f t="shared" si="60"/>
        <v>1.7290980932648252</v>
      </c>
      <c r="F152">
        <f t="shared" si="61"/>
        <v>0.11037290540566674</v>
      </c>
      <c r="G152">
        <v>530</v>
      </c>
      <c r="H152">
        <f>Q$17*G152+T$17</f>
        <v>108.80000000000001</v>
      </c>
      <c r="I152">
        <f>R$17*G152+U$17</f>
        <v>6.0999999999999943</v>
      </c>
      <c r="J152">
        <f>S$17*G152+V$17</f>
        <v>-1</v>
      </c>
      <c r="K152">
        <f t="shared" si="62"/>
        <v>119.23712546350977</v>
      </c>
    </row>
    <row r="153" spans="1:11" x14ac:dyDescent="0.25">
      <c r="A153">
        <f>Planck!C153</f>
        <v>13500</v>
      </c>
      <c r="B153">
        <f t="shared" si="57"/>
        <v>0.26604233140273331</v>
      </c>
      <c r="C153">
        <f t="shared" si="58"/>
        <v>0.26502605090687398</v>
      </c>
      <c r="D153">
        <f t="shared" si="59"/>
        <v>0.27570342127757008</v>
      </c>
      <c r="E153">
        <f t="shared" si="60"/>
        <v>1.7290980932648252</v>
      </c>
      <c r="F153">
        <f t="shared" si="61"/>
        <v>0.11037290540566674</v>
      </c>
      <c r="G153">
        <v>531</v>
      </c>
      <c r="H153">
        <f t="shared" ref="H153:H161" si="69">Q$17*G153+T$17</f>
        <v>108.45000000000002</v>
      </c>
      <c r="I153">
        <f t="shared" ref="I153:I161" si="70">R$17*G153+U$17</f>
        <v>5.9099999999999966</v>
      </c>
      <c r="J153">
        <f t="shared" ref="J153:J161" si="71">S$17*G153+V$17</f>
        <v>-0.94999999999999929</v>
      </c>
      <c r="K153">
        <f t="shared" si="62"/>
        <v>118.56411547105975</v>
      </c>
    </row>
    <row r="154" spans="1:11" x14ac:dyDescent="0.25">
      <c r="A154">
        <f>Planck!C154</f>
        <v>13500</v>
      </c>
      <c r="B154">
        <f t="shared" si="57"/>
        <v>0.26604233140273331</v>
      </c>
      <c r="C154">
        <f t="shared" si="58"/>
        <v>0.26502605090687398</v>
      </c>
      <c r="D154">
        <f t="shared" si="59"/>
        <v>0.27570342127757008</v>
      </c>
      <c r="E154">
        <f t="shared" si="60"/>
        <v>1.7290980932648252</v>
      </c>
      <c r="F154">
        <f t="shared" si="61"/>
        <v>0.11037290540566674</v>
      </c>
      <c r="G154">
        <v>532</v>
      </c>
      <c r="H154">
        <f t="shared" si="69"/>
        <v>108.10000000000002</v>
      </c>
      <c r="I154">
        <f t="shared" si="70"/>
        <v>5.7199999999999989</v>
      </c>
      <c r="J154">
        <f t="shared" si="71"/>
        <v>-0.89999999999999858</v>
      </c>
      <c r="K154">
        <f t="shared" si="62"/>
        <v>117.89110547860973</v>
      </c>
    </row>
    <row r="155" spans="1:11" x14ac:dyDescent="0.25">
      <c r="A155">
        <f>Planck!C155</f>
        <v>13500</v>
      </c>
      <c r="B155">
        <f t="shared" si="57"/>
        <v>0.26604233140273331</v>
      </c>
      <c r="C155">
        <f t="shared" si="58"/>
        <v>0.26502605090687398</v>
      </c>
      <c r="D155">
        <f t="shared" si="59"/>
        <v>0.27570342127757008</v>
      </c>
      <c r="E155">
        <f t="shared" si="60"/>
        <v>1.7290980932648252</v>
      </c>
      <c r="F155">
        <f t="shared" si="61"/>
        <v>0.11037290540566674</v>
      </c>
      <c r="G155">
        <v>533</v>
      </c>
      <c r="H155">
        <f t="shared" si="69"/>
        <v>107.75000000000003</v>
      </c>
      <c r="I155">
        <f t="shared" si="70"/>
        <v>5.5300000000000011</v>
      </c>
      <c r="J155">
        <f t="shared" si="71"/>
        <v>-0.84999999999999787</v>
      </c>
      <c r="K155">
        <f t="shared" si="62"/>
        <v>117.2180954861597</v>
      </c>
    </row>
    <row r="156" spans="1:11" x14ac:dyDescent="0.25">
      <c r="A156">
        <f>Planck!C156</f>
        <v>13500</v>
      </c>
      <c r="B156">
        <f t="shared" si="57"/>
        <v>0.26604233140273331</v>
      </c>
      <c r="C156">
        <f t="shared" si="58"/>
        <v>0.26502605090687398</v>
      </c>
      <c r="D156">
        <f t="shared" si="59"/>
        <v>0.27570342127757008</v>
      </c>
      <c r="E156">
        <f t="shared" si="60"/>
        <v>1.7290980932648252</v>
      </c>
      <c r="F156">
        <f t="shared" si="61"/>
        <v>0.11037290540566674</v>
      </c>
      <c r="G156">
        <v>534</v>
      </c>
      <c r="H156">
        <f t="shared" si="69"/>
        <v>107.40000000000003</v>
      </c>
      <c r="I156">
        <f t="shared" si="70"/>
        <v>5.3400000000000034</v>
      </c>
      <c r="J156">
        <f t="shared" si="71"/>
        <v>-0.79999999999999716</v>
      </c>
      <c r="K156">
        <f t="shared" si="62"/>
        <v>116.54508549370968</v>
      </c>
    </row>
    <row r="157" spans="1:11" x14ac:dyDescent="0.25">
      <c r="A157">
        <f>Planck!C157</f>
        <v>13500</v>
      </c>
      <c r="B157">
        <f t="shared" si="57"/>
        <v>0.26604233140273331</v>
      </c>
      <c r="C157">
        <f t="shared" si="58"/>
        <v>0.26502605090687398</v>
      </c>
      <c r="D157">
        <f t="shared" si="59"/>
        <v>0.27570342127757008</v>
      </c>
      <c r="E157">
        <f t="shared" si="60"/>
        <v>1.7290980932648252</v>
      </c>
      <c r="F157">
        <f t="shared" si="61"/>
        <v>0.11037290540566674</v>
      </c>
      <c r="G157">
        <v>535</v>
      </c>
      <c r="H157">
        <f t="shared" si="69"/>
        <v>107.05000000000001</v>
      </c>
      <c r="I157">
        <f t="shared" si="70"/>
        <v>5.1499999999999915</v>
      </c>
      <c r="J157">
        <f t="shared" si="71"/>
        <v>-0.75</v>
      </c>
      <c r="K157">
        <f t="shared" si="62"/>
        <v>115.87207550125959</v>
      </c>
    </row>
    <row r="158" spans="1:11" x14ac:dyDescent="0.25">
      <c r="A158">
        <f>Planck!C158</f>
        <v>13500</v>
      </c>
      <c r="B158">
        <f t="shared" si="57"/>
        <v>0.26604233140273331</v>
      </c>
      <c r="C158">
        <f t="shared" si="58"/>
        <v>0.26502605090687398</v>
      </c>
      <c r="D158">
        <f t="shared" si="59"/>
        <v>0.27570342127757008</v>
      </c>
      <c r="E158">
        <f t="shared" si="60"/>
        <v>1.7290980932648252</v>
      </c>
      <c r="F158">
        <f t="shared" si="61"/>
        <v>0.11037290540566674</v>
      </c>
      <c r="G158">
        <v>536</v>
      </c>
      <c r="H158">
        <f t="shared" si="69"/>
        <v>106.70000000000002</v>
      </c>
      <c r="I158">
        <f t="shared" si="70"/>
        <v>4.9599999999999937</v>
      </c>
      <c r="J158">
        <f t="shared" si="71"/>
        <v>-0.69999999999999929</v>
      </c>
      <c r="K158">
        <f t="shared" si="62"/>
        <v>115.19906550880957</v>
      </c>
    </row>
    <row r="159" spans="1:11" x14ac:dyDescent="0.25">
      <c r="A159">
        <f>Planck!C159</f>
        <v>13500</v>
      </c>
      <c r="B159">
        <f t="shared" si="57"/>
        <v>0.26604233140273331</v>
      </c>
      <c r="C159">
        <f t="shared" si="58"/>
        <v>0.26502605090687398</v>
      </c>
      <c r="D159">
        <f t="shared" si="59"/>
        <v>0.27570342127757008</v>
      </c>
      <c r="E159">
        <f t="shared" si="60"/>
        <v>1.7290980932648252</v>
      </c>
      <c r="F159">
        <f t="shared" si="61"/>
        <v>0.11037290540566674</v>
      </c>
      <c r="G159">
        <v>537</v>
      </c>
      <c r="H159">
        <f t="shared" si="69"/>
        <v>106.35000000000002</v>
      </c>
      <c r="I159">
        <f t="shared" si="70"/>
        <v>4.769999999999996</v>
      </c>
      <c r="J159">
        <f t="shared" si="71"/>
        <v>-0.64999999999999858</v>
      </c>
      <c r="K159">
        <f t="shared" si="62"/>
        <v>114.52605551635955</v>
      </c>
    </row>
    <row r="160" spans="1:11" x14ac:dyDescent="0.25">
      <c r="A160">
        <f>Planck!C160</f>
        <v>13500</v>
      </c>
      <c r="B160">
        <f t="shared" si="57"/>
        <v>0.26604233140273331</v>
      </c>
      <c r="C160">
        <f t="shared" si="58"/>
        <v>0.26502605090687398</v>
      </c>
      <c r="D160">
        <f t="shared" si="59"/>
        <v>0.27570342127757008</v>
      </c>
      <c r="E160">
        <f t="shared" si="60"/>
        <v>1.7290980932648252</v>
      </c>
      <c r="F160">
        <f t="shared" si="61"/>
        <v>0.11037290540566674</v>
      </c>
      <c r="G160">
        <v>538</v>
      </c>
      <c r="H160">
        <f t="shared" si="69"/>
        <v>106.00000000000003</v>
      </c>
      <c r="I160">
        <f t="shared" si="70"/>
        <v>4.5799999999999983</v>
      </c>
      <c r="J160">
        <f t="shared" si="71"/>
        <v>-0.59999999999999787</v>
      </c>
      <c r="K160">
        <f t="shared" si="62"/>
        <v>113.85304552390953</v>
      </c>
    </row>
    <row r="161" spans="1:11" x14ac:dyDescent="0.25">
      <c r="A161">
        <f>Planck!C161</f>
        <v>13500</v>
      </c>
      <c r="B161">
        <f t="shared" si="57"/>
        <v>0.26604233140273331</v>
      </c>
      <c r="C161">
        <f t="shared" si="58"/>
        <v>0.26502605090687398</v>
      </c>
      <c r="D161">
        <f t="shared" si="59"/>
        <v>0.27570342127757008</v>
      </c>
      <c r="E161">
        <f t="shared" si="60"/>
        <v>1.7290980932648252</v>
      </c>
      <c r="F161">
        <f t="shared" si="61"/>
        <v>0.11037290540566674</v>
      </c>
      <c r="G161">
        <v>539</v>
      </c>
      <c r="H161">
        <f t="shared" si="69"/>
        <v>105.65000000000003</v>
      </c>
      <c r="I161">
        <f t="shared" si="70"/>
        <v>4.3900000000000006</v>
      </c>
      <c r="J161">
        <f t="shared" si="71"/>
        <v>-0.54999999999999716</v>
      </c>
      <c r="K161">
        <f t="shared" si="62"/>
        <v>113.18003553145951</v>
      </c>
    </row>
    <row r="162" spans="1:11" x14ac:dyDescent="0.25">
      <c r="A162">
        <f>Planck!C162</f>
        <v>13500</v>
      </c>
      <c r="B162">
        <f t="shared" si="57"/>
        <v>0.26604233140273331</v>
      </c>
      <c r="C162">
        <f t="shared" si="58"/>
        <v>0.26502605090687398</v>
      </c>
      <c r="D162">
        <f t="shared" si="59"/>
        <v>0.27570342127757008</v>
      </c>
      <c r="E162">
        <f t="shared" si="60"/>
        <v>1.7290980932648252</v>
      </c>
      <c r="F162">
        <f t="shared" si="61"/>
        <v>0.11037290540566674</v>
      </c>
      <c r="G162">
        <v>540</v>
      </c>
      <c r="H162">
        <f>Q$18*G162+T$18</f>
        <v>105.29999999999998</v>
      </c>
      <c r="I162">
        <f>R$18*G162+U$18</f>
        <v>4.1999999999999886</v>
      </c>
      <c r="J162">
        <f>S$18*G162+V$18</f>
        <v>-0.5</v>
      </c>
      <c r="K162">
        <f t="shared" si="62"/>
        <v>112.5070255390094</v>
      </c>
    </row>
    <row r="163" spans="1:11" x14ac:dyDescent="0.25">
      <c r="A163">
        <f>Planck!C163</f>
        <v>13500</v>
      </c>
      <c r="B163">
        <f t="shared" si="57"/>
        <v>0.26604233140273331</v>
      </c>
      <c r="C163">
        <f t="shared" si="58"/>
        <v>0.26502605090687398</v>
      </c>
      <c r="D163">
        <f t="shared" si="59"/>
        <v>0.27570342127757008</v>
      </c>
      <c r="E163">
        <f t="shared" si="60"/>
        <v>1.7290980932648252</v>
      </c>
      <c r="F163">
        <f t="shared" si="61"/>
        <v>0.11037290540566674</v>
      </c>
      <c r="G163">
        <v>541</v>
      </c>
      <c r="H163">
        <f t="shared" ref="H163:H171" si="72">Q$18*G163+T$18</f>
        <v>105.20999999999998</v>
      </c>
      <c r="I163">
        <f t="shared" ref="I163:I171" si="73">R$18*G163+U$18</f>
        <v>3.9699999999999847</v>
      </c>
      <c r="J163">
        <f t="shared" ref="J163:J171" si="74">S$18*G163+V$18</f>
        <v>-0.48000000000000043</v>
      </c>
      <c r="K163">
        <f t="shared" si="62"/>
        <v>112.02154043566658</v>
      </c>
    </row>
    <row r="164" spans="1:11" x14ac:dyDescent="0.25">
      <c r="A164">
        <f>Planck!C164</f>
        <v>13500</v>
      </c>
      <c r="B164">
        <f t="shared" si="57"/>
        <v>0.26604233140273331</v>
      </c>
      <c r="C164">
        <f t="shared" si="58"/>
        <v>0.26502605090687398</v>
      </c>
      <c r="D164">
        <f t="shared" si="59"/>
        <v>0.27570342127757008</v>
      </c>
      <c r="E164">
        <f t="shared" si="60"/>
        <v>1.7290980932648252</v>
      </c>
      <c r="F164">
        <f t="shared" si="61"/>
        <v>0.11037290540566674</v>
      </c>
      <c r="G164">
        <v>542</v>
      </c>
      <c r="H164">
        <f t="shared" si="72"/>
        <v>105.11999999999998</v>
      </c>
      <c r="I164">
        <f t="shared" si="73"/>
        <v>3.7399999999999807</v>
      </c>
      <c r="J164">
        <f t="shared" si="74"/>
        <v>-0.46000000000000085</v>
      </c>
      <c r="K164">
        <f t="shared" si="62"/>
        <v>111.53605533232378</v>
      </c>
    </row>
    <row r="165" spans="1:11" x14ac:dyDescent="0.25">
      <c r="A165">
        <f>Planck!C165</f>
        <v>13500</v>
      </c>
      <c r="B165">
        <f t="shared" si="57"/>
        <v>0.26604233140273331</v>
      </c>
      <c r="C165">
        <f t="shared" si="58"/>
        <v>0.26502605090687398</v>
      </c>
      <c r="D165">
        <f t="shared" si="59"/>
        <v>0.27570342127757008</v>
      </c>
      <c r="E165">
        <f t="shared" si="60"/>
        <v>1.7290980932648252</v>
      </c>
      <c r="F165">
        <f t="shared" si="61"/>
        <v>0.11037290540566674</v>
      </c>
      <c r="G165">
        <v>543</v>
      </c>
      <c r="H165">
        <f t="shared" si="72"/>
        <v>105.02999999999999</v>
      </c>
      <c r="I165">
        <f t="shared" si="73"/>
        <v>3.5099999999999909</v>
      </c>
      <c r="J165">
        <f t="shared" si="74"/>
        <v>-0.44000000000000128</v>
      </c>
      <c r="K165">
        <f t="shared" si="62"/>
        <v>111.05057022898102</v>
      </c>
    </row>
    <row r="166" spans="1:11" x14ac:dyDescent="0.25">
      <c r="A166">
        <f>Planck!C166</f>
        <v>13500</v>
      </c>
      <c r="B166">
        <f t="shared" si="57"/>
        <v>0.26604233140273331</v>
      </c>
      <c r="C166">
        <f t="shared" si="58"/>
        <v>0.26502605090687398</v>
      </c>
      <c r="D166">
        <f t="shared" si="59"/>
        <v>0.27570342127757008</v>
      </c>
      <c r="E166">
        <f t="shared" si="60"/>
        <v>1.7290980932648252</v>
      </c>
      <c r="F166">
        <f t="shared" si="61"/>
        <v>0.11037290540566674</v>
      </c>
      <c r="G166">
        <v>544</v>
      </c>
      <c r="H166">
        <f t="shared" si="72"/>
        <v>104.93999999999998</v>
      </c>
      <c r="I166">
        <f t="shared" si="73"/>
        <v>3.2799999999999869</v>
      </c>
      <c r="J166">
        <f t="shared" si="74"/>
        <v>-0.41999999999999993</v>
      </c>
      <c r="K166">
        <f t="shared" si="62"/>
        <v>110.56508512563822</v>
      </c>
    </row>
    <row r="167" spans="1:11" x14ac:dyDescent="0.25">
      <c r="A167">
        <f>Planck!C167</f>
        <v>13500</v>
      </c>
      <c r="B167">
        <f t="shared" si="57"/>
        <v>0.26604233140273331</v>
      </c>
      <c r="C167">
        <f t="shared" si="58"/>
        <v>0.26502605090687398</v>
      </c>
      <c r="D167">
        <f t="shared" si="59"/>
        <v>0.27570342127757008</v>
      </c>
      <c r="E167">
        <f t="shared" si="60"/>
        <v>1.7290980932648252</v>
      </c>
      <c r="F167">
        <f t="shared" si="61"/>
        <v>0.11037290540566674</v>
      </c>
      <c r="G167">
        <v>545</v>
      </c>
      <c r="H167">
        <f t="shared" si="72"/>
        <v>104.85</v>
      </c>
      <c r="I167">
        <f t="shared" si="73"/>
        <v>3.0499999999999829</v>
      </c>
      <c r="J167">
        <f t="shared" si="74"/>
        <v>-0.40000000000000036</v>
      </c>
      <c r="K167">
        <f t="shared" si="62"/>
        <v>110.07960002229541</v>
      </c>
    </row>
    <row r="168" spans="1:11" x14ac:dyDescent="0.25">
      <c r="A168">
        <f>Planck!C168</f>
        <v>13500</v>
      </c>
      <c r="B168">
        <f t="shared" si="57"/>
        <v>0.26604233140273331</v>
      </c>
      <c r="C168">
        <f t="shared" si="58"/>
        <v>0.26502605090687398</v>
      </c>
      <c r="D168">
        <f t="shared" si="59"/>
        <v>0.27570342127757008</v>
      </c>
      <c r="E168">
        <f t="shared" si="60"/>
        <v>1.7290980932648252</v>
      </c>
      <c r="F168">
        <f t="shared" si="61"/>
        <v>0.11037290540566674</v>
      </c>
      <c r="G168">
        <v>546</v>
      </c>
      <c r="H168">
        <f t="shared" si="72"/>
        <v>104.75999999999999</v>
      </c>
      <c r="I168">
        <f t="shared" si="73"/>
        <v>2.819999999999979</v>
      </c>
      <c r="J168">
        <f t="shared" si="74"/>
        <v>-0.38000000000000078</v>
      </c>
      <c r="K168">
        <f t="shared" si="62"/>
        <v>109.59411491895261</v>
      </c>
    </row>
    <row r="169" spans="1:11" x14ac:dyDescent="0.25">
      <c r="A169">
        <f>Planck!C169</f>
        <v>13500</v>
      </c>
      <c r="B169">
        <f t="shared" si="57"/>
        <v>0.26604233140273331</v>
      </c>
      <c r="C169">
        <f t="shared" si="58"/>
        <v>0.26502605090687398</v>
      </c>
      <c r="D169">
        <f t="shared" si="59"/>
        <v>0.27570342127757008</v>
      </c>
      <c r="E169">
        <f t="shared" si="60"/>
        <v>1.7290980932648252</v>
      </c>
      <c r="F169">
        <f t="shared" si="61"/>
        <v>0.11037290540566674</v>
      </c>
      <c r="G169">
        <v>547</v>
      </c>
      <c r="H169">
        <f t="shared" si="72"/>
        <v>104.66999999999999</v>
      </c>
      <c r="I169">
        <f t="shared" si="73"/>
        <v>2.5899999999999892</v>
      </c>
      <c r="J169">
        <f t="shared" si="74"/>
        <v>-0.36000000000000121</v>
      </c>
      <c r="K169">
        <f t="shared" si="62"/>
        <v>109.10862981560983</v>
      </c>
    </row>
    <row r="170" spans="1:11" x14ac:dyDescent="0.25">
      <c r="A170">
        <f>Planck!C170</f>
        <v>13500</v>
      </c>
      <c r="B170">
        <f t="shared" si="57"/>
        <v>0.26604233140273331</v>
      </c>
      <c r="C170">
        <f t="shared" si="58"/>
        <v>0.26502605090687398</v>
      </c>
      <c r="D170">
        <f t="shared" si="59"/>
        <v>0.27570342127757008</v>
      </c>
      <c r="E170">
        <f t="shared" si="60"/>
        <v>1.7290980932648252</v>
      </c>
      <c r="F170">
        <f t="shared" si="61"/>
        <v>0.11037290540566674</v>
      </c>
      <c r="G170">
        <v>548</v>
      </c>
      <c r="H170">
        <f t="shared" si="72"/>
        <v>104.57999999999998</v>
      </c>
      <c r="I170">
        <f t="shared" si="73"/>
        <v>2.3599999999999852</v>
      </c>
      <c r="J170">
        <f t="shared" si="74"/>
        <v>-0.33999999999999986</v>
      </c>
      <c r="K170">
        <f t="shared" si="62"/>
        <v>108.62314471226701</v>
      </c>
    </row>
    <row r="171" spans="1:11" x14ac:dyDescent="0.25">
      <c r="A171">
        <f>Planck!C171</f>
        <v>13500</v>
      </c>
      <c r="B171">
        <f t="shared" si="57"/>
        <v>0.26604233140273331</v>
      </c>
      <c r="C171">
        <f t="shared" si="58"/>
        <v>0.26502605090687398</v>
      </c>
      <c r="D171">
        <f t="shared" si="59"/>
        <v>0.27570342127757008</v>
      </c>
      <c r="E171">
        <f t="shared" si="60"/>
        <v>1.7290980932648252</v>
      </c>
      <c r="F171">
        <f t="shared" si="61"/>
        <v>0.11037290540566674</v>
      </c>
      <c r="G171">
        <v>549</v>
      </c>
      <c r="H171">
        <f t="shared" si="72"/>
        <v>104.48999999999998</v>
      </c>
      <c r="I171">
        <f t="shared" si="73"/>
        <v>2.1299999999999812</v>
      </c>
      <c r="J171">
        <f t="shared" si="74"/>
        <v>-0.32000000000000028</v>
      </c>
      <c r="K171">
        <f t="shared" si="62"/>
        <v>108.13765960892421</v>
      </c>
    </row>
    <row r="172" spans="1:11" x14ac:dyDescent="0.25">
      <c r="A172">
        <f>Planck!C172</f>
        <v>13500</v>
      </c>
      <c r="B172">
        <f t="shared" si="57"/>
        <v>0.26604233140273331</v>
      </c>
      <c r="C172">
        <f t="shared" si="58"/>
        <v>0.26502605090687398</v>
      </c>
      <c r="D172">
        <f t="shared" si="59"/>
        <v>0.27570342127757008</v>
      </c>
      <c r="E172">
        <f t="shared" si="60"/>
        <v>1.7290980932648252</v>
      </c>
      <c r="F172">
        <f t="shared" si="61"/>
        <v>0.11037290540566674</v>
      </c>
      <c r="G172">
        <v>550</v>
      </c>
      <c r="H172">
        <f>Q$19*G172+T$19</f>
        <v>104.4</v>
      </c>
      <c r="I172">
        <f>R$19*G172+U$19</f>
        <v>1.9000000000000057</v>
      </c>
      <c r="J172">
        <f>S$19*G172+V$19</f>
        <v>-0.30000000000000071</v>
      </c>
      <c r="K172">
        <f t="shared" si="62"/>
        <v>107.65217450558148</v>
      </c>
    </row>
    <row r="173" spans="1:11" x14ac:dyDescent="0.25">
      <c r="A173">
        <f>Planck!C173</f>
        <v>13500</v>
      </c>
      <c r="B173">
        <f t="shared" si="57"/>
        <v>0.26604233140273331</v>
      </c>
      <c r="C173">
        <f t="shared" si="58"/>
        <v>0.26502605090687398</v>
      </c>
      <c r="D173">
        <f t="shared" si="59"/>
        <v>0.27570342127757008</v>
      </c>
      <c r="E173">
        <f t="shared" si="60"/>
        <v>1.7290980932648252</v>
      </c>
      <c r="F173">
        <f t="shared" si="61"/>
        <v>0.11037290540566674</v>
      </c>
      <c r="G173">
        <v>551</v>
      </c>
      <c r="H173">
        <f t="shared" ref="H173:H181" si="75">Q$19*G173+T$19</f>
        <v>103.96000000000001</v>
      </c>
      <c r="I173">
        <f t="shared" ref="I173:I181" si="76">R$19*G173+U$19</f>
        <v>1.710000000000008</v>
      </c>
      <c r="J173">
        <f t="shared" ref="J173:J181" si="77">S$19*G173+V$19</f>
        <v>-0.26999999999999957</v>
      </c>
      <c r="K173">
        <f t="shared" si="62"/>
        <v>106.88695705502334</v>
      </c>
    </row>
    <row r="174" spans="1:11" x14ac:dyDescent="0.25">
      <c r="A174">
        <f>Planck!C174</f>
        <v>13500</v>
      </c>
      <c r="B174">
        <f t="shared" si="57"/>
        <v>0.26604233140273331</v>
      </c>
      <c r="C174">
        <f t="shared" si="58"/>
        <v>0.26502605090687398</v>
      </c>
      <c r="D174">
        <f t="shared" si="59"/>
        <v>0.27570342127757008</v>
      </c>
      <c r="E174">
        <f t="shared" si="60"/>
        <v>1.7290980932648252</v>
      </c>
      <c r="F174">
        <f t="shared" si="61"/>
        <v>0.11037290540566674</v>
      </c>
      <c r="G174">
        <v>552</v>
      </c>
      <c r="H174">
        <f t="shared" si="75"/>
        <v>103.52000000000001</v>
      </c>
      <c r="I174">
        <f t="shared" si="76"/>
        <v>1.5200000000000102</v>
      </c>
      <c r="J174">
        <f t="shared" si="77"/>
        <v>-0.24000000000000199</v>
      </c>
      <c r="K174">
        <f t="shared" si="62"/>
        <v>106.1217396044652</v>
      </c>
    </row>
    <row r="175" spans="1:11" x14ac:dyDescent="0.25">
      <c r="A175">
        <f>Planck!C175</f>
        <v>13500</v>
      </c>
      <c r="B175">
        <f t="shared" si="57"/>
        <v>0.26604233140273331</v>
      </c>
      <c r="C175">
        <f t="shared" si="58"/>
        <v>0.26502605090687398</v>
      </c>
      <c r="D175">
        <f t="shared" si="59"/>
        <v>0.27570342127757008</v>
      </c>
      <c r="E175">
        <f t="shared" si="60"/>
        <v>1.7290980932648252</v>
      </c>
      <c r="F175">
        <f t="shared" si="61"/>
        <v>0.11037290540566674</v>
      </c>
      <c r="G175">
        <v>553</v>
      </c>
      <c r="H175">
        <f t="shared" si="75"/>
        <v>103.08000000000001</v>
      </c>
      <c r="I175">
        <f t="shared" si="76"/>
        <v>1.3299999999999983</v>
      </c>
      <c r="J175">
        <f t="shared" si="77"/>
        <v>-0.21000000000000085</v>
      </c>
      <c r="K175">
        <f t="shared" si="62"/>
        <v>105.35652215390704</v>
      </c>
    </row>
    <row r="176" spans="1:11" x14ac:dyDescent="0.25">
      <c r="A176">
        <f>Planck!C176</f>
        <v>13500</v>
      </c>
      <c r="B176">
        <f t="shared" si="57"/>
        <v>0.26604233140273331</v>
      </c>
      <c r="C176">
        <f t="shared" si="58"/>
        <v>0.26502605090687398</v>
      </c>
      <c r="D176">
        <f t="shared" si="59"/>
        <v>0.27570342127757008</v>
      </c>
      <c r="E176">
        <f t="shared" si="60"/>
        <v>1.7290980932648252</v>
      </c>
      <c r="F176">
        <f t="shared" si="61"/>
        <v>0.11037290540566674</v>
      </c>
      <c r="G176">
        <v>554</v>
      </c>
      <c r="H176">
        <f t="shared" si="75"/>
        <v>102.64000000000001</v>
      </c>
      <c r="I176">
        <f t="shared" si="76"/>
        <v>1.1400000000000006</v>
      </c>
      <c r="J176">
        <f t="shared" si="77"/>
        <v>-0.17999999999999972</v>
      </c>
      <c r="K176">
        <f t="shared" si="62"/>
        <v>104.5913047033489</v>
      </c>
    </row>
    <row r="177" spans="1:11" x14ac:dyDescent="0.25">
      <c r="A177">
        <f>Planck!C177</f>
        <v>13500</v>
      </c>
      <c r="B177">
        <f t="shared" si="57"/>
        <v>0.26604233140273331</v>
      </c>
      <c r="C177">
        <f t="shared" si="58"/>
        <v>0.26502605090687398</v>
      </c>
      <c r="D177">
        <f t="shared" si="59"/>
        <v>0.27570342127757008</v>
      </c>
      <c r="E177">
        <f t="shared" si="60"/>
        <v>1.7290980932648252</v>
      </c>
      <c r="F177">
        <f t="shared" si="61"/>
        <v>0.11037290540566674</v>
      </c>
      <c r="G177">
        <v>555</v>
      </c>
      <c r="H177">
        <f t="shared" si="75"/>
        <v>102.20000000000002</v>
      </c>
      <c r="I177">
        <f t="shared" si="76"/>
        <v>0.95000000000000284</v>
      </c>
      <c r="J177">
        <f t="shared" si="77"/>
        <v>-0.15000000000000213</v>
      </c>
      <c r="K177">
        <f t="shared" si="62"/>
        <v>103.82608725279074</v>
      </c>
    </row>
    <row r="178" spans="1:11" x14ac:dyDescent="0.25">
      <c r="A178">
        <f>Planck!C178</f>
        <v>13500</v>
      </c>
      <c r="B178">
        <f t="shared" si="57"/>
        <v>0.26604233140273331</v>
      </c>
      <c r="C178">
        <f t="shared" si="58"/>
        <v>0.26502605090687398</v>
      </c>
      <c r="D178">
        <f t="shared" si="59"/>
        <v>0.27570342127757008</v>
      </c>
      <c r="E178">
        <f t="shared" si="60"/>
        <v>1.7290980932648252</v>
      </c>
      <c r="F178">
        <f t="shared" si="61"/>
        <v>0.11037290540566674</v>
      </c>
      <c r="G178">
        <v>556</v>
      </c>
      <c r="H178">
        <f t="shared" si="75"/>
        <v>101.76000000000002</v>
      </c>
      <c r="I178">
        <f t="shared" si="76"/>
        <v>0.76000000000000512</v>
      </c>
      <c r="J178">
        <f t="shared" si="77"/>
        <v>-0.12000000000000099</v>
      </c>
      <c r="K178">
        <f t="shared" si="62"/>
        <v>103.06086980223262</v>
      </c>
    </row>
    <row r="179" spans="1:11" x14ac:dyDescent="0.25">
      <c r="A179">
        <f>Planck!C179</f>
        <v>13500</v>
      </c>
      <c r="B179">
        <f t="shared" si="57"/>
        <v>0.26604233140273331</v>
      </c>
      <c r="C179">
        <f t="shared" si="58"/>
        <v>0.26502605090687398</v>
      </c>
      <c r="D179">
        <f t="shared" si="59"/>
        <v>0.27570342127757008</v>
      </c>
      <c r="E179">
        <f t="shared" si="60"/>
        <v>1.7290980932648252</v>
      </c>
      <c r="F179">
        <f t="shared" si="61"/>
        <v>0.11037290540566674</v>
      </c>
      <c r="G179">
        <v>557</v>
      </c>
      <c r="H179">
        <f t="shared" si="75"/>
        <v>101.32000000000002</v>
      </c>
      <c r="I179">
        <f t="shared" si="76"/>
        <v>0.57000000000000739</v>
      </c>
      <c r="J179">
        <f t="shared" si="77"/>
        <v>-8.9999999999999858E-2</v>
      </c>
      <c r="K179">
        <f t="shared" si="62"/>
        <v>102.29565235167448</v>
      </c>
    </row>
    <row r="180" spans="1:11" x14ac:dyDescent="0.25">
      <c r="A180">
        <f>Planck!C180</f>
        <v>13500</v>
      </c>
      <c r="B180">
        <f t="shared" si="57"/>
        <v>0.26604233140273331</v>
      </c>
      <c r="C180">
        <f t="shared" si="58"/>
        <v>0.26502605090687398</v>
      </c>
      <c r="D180">
        <f t="shared" si="59"/>
        <v>0.27570342127757008</v>
      </c>
      <c r="E180">
        <f t="shared" si="60"/>
        <v>1.7290980932648252</v>
      </c>
      <c r="F180">
        <f t="shared" si="61"/>
        <v>0.11037290540566674</v>
      </c>
      <c r="G180">
        <v>558</v>
      </c>
      <c r="H180">
        <f t="shared" si="75"/>
        <v>100.88</v>
      </c>
      <c r="I180">
        <f t="shared" si="76"/>
        <v>0.38000000000000966</v>
      </c>
      <c r="J180">
        <f t="shared" si="77"/>
        <v>-6.0000000000002274E-2</v>
      </c>
      <c r="K180">
        <f t="shared" si="62"/>
        <v>101.53043490111631</v>
      </c>
    </row>
    <row r="181" spans="1:11" x14ac:dyDescent="0.25">
      <c r="A181">
        <f>Planck!C181</f>
        <v>13500</v>
      </c>
      <c r="B181">
        <f t="shared" si="57"/>
        <v>0.26604233140273331</v>
      </c>
      <c r="C181">
        <f t="shared" si="58"/>
        <v>0.26502605090687398</v>
      </c>
      <c r="D181">
        <f t="shared" si="59"/>
        <v>0.27570342127757008</v>
      </c>
      <c r="E181">
        <f t="shared" si="60"/>
        <v>1.7290980932648252</v>
      </c>
      <c r="F181">
        <f t="shared" si="61"/>
        <v>0.11037290540566674</v>
      </c>
      <c r="G181">
        <v>559</v>
      </c>
      <c r="H181">
        <f t="shared" si="75"/>
        <v>100.44</v>
      </c>
      <c r="I181">
        <f t="shared" si="76"/>
        <v>0.18999999999999773</v>
      </c>
      <c r="J181">
        <f t="shared" si="77"/>
        <v>-3.0000000000001137E-2</v>
      </c>
      <c r="K181">
        <f t="shared" si="62"/>
        <v>100.76521745055814</v>
      </c>
    </row>
    <row r="182" spans="1:11" x14ac:dyDescent="0.25">
      <c r="A182">
        <f>Planck!C182</f>
        <v>13500</v>
      </c>
      <c r="B182">
        <f t="shared" si="57"/>
        <v>0.26604233140273331</v>
      </c>
      <c r="C182">
        <f t="shared" si="58"/>
        <v>0.26502605090687398</v>
      </c>
      <c r="D182">
        <f t="shared" si="59"/>
        <v>0.27570342127757008</v>
      </c>
      <c r="E182">
        <f t="shared" si="60"/>
        <v>1.7290980932648252</v>
      </c>
      <c r="F182">
        <f t="shared" si="61"/>
        <v>0.11037290540566674</v>
      </c>
      <c r="G182">
        <v>560</v>
      </c>
      <c r="H182">
        <f>Q$20*G182+T$20</f>
        <v>100</v>
      </c>
      <c r="I182">
        <f>R$20*G182+U$20</f>
        <v>0</v>
      </c>
      <c r="J182">
        <f>S$20*G182+V$20</f>
        <v>0</v>
      </c>
      <c r="K182">
        <f t="shared" si="62"/>
        <v>100</v>
      </c>
    </row>
    <row r="183" spans="1:11" x14ac:dyDescent="0.25">
      <c r="A183">
        <f>Planck!C183</f>
        <v>13500</v>
      </c>
      <c r="B183">
        <f t="shared" si="57"/>
        <v>0.26604233140273331</v>
      </c>
      <c r="C183">
        <f t="shared" si="58"/>
        <v>0.26502605090687398</v>
      </c>
      <c r="D183">
        <f t="shared" si="59"/>
        <v>0.27570342127757008</v>
      </c>
      <c r="E183">
        <f t="shared" si="60"/>
        <v>1.7290980932648252</v>
      </c>
      <c r="F183">
        <f t="shared" si="61"/>
        <v>0.11037290540566674</v>
      </c>
      <c r="G183">
        <v>561</v>
      </c>
      <c r="H183">
        <f t="shared" ref="H183:H191" si="78">Q$20*G183+T$20</f>
        <v>99.6</v>
      </c>
      <c r="I183">
        <f t="shared" ref="I183:I191" si="79">R$20*G183+U$20</f>
        <v>-0.15999999999999659</v>
      </c>
      <c r="J183">
        <f t="shared" ref="J183:J191" si="80">S$20*G183+V$20</f>
        <v>1.9999999999999574E-2</v>
      </c>
      <c r="K183">
        <f t="shared" si="62"/>
        <v>99.325551763185743</v>
      </c>
    </row>
    <row r="184" spans="1:11" x14ac:dyDescent="0.25">
      <c r="A184">
        <f>Planck!C184</f>
        <v>13500</v>
      </c>
      <c r="B184">
        <f t="shared" si="57"/>
        <v>0.26604233140273331</v>
      </c>
      <c r="C184">
        <f t="shared" si="58"/>
        <v>0.26502605090687398</v>
      </c>
      <c r="D184">
        <f t="shared" si="59"/>
        <v>0.27570342127757008</v>
      </c>
      <c r="E184">
        <f t="shared" si="60"/>
        <v>1.7290980932648252</v>
      </c>
      <c r="F184">
        <f t="shared" si="61"/>
        <v>0.11037290540566674</v>
      </c>
      <c r="G184">
        <v>562</v>
      </c>
      <c r="H184">
        <f t="shared" si="78"/>
        <v>99.199999999999989</v>
      </c>
      <c r="I184">
        <f t="shared" si="79"/>
        <v>-0.31999999999999318</v>
      </c>
      <c r="J184">
        <f t="shared" si="80"/>
        <v>3.9999999999999147E-2</v>
      </c>
      <c r="K184">
        <f t="shared" si="62"/>
        <v>98.651103526371472</v>
      </c>
    </row>
    <row r="185" spans="1:11" x14ac:dyDescent="0.25">
      <c r="A185">
        <f>Planck!C185</f>
        <v>13500</v>
      </c>
      <c r="B185">
        <f t="shared" si="57"/>
        <v>0.26604233140273331</v>
      </c>
      <c r="C185">
        <f t="shared" si="58"/>
        <v>0.26502605090687398</v>
      </c>
      <c r="D185">
        <f t="shared" si="59"/>
        <v>0.27570342127757008</v>
      </c>
      <c r="E185">
        <f t="shared" si="60"/>
        <v>1.7290980932648252</v>
      </c>
      <c r="F185">
        <f t="shared" si="61"/>
        <v>0.11037290540566674</v>
      </c>
      <c r="G185">
        <v>563</v>
      </c>
      <c r="H185">
        <f t="shared" si="78"/>
        <v>98.799999999999983</v>
      </c>
      <c r="I185">
        <f t="shared" si="79"/>
        <v>-0.47999999999998977</v>
      </c>
      <c r="J185">
        <f t="shared" si="80"/>
        <v>5.9999999999998721E-2</v>
      </c>
      <c r="K185">
        <f t="shared" si="62"/>
        <v>97.976655289557215</v>
      </c>
    </row>
    <row r="186" spans="1:11" x14ac:dyDescent="0.25">
      <c r="A186">
        <f>Planck!C186</f>
        <v>13500</v>
      </c>
      <c r="B186">
        <f t="shared" si="57"/>
        <v>0.26604233140273331</v>
      </c>
      <c r="C186">
        <f t="shared" si="58"/>
        <v>0.26502605090687398</v>
      </c>
      <c r="D186">
        <f t="shared" si="59"/>
        <v>0.27570342127757008</v>
      </c>
      <c r="E186">
        <f t="shared" si="60"/>
        <v>1.7290980932648252</v>
      </c>
      <c r="F186">
        <f t="shared" si="61"/>
        <v>0.11037290540566674</v>
      </c>
      <c r="G186">
        <v>564</v>
      </c>
      <c r="H186">
        <f t="shared" si="78"/>
        <v>98.399999999999977</v>
      </c>
      <c r="I186">
        <f t="shared" si="79"/>
        <v>-0.63999999999998636</v>
      </c>
      <c r="J186">
        <f t="shared" si="80"/>
        <v>7.9999999999998295E-2</v>
      </c>
      <c r="K186">
        <f t="shared" si="62"/>
        <v>97.302207052742972</v>
      </c>
    </row>
    <row r="187" spans="1:11" x14ac:dyDescent="0.25">
      <c r="A187">
        <f>Planck!C187</f>
        <v>13500</v>
      </c>
      <c r="B187">
        <f t="shared" si="57"/>
        <v>0.26604233140273331</v>
      </c>
      <c r="C187">
        <f t="shared" si="58"/>
        <v>0.26502605090687398</v>
      </c>
      <c r="D187">
        <f t="shared" si="59"/>
        <v>0.27570342127757008</v>
      </c>
      <c r="E187">
        <f t="shared" si="60"/>
        <v>1.7290980932648252</v>
      </c>
      <c r="F187">
        <f t="shared" si="61"/>
        <v>0.11037290540566674</v>
      </c>
      <c r="G187">
        <v>565</v>
      </c>
      <c r="H187">
        <f t="shared" si="78"/>
        <v>98</v>
      </c>
      <c r="I187">
        <f t="shared" si="79"/>
        <v>-0.79999999999999716</v>
      </c>
      <c r="J187">
        <f t="shared" si="80"/>
        <v>9.9999999999999645E-2</v>
      </c>
      <c r="K187">
        <f t="shared" si="62"/>
        <v>96.627758815928715</v>
      </c>
    </row>
    <row r="188" spans="1:11" x14ac:dyDescent="0.25">
      <c r="A188">
        <f>Planck!C188</f>
        <v>13500</v>
      </c>
      <c r="B188">
        <f t="shared" si="57"/>
        <v>0.26604233140273331</v>
      </c>
      <c r="C188">
        <f t="shared" si="58"/>
        <v>0.26502605090687398</v>
      </c>
      <c r="D188">
        <f t="shared" si="59"/>
        <v>0.27570342127757008</v>
      </c>
      <c r="E188">
        <f t="shared" si="60"/>
        <v>1.7290980932648252</v>
      </c>
      <c r="F188">
        <f t="shared" si="61"/>
        <v>0.11037290540566674</v>
      </c>
      <c r="G188">
        <v>566</v>
      </c>
      <c r="H188">
        <f t="shared" si="78"/>
        <v>97.6</v>
      </c>
      <c r="I188">
        <f t="shared" si="79"/>
        <v>-0.95999999999999375</v>
      </c>
      <c r="J188">
        <f t="shared" si="80"/>
        <v>0.11999999999999922</v>
      </c>
      <c r="K188">
        <f t="shared" si="62"/>
        <v>95.953310579114444</v>
      </c>
    </row>
    <row r="189" spans="1:11" x14ac:dyDescent="0.25">
      <c r="A189">
        <f>Planck!C189</f>
        <v>13500</v>
      </c>
      <c r="B189">
        <f t="shared" si="57"/>
        <v>0.26604233140273331</v>
      </c>
      <c r="C189">
        <f t="shared" si="58"/>
        <v>0.26502605090687398</v>
      </c>
      <c r="D189">
        <f t="shared" si="59"/>
        <v>0.27570342127757008</v>
      </c>
      <c r="E189">
        <f t="shared" si="60"/>
        <v>1.7290980932648252</v>
      </c>
      <c r="F189">
        <f t="shared" si="61"/>
        <v>0.11037290540566674</v>
      </c>
      <c r="G189">
        <v>567</v>
      </c>
      <c r="H189">
        <f t="shared" si="78"/>
        <v>97.199999999999989</v>
      </c>
      <c r="I189">
        <f t="shared" si="79"/>
        <v>-1.1199999999999903</v>
      </c>
      <c r="J189">
        <f t="shared" si="80"/>
        <v>0.13999999999999879</v>
      </c>
      <c r="K189">
        <f t="shared" si="62"/>
        <v>95.278862342300187</v>
      </c>
    </row>
    <row r="190" spans="1:11" x14ac:dyDescent="0.25">
      <c r="A190">
        <f>Planck!C190</f>
        <v>13500</v>
      </c>
      <c r="B190">
        <f t="shared" si="57"/>
        <v>0.26604233140273331</v>
      </c>
      <c r="C190">
        <f t="shared" si="58"/>
        <v>0.26502605090687398</v>
      </c>
      <c r="D190">
        <f t="shared" si="59"/>
        <v>0.27570342127757008</v>
      </c>
      <c r="E190">
        <f t="shared" si="60"/>
        <v>1.7290980932648252</v>
      </c>
      <c r="F190">
        <f t="shared" si="61"/>
        <v>0.11037290540566674</v>
      </c>
      <c r="G190">
        <v>568</v>
      </c>
      <c r="H190">
        <f t="shared" si="78"/>
        <v>96.799999999999983</v>
      </c>
      <c r="I190">
        <f t="shared" si="79"/>
        <v>-1.2799999999999869</v>
      </c>
      <c r="J190">
        <f t="shared" si="80"/>
        <v>0.15999999999999837</v>
      </c>
      <c r="K190">
        <f t="shared" si="62"/>
        <v>94.604414105485944</v>
      </c>
    </row>
    <row r="191" spans="1:11" x14ac:dyDescent="0.25">
      <c r="A191">
        <f>Planck!C191</f>
        <v>13500</v>
      </c>
      <c r="B191">
        <f t="shared" si="57"/>
        <v>0.26604233140273331</v>
      </c>
      <c r="C191">
        <f t="shared" si="58"/>
        <v>0.26502605090687398</v>
      </c>
      <c r="D191">
        <f t="shared" si="59"/>
        <v>0.27570342127757008</v>
      </c>
      <c r="E191">
        <f t="shared" si="60"/>
        <v>1.7290980932648252</v>
      </c>
      <c r="F191">
        <f t="shared" si="61"/>
        <v>0.11037290540566674</v>
      </c>
      <c r="G191">
        <v>569</v>
      </c>
      <c r="H191">
        <f t="shared" si="78"/>
        <v>96.399999999999977</v>
      </c>
      <c r="I191">
        <f t="shared" si="79"/>
        <v>-1.4399999999999977</v>
      </c>
      <c r="J191">
        <f t="shared" si="80"/>
        <v>0.17999999999999972</v>
      </c>
      <c r="K191">
        <f t="shared" si="62"/>
        <v>93.929965868671658</v>
      </c>
    </row>
    <row r="192" spans="1:11" x14ac:dyDescent="0.25">
      <c r="A192">
        <f>Planck!C192</f>
        <v>13500</v>
      </c>
      <c r="B192">
        <f t="shared" si="57"/>
        <v>0.26604233140273331</v>
      </c>
      <c r="C192">
        <f t="shared" si="58"/>
        <v>0.26502605090687398</v>
      </c>
      <c r="D192">
        <f t="shared" si="59"/>
        <v>0.27570342127757008</v>
      </c>
      <c r="E192">
        <f t="shared" si="60"/>
        <v>1.7290980932648252</v>
      </c>
      <c r="F192">
        <f t="shared" si="61"/>
        <v>0.11037290540566674</v>
      </c>
      <c r="G192">
        <v>570</v>
      </c>
      <c r="H192">
        <f>Q$21*G192+T$21</f>
        <v>96</v>
      </c>
      <c r="I192">
        <f>R$21*G192+U$21</f>
        <v>-1.5999999999999943</v>
      </c>
      <c r="J192">
        <f>S$21*G192+V$21</f>
        <v>0.19999999999999929</v>
      </c>
      <c r="K192">
        <f t="shared" si="62"/>
        <v>93.255517631857415</v>
      </c>
    </row>
    <row r="193" spans="1:11" x14ac:dyDescent="0.25">
      <c r="A193">
        <f>Planck!C193</f>
        <v>13500</v>
      </c>
      <c r="B193">
        <f t="shared" si="57"/>
        <v>0.26604233140273331</v>
      </c>
      <c r="C193">
        <f t="shared" si="58"/>
        <v>0.26502605090687398</v>
      </c>
      <c r="D193">
        <f t="shared" si="59"/>
        <v>0.27570342127757008</v>
      </c>
      <c r="E193">
        <f t="shared" si="60"/>
        <v>1.7290980932648252</v>
      </c>
      <c r="F193">
        <f t="shared" si="61"/>
        <v>0.11037290540566674</v>
      </c>
      <c r="G193">
        <v>571</v>
      </c>
      <c r="H193">
        <f t="shared" ref="H193:H201" si="81">Q$21*G193+T$21</f>
        <v>95.91</v>
      </c>
      <c r="I193">
        <f t="shared" ref="I193:I201" si="82">R$21*G193+U$21</f>
        <v>-1.789999999999992</v>
      </c>
      <c r="J193">
        <f t="shared" ref="J193:J201" si="83">S$21*G193+V$21</f>
        <v>0.23000000000000043</v>
      </c>
      <c r="K193">
        <f t="shared" si="62"/>
        <v>92.84030018129927</v>
      </c>
    </row>
    <row r="194" spans="1:11" x14ac:dyDescent="0.25">
      <c r="A194">
        <f>Planck!C194</f>
        <v>13500</v>
      </c>
      <c r="B194">
        <f t="shared" si="57"/>
        <v>0.26604233140273331</v>
      </c>
      <c r="C194">
        <f t="shared" si="58"/>
        <v>0.26502605090687398</v>
      </c>
      <c r="D194">
        <f t="shared" si="59"/>
        <v>0.27570342127757008</v>
      </c>
      <c r="E194">
        <f t="shared" si="60"/>
        <v>1.7290980932648252</v>
      </c>
      <c r="F194">
        <f t="shared" si="61"/>
        <v>0.11037290540566674</v>
      </c>
      <c r="G194">
        <v>572</v>
      </c>
      <c r="H194">
        <f t="shared" si="81"/>
        <v>95.82</v>
      </c>
      <c r="I194">
        <f t="shared" si="82"/>
        <v>-1.980000000000004</v>
      </c>
      <c r="J194">
        <f t="shared" si="83"/>
        <v>0.26000000000000156</v>
      </c>
      <c r="K194">
        <f t="shared" si="62"/>
        <v>92.42508273074111</v>
      </c>
    </row>
    <row r="195" spans="1:11" x14ac:dyDescent="0.25">
      <c r="A195">
        <f>Planck!C195</f>
        <v>13500</v>
      </c>
      <c r="B195">
        <f t="shared" ref="B195:B258" si="84">(-4050700000)/(A195*A195*A195)+(2967800)/(A195*A195)+(99.11)/(A195)+0.244063</f>
        <v>0.26604233140273331</v>
      </c>
      <c r="C195">
        <f t="shared" ref="C195:C258" si="85">(-2006400000)/(A195*A195*A195)+(1908100)/(A195*A195)+(247.48)/(A195)+0.23704</f>
        <v>0.26502605090687398</v>
      </c>
      <c r="D195">
        <f t="shared" ref="D195:D258" si="86">IF(A195&lt;=7000,-3*B195*B195+2.873*B195-0.275,-3*C195*C195+2.873*C195-0.275)</f>
        <v>0.27570342127757008</v>
      </c>
      <c r="E195">
        <f t="shared" ref="E195:E258" si="87">IF(A195&lt;=7000,(-1.3515-1.7703*B195+5.9114*D195)/(0.0241+0.2562*B195-0.7341*D195),(-1.3515-1.7703*C195+5.9114*D195)/(0.0241+0.2562*C195-0.7341*D195))</f>
        <v>1.7290980932648252</v>
      </c>
      <c r="F195">
        <f t="shared" ref="F195:F258" si="88">IF(A195&lt;=7000,(0.03-31.4424*B195+30.0717*D195)/(0.0241+0.2562*B195-0.7341*D195),(0.03-31.4424*C195+30.0717*D195)/(0.0241+0.2562*C195-0.7341*D195))</f>
        <v>0.11037290540566674</v>
      </c>
      <c r="G195">
        <v>573</v>
      </c>
      <c r="H195">
        <f t="shared" si="81"/>
        <v>95.72999999999999</v>
      </c>
      <c r="I195">
        <f t="shared" si="82"/>
        <v>-2.1700000000000017</v>
      </c>
      <c r="J195">
        <f t="shared" si="83"/>
        <v>0.28999999999999915</v>
      </c>
      <c r="K195">
        <f t="shared" ref="K195:K258" si="89">H195+E195*I195+F195*J195</f>
        <v>92.009865280182964</v>
      </c>
    </row>
    <row r="196" spans="1:11" x14ac:dyDescent="0.25">
      <c r="A196">
        <f>Planck!C196</f>
        <v>13500</v>
      </c>
      <c r="B196">
        <f t="shared" si="84"/>
        <v>0.26604233140273331</v>
      </c>
      <c r="C196">
        <f t="shared" si="85"/>
        <v>0.26502605090687398</v>
      </c>
      <c r="D196">
        <f t="shared" si="86"/>
        <v>0.27570342127757008</v>
      </c>
      <c r="E196">
        <f t="shared" si="87"/>
        <v>1.7290980932648252</v>
      </c>
      <c r="F196">
        <f t="shared" si="88"/>
        <v>0.11037290540566674</v>
      </c>
      <c r="G196">
        <v>574</v>
      </c>
      <c r="H196">
        <f t="shared" si="81"/>
        <v>95.64</v>
      </c>
      <c r="I196">
        <f t="shared" si="82"/>
        <v>-2.3599999999999994</v>
      </c>
      <c r="J196">
        <f t="shared" si="83"/>
        <v>0.32000000000000028</v>
      </c>
      <c r="K196">
        <f t="shared" si="89"/>
        <v>91.594647829624833</v>
      </c>
    </row>
    <row r="197" spans="1:11" x14ac:dyDescent="0.25">
      <c r="A197">
        <f>Planck!C197</f>
        <v>13500</v>
      </c>
      <c r="B197">
        <f t="shared" si="84"/>
        <v>0.26604233140273331</v>
      </c>
      <c r="C197">
        <f t="shared" si="85"/>
        <v>0.26502605090687398</v>
      </c>
      <c r="D197">
        <f t="shared" si="86"/>
        <v>0.27570342127757008</v>
      </c>
      <c r="E197">
        <f t="shared" si="87"/>
        <v>1.7290980932648252</v>
      </c>
      <c r="F197">
        <f t="shared" si="88"/>
        <v>0.11037290540566674</v>
      </c>
      <c r="G197">
        <v>575</v>
      </c>
      <c r="H197">
        <f t="shared" si="81"/>
        <v>95.55</v>
      </c>
      <c r="I197">
        <f t="shared" si="82"/>
        <v>-2.5499999999999972</v>
      </c>
      <c r="J197">
        <f t="shared" si="83"/>
        <v>0.35000000000000142</v>
      </c>
      <c r="K197">
        <f t="shared" si="89"/>
        <v>91.179430379066687</v>
      </c>
    </row>
    <row r="198" spans="1:11" x14ac:dyDescent="0.25">
      <c r="A198">
        <f>Planck!C198</f>
        <v>13500</v>
      </c>
      <c r="B198">
        <f t="shared" si="84"/>
        <v>0.26604233140273331</v>
      </c>
      <c r="C198">
        <f t="shared" si="85"/>
        <v>0.26502605090687398</v>
      </c>
      <c r="D198">
        <f t="shared" si="86"/>
        <v>0.27570342127757008</v>
      </c>
      <c r="E198">
        <f t="shared" si="87"/>
        <v>1.7290980932648252</v>
      </c>
      <c r="F198">
        <f t="shared" si="88"/>
        <v>0.11037290540566674</v>
      </c>
      <c r="G198">
        <v>576</v>
      </c>
      <c r="H198">
        <f t="shared" si="81"/>
        <v>95.460000000000008</v>
      </c>
      <c r="I198">
        <f t="shared" si="82"/>
        <v>-2.7399999999999949</v>
      </c>
      <c r="J198">
        <f t="shared" si="83"/>
        <v>0.38000000000000256</v>
      </c>
      <c r="K198">
        <f t="shared" si="89"/>
        <v>90.764212928508556</v>
      </c>
    </row>
    <row r="199" spans="1:11" x14ac:dyDescent="0.25">
      <c r="A199">
        <f>Planck!C199</f>
        <v>13500</v>
      </c>
      <c r="B199">
        <f t="shared" si="84"/>
        <v>0.26604233140273331</v>
      </c>
      <c r="C199">
        <f t="shared" si="85"/>
        <v>0.26502605090687398</v>
      </c>
      <c r="D199">
        <f t="shared" si="86"/>
        <v>0.27570342127757008</v>
      </c>
      <c r="E199">
        <f t="shared" si="87"/>
        <v>1.7290980932648252</v>
      </c>
      <c r="F199">
        <f t="shared" si="88"/>
        <v>0.11037290540566674</v>
      </c>
      <c r="G199">
        <v>577</v>
      </c>
      <c r="H199">
        <f t="shared" si="81"/>
        <v>95.37</v>
      </c>
      <c r="I199">
        <f t="shared" si="82"/>
        <v>-2.9299999999999926</v>
      </c>
      <c r="J199">
        <f t="shared" si="83"/>
        <v>0.41000000000000014</v>
      </c>
      <c r="K199">
        <f t="shared" si="89"/>
        <v>90.348995477950396</v>
      </c>
    </row>
    <row r="200" spans="1:11" x14ac:dyDescent="0.25">
      <c r="A200">
        <f>Planck!C200</f>
        <v>13500</v>
      </c>
      <c r="B200">
        <f t="shared" si="84"/>
        <v>0.26604233140273331</v>
      </c>
      <c r="C200">
        <f t="shared" si="85"/>
        <v>0.26502605090687398</v>
      </c>
      <c r="D200">
        <f t="shared" si="86"/>
        <v>0.27570342127757008</v>
      </c>
      <c r="E200">
        <f t="shared" si="87"/>
        <v>1.7290980932648252</v>
      </c>
      <c r="F200">
        <f t="shared" si="88"/>
        <v>0.11037290540566674</v>
      </c>
      <c r="G200">
        <v>578</v>
      </c>
      <c r="H200">
        <f t="shared" si="81"/>
        <v>95.28</v>
      </c>
      <c r="I200">
        <f t="shared" si="82"/>
        <v>-3.1200000000000045</v>
      </c>
      <c r="J200">
        <f t="shared" si="83"/>
        <v>0.44000000000000128</v>
      </c>
      <c r="K200">
        <f t="shared" si="89"/>
        <v>89.933778027392236</v>
      </c>
    </row>
    <row r="201" spans="1:11" x14ac:dyDescent="0.25">
      <c r="A201">
        <f>Planck!C201</f>
        <v>13500</v>
      </c>
      <c r="B201">
        <f t="shared" si="84"/>
        <v>0.26604233140273331</v>
      </c>
      <c r="C201">
        <f t="shared" si="85"/>
        <v>0.26502605090687398</v>
      </c>
      <c r="D201">
        <f t="shared" si="86"/>
        <v>0.27570342127757008</v>
      </c>
      <c r="E201">
        <f t="shared" si="87"/>
        <v>1.7290980932648252</v>
      </c>
      <c r="F201">
        <f t="shared" si="88"/>
        <v>0.11037290540566674</v>
      </c>
      <c r="G201">
        <v>579</v>
      </c>
      <c r="H201">
        <f t="shared" si="81"/>
        <v>95.19</v>
      </c>
      <c r="I201">
        <f t="shared" si="82"/>
        <v>-3.3100000000000023</v>
      </c>
      <c r="J201">
        <f t="shared" si="83"/>
        <v>0.47000000000000242</v>
      </c>
      <c r="K201">
        <f t="shared" si="89"/>
        <v>89.518560576834076</v>
      </c>
    </row>
    <row r="202" spans="1:11" x14ac:dyDescent="0.25">
      <c r="A202">
        <f>Planck!C202</f>
        <v>13500</v>
      </c>
      <c r="B202">
        <f t="shared" si="84"/>
        <v>0.26604233140273331</v>
      </c>
      <c r="C202">
        <f t="shared" si="85"/>
        <v>0.26502605090687398</v>
      </c>
      <c r="D202">
        <f t="shared" si="86"/>
        <v>0.27570342127757008</v>
      </c>
      <c r="E202">
        <f t="shared" si="87"/>
        <v>1.7290980932648252</v>
      </c>
      <c r="F202">
        <f t="shared" si="88"/>
        <v>0.11037290540566674</v>
      </c>
      <c r="G202">
        <v>580</v>
      </c>
      <c r="H202">
        <f>Q$22*G202+T$22</f>
        <v>95.100000000000023</v>
      </c>
      <c r="I202">
        <f>R$22*G202+U$22</f>
        <v>-3.5</v>
      </c>
      <c r="J202">
        <f>S$22*G202+V$22</f>
        <v>0.5</v>
      </c>
      <c r="K202">
        <f t="shared" si="89"/>
        <v>89.103343126275959</v>
      </c>
    </row>
    <row r="203" spans="1:11" x14ac:dyDescent="0.25">
      <c r="A203">
        <f>Planck!C203</f>
        <v>13500</v>
      </c>
      <c r="B203">
        <f t="shared" si="84"/>
        <v>0.26604233140273331</v>
      </c>
      <c r="C203">
        <f t="shared" si="85"/>
        <v>0.26502605090687398</v>
      </c>
      <c r="D203">
        <f t="shared" si="86"/>
        <v>0.27570342127757008</v>
      </c>
      <c r="E203">
        <f t="shared" si="87"/>
        <v>1.7290980932648252</v>
      </c>
      <c r="F203">
        <f t="shared" si="88"/>
        <v>0.11037290540566674</v>
      </c>
      <c r="G203">
        <v>581</v>
      </c>
      <c r="H203">
        <f t="shared" ref="H203:H211" si="90">Q$22*G203+T$22</f>
        <v>94.500000000000057</v>
      </c>
      <c r="I203">
        <f t="shared" ref="I203:I211" si="91">R$22*G203+U$22</f>
        <v>-3.5</v>
      </c>
      <c r="J203">
        <f t="shared" ref="J203:J211" si="92">S$22*G203+V$22</f>
        <v>0.6600000000000108</v>
      </c>
      <c r="K203">
        <f t="shared" si="89"/>
        <v>88.521002791140901</v>
      </c>
    </row>
    <row r="204" spans="1:11" x14ac:dyDescent="0.25">
      <c r="A204">
        <f>Planck!C204</f>
        <v>13500</v>
      </c>
      <c r="B204">
        <f t="shared" si="84"/>
        <v>0.26604233140273331</v>
      </c>
      <c r="C204">
        <f t="shared" si="85"/>
        <v>0.26502605090687398</v>
      </c>
      <c r="D204">
        <f t="shared" si="86"/>
        <v>0.27570342127757008</v>
      </c>
      <c r="E204">
        <f t="shared" si="87"/>
        <v>1.7290980932648252</v>
      </c>
      <c r="F204">
        <f t="shared" si="88"/>
        <v>0.11037290540566674</v>
      </c>
      <c r="G204">
        <v>582</v>
      </c>
      <c r="H204">
        <f t="shared" si="90"/>
        <v>93.900000000000034</v>
      </c>
      <c r="I204">
        <f t="shared" si="91"/>
        <v>-3.5</v>
      </c>
      <c r="J204">
        <f t="shared" si="92"/>
        <v>0.82000000000000739</v>
      </c>
      <c r="K204">
        <f t="shared" si="89"/>
        <v>87.938662456005787</v>
      </c>
    </row>
    <row r="205" spans="1:11" x14ac:dyDescent="0.25">
      <c r="A205">
        <f>Planck!C205</f>
        <v>13500</v>
      </c>
      <c r="B205">
        <f t="shared" si="84"/>
        <v>0.26604233140273331</v>
      </c>
      <c r="C205">
        <f t="shared" si="85"/>
        <v>0.26502605090687398</v>
      </c>
      <c r="D205">
        <f t="shared" si="86"/>
        <v>0.27570342127757008</v>
      </c>
      <c r="E205">
        <f t="shared" si="87"/>
        <v>1.7290980932648252</v>
      </c>
      <c r="F205">
        <f t="shared" si="88"/>
        <v>0.11037290540566674</v>
      </c>
      <c r="G205">
        <v>583</v>
      </c>
      <c r="H205">
        <f t="shared" si="90"/>
        <v>93.300000000000011</v>
      </c>
      <c r="I205">
        <f t="shared" si="91"/>
        <v>-3.5</v>
      </c>
      <c r="J205">
        <f t="shared" si="92"/>
        <v>0.98000000000000398</v>
      </c>
      <c r="K205">
        <f t="shared" si="89"/>
        <v>87.356322120870672</v>
      </c>
    </row>
    <row r="206" spans="1:11" x14ac:dyDescent="0.25">
      <c r="A206">
        <f>Planck!C206</f>
        <v>13500</v>
      </c>
      <c r="B206">
        <f t="shared" si="84"/>
        <v>0.26604233140273331</v>
      </c>
      <c r="C206">
        <f t="shared" si="85"/>
        <v>0.26502605090687398</v>
      </c>
      <c r="D206">
        <f t="shared" si="86"/>
        <v>0.27570342127757008</v>
      </c>
      <c r="E206">
        <f t="shared" si="87"/>
        <v>1.7290980932648252</v>
      </c>
      <c r="F206">
        <f t="shared" si="88"/>
        <v>0.11037290540566674</v>
      </c>
      <c r="G206">
        <v>584</v>
      </c>
      <c r="H206">
        <f t="shared" si="90"/>
        <v>92.700000000000045</v>
      </c>
      <c r="I206">
        <f t="shared" si="91"/>
        <v>-3.5</v>
      </c>
      <c r="J206">
        <f t="shared" si="92"/>
        <v>1.1400000000000006</v>
      </c>
      <c r="K206">
        <f t="shared" si="89"/>
        <v>86.773981785735614</v>
      </c>
    </row>
    <row r="207" spans="1:11" x14ac:dyDescent="0.25">
      <c r="A207">
        <f>Planck!C207</f>
        <v>13500</v>
      </c>
      <c r="B207">
        <f t="shared" si="84"/>
        <v>0.26604233140273331</v>
      </c>
      <c r="C207">
        <f t="shared" si="85"/>
        <v>0.26502605090687398</v>
      </c>
      <c r="D207">
        <f t="shared" si="86"/>
        <v>0.27570342127757008</v>
      </c>
      <c r="E207">
        <f t="shared" si="87"/>
        <v>1.7290980932648252</v>
      </c>
      <c r="F207">
        <f t="shared" si="88"/>
        <v>0.11037290540566674</v>
      </c>
      <c r="G207">
        <v>585</v>
      </c>
      <c r="H207">
        <f t="shared" si="90"/>
        <v>92.100000000000023</v>
      </c>
      <c r="I207">
        <f t="shared" si="91"/>
        <v>-3.5</v>
      </c>
      <c r="J207">
        <f t="shared" si="92"/>
        <v>1.3000000000000114</v>
      </c>
      <c r="K207">
        <f t="shared" si="89"/>
        <v>86.1916414506005</v>
      </c>
    </row>
    <row r="208" spans="1:11" x14ac:dyDescent="0.25">
      <c r="A208">
        <f>Planck!C208</f>
        <v>13500</v>
      </c>
      <c r="B208">
        <f t="shared" si="84"/>
        <v>0.26604233140273331</v>
      </c>
      <c r="C208">
        <f t="shared" si="85"/>
        <v>0.26502605090687398</v>
      </c>
      <c r="D208">
        <f t="shared" si="86"/>
        <v>0.27570342127757008</v>
      </c>
      <c r="E208">
        <f t="shared" si="87"/>
        <v>1.7290980932648252</v>
      </c>
      <c r="F208">
        <f t="shared" si="88"/>
        <v>0.11037290540566674</v>
      </c>
      <c r="G208">
        <v>586</v>
      </c>
      <c r="H208">
        <f t="shared" si="90"/>
        <v>91.500000000000057</v>
      </c>
      <c r="I208">
        <f t="shared" si="91"/>
        <v>-3.5</v>
      </c>
      <c r="J208">
        <f t="shared" si="92"/>
        <v>1.460000000000008</v>
      </c>
      <c r="K208">
        <f t="shared" si="89"/>
        <v>85.609301115465442</v>
      </c>
    </row>
    <row r="209" spans="1:11" x14ac:dyDescent="0.25">
      <c r="A209">
        <f>Planck!C209</f>
        <v>13500</v>
      </c>
      <c r="B209">
        <f t="shared" si="84"/>
        <v>0.26604233140273331</v>
      </c>
      <c r="C209">
        <f t="shared" si="85"/>
        <v>0.26502605090687398</v>
      </c>
      <c r="D209">
        <f t="shared" si="86"/>
        <v>0.27570342127757008</v>
      </c>
      <c r="E209">
        <f t="shared" si="87"/>
        <v>1.7290980932648252</v>
      </c>
      <c r="F209">
        <f t="shared" si="88"/>
        <v>0.11037290540566674</v>
      </c>
      <c r="G209">
        <v>587</v>
      </c>
      <c r="H209">
        <f t="shared" si="90"/>
        <v>90.900000000000034</v>
      </c>
      <c r="I209">
        <f t="shared" si="91"/>
        <v>-3.5</v>
      </c>
      <c r="J209">
        <f t="shared" si="92"/>
        <v>1.6200000000000045</v>
      </c>
      <c r="K209">
        <f t="shared" si="89"/>
        <v>85.026960780330327</v>
      </c>
    </row>
    <row r="210" spans="1:11" x14ac:dyDescent="0.25">
      <c r="A210">
        <f>Planck!C210</f>
        <v>13500</v>
      </c>
      <c r="B210">
        <f t="shared" si="84"/>
        <v>0.26604233140273331</v>
      </c>
      <c r="C210">
        <f t="shared" si="85"/>
        <v>0.26502605090687398</v>
      </c>
      <c r="D210">
        <f t="shared" si="86"/>
        <v>0.27570342127757008</v>
      </c>
      <c r="E210">
        <f t="shared" si="87"/>
        <v>1.7290980932648252</v>
      </c>
      <c r="F210">
        <f t="shared" si="88"/>
        <v>0.11037290540566674</v>
      </c>
      <c r="G210">
        <v>588</v>
      </c>
      <c r="H210">
        <f t="shared" si="90"/>
        <v>90.300000000000011</v>
      </c>
      <c r="I210">
        <f t="shared" si="91"/>
        <v>-3.5</v>
      </c>
      <c r="J210">
        <f t="shared" si="92"/>
        <v>1.7800000000000011</v>
      </c>
      <c r="K210">
        <f t="shared" si="89"/>
        <v>84.444620445195213</v>
      </c>
    </row>
    <row r="211" spans="1:11" x14ac:dyDescent="0.25">
      <c r="A211">
        <f>Planck!C211</f>
        <v>13500</v>
      </c>
      <c r="B211">
        <f t="shared" si="84"/>
        <v>0.26604233140273331</v>
      </c>
      <c r="C211">
        <f t="shared" si="85"/>
        <v>0.26502605090687398</v>
      </c>
      <c r="D211">
        <f t="shared" si="86"/>
        <v>0.27570342127757008</v>
      </c>
      <c r="E211">
        <f t="shared" si="87"/>
        <v>1.7290980932648252</v>
      </c>
      <c r="F211">
        <f t="shared" si="88"/>
        <v>0.11037290540566674</v>
      </c>
      <c r="G211">
        <v>589</v>
      </c>
      <c r="H211">
        <f t="shared" si="90"/>
        <v>89.700000000000045</v>
      </c>
      <c r="I211">
        <f t="shared" si="91"/>
        <v>-3.5</v>
      </c>
      <c r="J211">
        <f t="shared" si="92"/>
        <v>1.9399999999999977</v>
      </c>
      <c r="K211">
        <f t="shared" si="89"/>
        <v>83.862280110060155</v>
      </c>
    </row>
    <row r="212" spans="1:11" x14ac:dyDescent="0.25">
      <c r="A212">
        <f>Planck!C212</f>
        <v>13500</v>
      </c>
      <c r="B212">
        <f t="shared" si="84"/>
        <v>0.26604233140273331</v>
      </c>
      <c r="C212">
        <f t="shared" si="85"/>
        <v>0.26502605090687398</v>
      </c>
      <c r="D212">
        <f t="shared" si="86"/>
        <v>0.27570342127757008</v>
      </c>
      <c r="E212">
        <f t="shared" si="87"/>
        <v>1.7290980932648252</v>
      </c>
      <c r="F212">
        <f t="shared" si="88"/>
        <v>0.11037290540566674</v>
      </c>
      <c r="G212">
        <v>590</v>
      </c>
      <c r="H212">
        <f>Q$23*G212+T$23</f>
        <v>89.1</v>
      </c>
      <c r="I212">
        <f>R$23*G212+U$23</f>
        <v>-3.5</v>
      </c>
      <c r="J212">
        <f>S$23*G212+V$23</f>
        <v>2.1000000000000014</v>
      </c>
      <c r="K212">
        <f t="shared" si="89"/>
        <v>83.279939774924998</v>
      </c>
    </row>
    <row r="213" spans="1:11" x14ac:dyDescent="0.25">
      <c r="A213">
        <f>Planck!C213</f>
        <v>13500</v>
      </c>
      <c r="B213">
        <f t="shared" si="84"/>
        <v>0.26604233140273331</v>
      </c>
      <c r="C213">
        <f t="shared" si="85"/>
        <v>0.26502605090687398</v>
      </c>
      <c r="D213">
        <f t="shared" si="86"/>
        <v>0.27570342127757008</v>
      </c>
      <c r="E213">
        <f t="shared" si="87"/>
        <v>1.7290980932648252</v>
      </c>
      <c r="F213">
        <f t="shared" si="88"/>
        <v>0.11037290540566674</v>
      </c>
      <c r="G213">
        <v>591</v>
      </c>
      <c r="H213">
        <f t="shared" ref="H213:H221" si="93">Q$23*G213+T$23</f>
        <v>89.24</v>
      </c>
      <c r="I213">
        <f t="shared" ref="I213:I221" si="94">R$23*G213+U$23</f>
        <v>-3.7299999999999898</v>
      </c>
      <c r="J213">
        <f t="shared" ref="J213:J221" si="95">S$23*G213+V$23</f>
        <v>2.2100000000000009</v>
      </c>
      <c r="K213">
        <f t="shared" si="89"/>
        <v>83.034388233068725</v>
      </c>
    </row>
    <row r="214" spans="1:11" x14ac:dyDescent="0.25">
      <c r="A214">
        <f>Planck!C214</f>
        <v>13500</v>
      </c>
      <c r="B214">
        <f t="shared" si="84"/>
        <v>0.26604233140273331</v>
      </c>
      <c r="C214">
        <f t="shared" si="85"/>
        <v>0.26502605090687398</v>
      </c>
      <c r="D214">
        <f t="shared" si="86"/>
        <v>0.27570342127757008</v>
      </c>
      <c r="E214">
        <f t="shared" si="87"/>
        <v>1.7290980932648252</v>
      </c>
      <c r="F214">
        <f t="shared" si="88"/>
        <v>0.11037290540566674</v>
      </c>
      <c r="G214">
        <v>592</v>
      </c>
      <c r="H214">
        <f t="shared" si="93"/>
        <v>89.38</v>
      </c>
      <c r="I214">
        <f t="shared" si="94"/>
        <v>-3.960000000000008</v>
      </c>
      <c r="J214">
        <f t="shared" si="95"/>
        <v>2.3200000000000003</v>
      </c>
      <c r="K214">
        <f t="shared" si="89"/>
        <v>82.788836691212424</v>
      </c>
    </row>
    <row r="215" spans="1:11" x14ac:dyDescent="0.25">
      <c r="A215">
        <f>Planck!C215</f>
        <v>13500</v>
      </c>
      <c r="B215">
        <f t="shared" si="84"/>
        <v>0.26604233140273331</v>
      </c>
      <c r="C215">
        <f t="shared" si="85"/>
        <v>0.26502605090687398</v>
      </c>
      <c r="D215">
        <f t="shared" si="86"/>
        <v>0.27570342127757008</v>
      </c>
      <c r="E215">
        <f t="shared" si="87"/>
        <v>1.7290980932648252</v>
      </c>
      <c r="F215">
        <f t="shared" si="88"/>
        <v>0.11037290540566674</v>
      </c>
      <c r="G215">
        <v>593</v>
      </c>
      <c r="H215">
        <f t="shared" si="93"/>
        <v>89.52</v>
      </c>
      <c r="I215">
        <f t="shared" si="94"/>
        <v>-4.1899999999999977</v>
      </c>
      <c r="J215">
        <f t="shared" si="95"/>
        <v>2.4299999999999997</v>
      </c>
      <c r="K215">
        <f t="shared" si="89"/>
        <v>82.543285149356166</v>
      </c>
    </row>
    <row r="216" spans="1:11" x14ac:dyDescent="0.25">
      <c r="A216">
        <f>Planck!C216</f>
        <v>13500</v>
      </c>
      <c r="B216">
        <f t="shared" si="84"/>
        <v>0.26604233140273331</v>
      </c>
      <c r="C216">
        <f t="shared" si="85"/>
        <v>0.26502605090687398</v>
      </c>
      <c r="D216">
        <f t="shared" si="86"/>
        <v>0.27570342127757008</v>
      </c>
      <c r="E216">
        <f t="shared" si="87"/>
        <v>1.7290980932648252</v>
      </c>
      <c r="F216">
        <f t="shared" si="88"/>
        <v>0.11037290540566674</v>
      </c>
      <c r="G216">
        <v>594</v>
      </c>
      <c r="H216">
        <f t="shared" si="93"/>
        <v>89.66</v>
      </c>
      <c r="I216">
        <f t="shared" si="94"/>
        <v>-4.4199999999999875</v>
      </c>
      <c r="J216">
        <f t="shared" si="95"/>
        <v>2.5399999999999991</v>
      </c>
      <c r="K216">
        <f t="shared" si="89"/>
        <v>82.297733607499893</v>
      </c>
    </row>
    <row r="217" spans="1:11" x14ac:dyDescent="0.25">
      <c r="A217">
        <f>Planck!C217</f>
        <v>13500</v>
      </c>
      <c r="B217">
        <f t="shared" si="84"/>
        <v>0.26604233140273331</v>
      </c>
      <c r="C217">
        <f t="shared" si="85"/>
        <v>0.26502605090687398</v>
      </c>
      <c r="D217">
        <f t="shared" si="86"/>
        <v>0.27570342127757008</v>
      </c>
      <c r="E217">
        <f t="shared" si="87"/>
        <v>1.7290980932648252</v>
      </c>
      <c r="F217">
        <f t="shared" si="88"/>
        <v>0.11037290540566674</v>
      </c>
      <c r="G217">
        <v>595</v>
      </c>
      <c r="H217">
        <f t="shared" si="93"/>
        <v>89.8</v>
      </c>
      <c r="I217">
        <f t="shared" si="94"/>
        <v>-4.6500000000000057</v>
      </c>
      <c r="J217">
        <f t="shared" si="95"/>
        <v>2.6499999999999986</v>
      </c>
      <c r="K217">
        <f t="shared" si="89"/>
        <v>82.052182065643564</v>
      </c>
    </row>
    <row r="218" spans="1:11" x14ac:dyDescent="0.25">
      <c r="A218">
        <f>Planck!C218</f>
        <v>13500</v>
      </c>
      <c r="B218">
        <f t="shared" si="84"/>
        <v>0.26604233140273331</v>
      </c>
      <c r="C218">
        <f t="shared" si="85"/>
        <v>0.26502605090687398</v>
      </c>
      <c r="D218">
        <f t="shared" si="86"/>
        <v>0.27570342127757008</v>
      </c>
      <c r="E218">
        <f t="shared" si="87"/>
        <v>1.7290980932648252</v>
      </c>
      <c r="F218">
        <f t="shared" si="88"/>
        <v>0.11037290540566674</v>
      </c>
      <c r="G218">
        <v>596</v>
      </c>
      <c r="H218">
        <f t="shared" si="93"/>
        <v>89.94</v>
      </c>
      <c r="I218">
        <f t="shared" si="94"/>
        <v>-4.8799999999999955</v>
      </c>
      <c r="J218">
        <f t="shared" si="95"/>
        <v>2.759999999999998</v>
      </c>
      <c r="K218">
        <f t="shared" si="89"/>
        <v>81.806630523787305</v>
      </c>
    </row>
    <row r="219" spans="1:11" x14ac:dyDescent="0.25">
      <c r="A219">
        <f>Planck!C219</f>
        <v>13500</v>
      </c>
      <c r="B219">
        <f t="shared" si="84"/>
        <v>0.26604233140273331</v>
      </c>
      <c r="C219">
        <f t="shared" si="85"/>
        <v>0.26502605090687398</v>
      </c>
      <c r="D219">
        <f t="shared" si="86"/>
        <v>0.27570342127757008</v>
      </c>
      <c r="E219">
        <f t="shared" si="87"/>
        <v>1.7290980932648252</v>
      </c>
      <c r="F219">
        <f t="shared" si="88"/>
        <v>0.11037290540566674</v>
      </c>
      <c r="G219">
        <v>597</v>
      </c>
      <c r="H219">
        <f t="shared" si="93"/>
        <v>90.08</v>
      </c>
      <c r="I219">
        <f t="shared" si="94"/>
        <v>-5.1100000000000136</v>
      </c>
      <c r="J219">
        <f t="shared" si="95"/>
        <v>2.8699999999999974</v>
      </c>
      <c r="K219">
        <f t="shared" si="89"/>
        <v>81.56107898193099</v>
      </c>
    </row>
    <row r="220" spans="1:11" x14ac:dyDescent="0.25">
      <c r="A220">
        <f>Planck!C220</f>
        <v>13500</v>
      </c>
      <c r="B220">
        <f t="shared" si="84"/>
        <v>0.26604233140273331</v>
      </c>
      <c r="C220">
        <f t="shared" si="85"/>
        <v>0.26502605090687398</v>
      </c>
      <c r="D220">
        <f t="shared" si="86"/>
        <v>0.27570342127757008</v>
      </c>
      <c r="E220">
        <f t="shared" si="87"/>
        <v>1.7290980932648252</v>
      </c>
      <c r="F220">
        <f t="shared" si="88"/>
        <v>0.11037290540566674</v>
      </c>
      <c r="G220">
        <v>598</v>
      </c>
      <c r="H220">
        <f t="shared" si="93"/>
        <v>90.22</v>
      </c>
      <c r="I220">
        <f t="shared" si="94"/>
        <v>-5.3400000000000034</v>
      </c>
      <c r="J220">
        <f t="shared" si="95"/>
        <v>2.9800000000000111</v>
      </c>
      <c r="K220">
        <f t="shared" si="89"/>
        <v>81.315527440074717</v>
      </c>
    </row>
    <row r="221" spans="1:11" x14ac:dyDescent="0.25">
      <c r="A221">
        <f>Planck!C221</f>
        <v>13500</v>
      </c>
      <c r="B221">
        <f t="shared" si="84"/>
        <v>0.26604233140273331</v>
      </c>
      <c r="C221">
        <f t="shared" si="85"/>
        <v>0.26502605090687398</v>
      </c>
      <c r="D221">
        <f t="shared" si="86"/>
        <v>0.27570342127757008</v>
      </c>
      <c r="E221">
        <f t="shared" si="87"/>
        <v>1.7290980932648252</v>
      </c>
      <c r="F221">
        <f t="shared" si="88"/>
        <v>0.11037290540566674</v>
      </c>
      <c r="G221">
        <v>599</v>
      </c>
      <c r="H221">
        <f t="shared" si="93"/>
        <v>90.36</v>
      </c>
      <c r="I221">
        <f t="shared" si="94"/>
        <v>-5.5699999999999932</v>
      </c>
      <c r="J221">
        <f t="shared" si="95"/>
        <v>3.0900000000000105</v>
      </c>
      <c r="K221">
        <f t="shared" si="89"/>
        <v>81.069975898218445</v>
      </c>
    </row>
    <row r="222" spans="1:11" x14ac:dyDescent="0.25">
      <c r="A222">
        <f>Planck!C222</f>
        <v>13500</v>
      </c>
      <c r="B222">
        <f t="shared" si="84"/>
        <v>0.26604233140273331</v>
      </c>
      <c r="C222">
        <f t="shared" si="85"/>
        <v>0.26502605090687398</v>
      </c>
      <c r="D222">
        <f t="shared" si="86"/>
        <v>0.27570342127757008</v>
      </c>
      <c r="E222">
        <f t="shared" si="87"/>
        <v>1.7290980932648252</v>
      </c>
      <c r="F222">
        <f t="shared" si="88"/>
        <v>0.11037290540566674</v>
      </c>
      <c r="G222">
        <v>600</v>
      </c>
      <c r="H222">
        <f>Q$24*G222+T$24</f>
        <v>90.5</v>
      </c>
      <c r="I222">
        <f>R$24*G222+U$24</f>
        <v>-5.7999999999999972</v>
      </c>
      <c r="J222">
        <f>S$24*G222+V$24</f>
        <v>3.2000000000000028</v>
      </c>
      <c r="K222">
        <f t="shared" si="89"/>
        <v>80.824424356362158</v>
      </c>
    </row>
    <row r="223" spans="1:11" x14ac:dyDescent="0.25">
      <c r="A223">
        <f>Planck!C223</f>
        <v>13500</v>
      </c>
      <c r="B223">
        <f t="shared" si="84"/>
        <v>0.26604233140273331</v>
      </c>
      <c r="C223">
        <f t="shared" si="85"/>
        <v>0.26502605090687398</v>
      </c>
      <c r="D223">
        <f t="shared" si="86"/>
        <v>0.27570342127757008</v>
      </c>
      <c r="E223">
        <f t="shared" si="87"/>
        <v>1.7290980932648252</v>
      </c>
      <c r="F223">
        <f t="shared" si="88"/>
        <v>0.11037290540566674</v>
      </c>
      <c r="G223">
        <v>601</v>
      </c>
      <c r="H223">
        <f t="shared" ref="H223:H231" si="96">Q$24*G223+T$24</f>
        <v>90.48</v>
      </c>
      <c r="I223">
        <f t="shared" ref="I223:I231" si="97">R$24*G223+U$24</f>
        <v>-5.9399999999999977</v>
      </c>
      <c r="J223">
        <f t="shared" ref="J223:J231" si="98">S$24*G223+V$24</f>
        <v>3.2900000000000063</v>
      </c>
      <c r="K223">
        <f t="shared" si="89"/>
        <v>80.572284184791584</v>
      </c>
    </row>
    <row r="224" spans="1:11" x14ac:dyDescent="0.25">
      <c r="A224">
        <f>Planck!C224</f>
        <v>13500</v>
      </c>
      <c r="B224">
        <f t="shared" si="84"/>
        <v>0.26604233140273331</v>
      </c>
      <c r="C224">
        <f t="shared" si="85"/>
        <v>0.26502605090687398</v>
      </c>
      <c r="D224">
        <f t="shared" si="86"/>
        <v>0.27570342127757008</v>
      </c>
      <c r="E224">
        <f t="shared" si="87"/>
        <v>1.7290980932648252</v>
      </c>
      <c r="F224">
        <f t="shared" si="88"/>
        <v>0.11037290540566674</v>
      </c>
      <c r="G224">
        <v>602</v>
      </c>
      <c r="H224">
        <f t="shared" si="96"/>
        <v>90.46</v>
      </c>
      <c r="I224">
        <f t="shared" si="97"/>
        <v>-6.0799999999999983</v>
      </c>
      <c r="J224">
        <f t="shared" si="98"/>
        <v>3.3800000000000026</v>
      </c>
      <c r="K224">
        <f t="shared" si="89"/>
        <v>80.320144013221025</v>
      </c>
    </row>
    <row r="225" spans="1:11" x14ac:dyDescent="0.25">
      <c r="A225">
        <f>Planck!C225</f>
        <v>13500</v>
      </c>
      <c r="B225">
        <f t="shared" si="84"/>
        <v>0.26604233140273331</v>
      </c>
      <c r="C225">
        <f t="shared" si="85"/>
        <v>0.26502605090687398</v>
      </c>
      <c r="D225">
        <f t="shared" si="86"/>
        <v>0.27570342127757008</v>
      </c>
      <c r="E225">
        <f t="shared" si="87"/>
        <v>1.7290980932648252</v>
      </c>
      <c r="F225">
        <f t="shared" si="88"/>
        <v>0.11037290540566674</v>
      </c>
      <c r="G225">
        <v>603</v>
      </c>
      <c r="H225">
        <f t="shared" si="96"/>
        <v>90.44</v>
      </c>
      <c r="I225">
        <f t="shared" si="97"/>
        <v>-6.2199999999999989</v>
      </c>
      <c r="J225">
        <f t="shared" si="98"/>
        <v>3.470000000000006</v>
      </c>
      <c r="K225">
        <f t="shared" si="89"/>
        <v>80.068003841650452</v>
      </c>
    </row>
    <row r="226" spans="1:11" x14ac:dyDescent="0.25">
      <c r="A226">
        <f>Planck!C226</f>
        <v>13500</v>
      </c>
      <c r="B226">
        <f t="shared" si="84"/>
        <v>0.26604233140273331</v>
      </c>
      <c r="C226">
        <f t="shared" si="85"/>
        <v>0.26502605090687398</v>
      </c>
      <c r="D226">
        <f t="shared" si="86"/>
        <v>0.27570342127757008</v>
      </c>
      <c r="E226">
        <f t="shared" si="87"/>
        <v>1.7290980932648252</v>
      </c>
      <c r="F226">
        <f t="shared" si="88"/>
        <v>0.11037290540566674</v>
      </c>
      <c r="G226">
        <v>604</v>
      </c>
      <c r="H226">
        <f t="shared" si="96"/>
        <v>90.42</v>
      </c>
      <c r="I226">
        <f t="shared" si="97"/>
        <v>-6.3599999999999994</v>
      </c>
      <c r="J226">
        <f t="shared" si="98"/>
        <v>3.5600000000000023</v>
      </c>
      <c r="K226">
        <f t="shared" si="89"/>
        <v>79.815863670079878</v>
      </c>
    </row>
    <row r="227" spans="1:11" x14ac:dyDescent="0.25">
      <c r="A227">
        <f>Planck!C227</f>
        <v>13500</v>
      </c>
      <c r="B227">
        <f t="shared" si="84"/>
        <v>0.26604233140273331</v>
      </c>
      <c r="C227">
        <f t="shared" si="85"/>
        <v>0.26502605090687398</v>
      </c>
      <c r="D227">
        <f t="shared" si="86"/>
        <v>0.27570342127757008</v>
      </c>
      <c r="E227">
        <f t="shared" si="87"/>
        <v>1.7290980932648252</v>
      </c>
      <c r="F227">
        <f t="shared" si="88"/>
        <v>0.11037290540566674</v>
      </c>
      <c r="G227">
        <v>605</v>
      </c>
      <c r="H227">
        <f t="shared" si="96"/>
        <v>90.4</v>
      </c>
      <c r="I227">
        <f t="shared" si="97"/>
        <v>-6.5</v>
      </c>
      <c r="J227">
        <f t="shared" si="98"/>
        <v>3.6500000000000057</v>
      </c>
      <c r="K227">
        <f t="shared" si="89"/>
        <v>79.563723498509333</v>
      </c>
    </row>
    <row r="228" spans="1:11" x14ac:dyDescent="0.25">
      <c r="A228">
        <f>Planck!C228</f>
        <v>13500</v>
      </c>
      <c r="B228">
        <f t="shared" si="84"/>
        <v>0.26604233140273331</v>
      </c>
      <c r="C228">
        <f t="shared" si="85"/>
        <v>0.26502605090687398</v>
      </c>
      <c r="D228">
        <f t="shared" si="86"/>
        <v>0.27570342127757008</v>
      </c>
      <c r="E228">
        <f t="shared" si="87"/>
        <v>1.7290980932648252</v>
      </c>
      <c r="F228">
        <f t="shared" si="88"/>
        <v>0.11037290540566674</v>
      </c>
      <c r="G228">
        <v>606</v>
      </c>
      <c r="H228">
        <f t="shared" si="96"/>
        <v>90.38</v>
      </c>
      <c r="I228">
        <f t="shared" si="97"/>
        <v>-6.6400000000000006</v>
      </c>
      <c r="J228">
        <f t="shared" si="98"/>
        <v>3.740000000000002</v>
      </c>
      <c r="K228">
        <f t="shared" si="89"/>
        <v>79.311583326938745</v>
      </c>
    </row>
    <row r="229" spans="1:11" x14ac:dyDescent="0.25">
      <c r="A229">
        <f>Planck!C229</f>
        <v>13500</v>
      </c>
      <c r="B229">
        <f t="shared" si="84"/>
        <v>0.26604233140273331</v>
      </c>
      <c r="C229">
        <f t="shared" si="85"/>
        <v>0.26502605090687398</v>
      </c>
      <c r="D229">
        <f t="shared" si="86"/>
        <v>0.27570342127757008</v>
      </c>
      <c r="E229">
        <f t="shared" si="87"/>
        <v>1.7290980932648252</v>
      </c>
      <c r="F229">
        <f t="shared" si="88"/>
        <v>0.11037290540566674</v>
      </c>
      <c r="G229">
        <v>607</v>
      </c>
      <c r="H229">
        <f t="shared" si="96"/>
        <v>90.36</v>
      </c>
      <c r="I229">
        <f t="shared" si="97"/>
        <v>-6.7799999999999869</v>
      </c>
      <c r="J229">
        <f t="shared" si="98"/>
        <v>3.8300000000000054</v>
      </c>
      <c r="K229">
        <f t="shared" si="89"/>
        <v>79.059443155368214</v>
      </c>
    </row>
    <row r="230" spans="1:11" x14ac:dyDescent="0.25">
      <c r="A230">
        <f>Planck!C230</f>
        <v>13500</v>
      </c>
      <c r="B230">
        <f t="shared" si="84"/>
        <v>0.26604233140273331</v>
      </c>
      <c r="C230">
        <f t="shared" si="85"/>
        <v>0.26502605090687398</v>
      </c>
      <c r="D230">
        <f t="shared" si="86"/>
        <v>0.27570342127757008</v>
      </c>
      <c r="E230">
        <f t="shared" si="87"/>
        <v>1.7290980932648252</v>
      </c>
      <c r="F230">
        <f t="shared" si="88"/>
        <v>0.11037290540566674</v>
      </c>
      <c r="G230">
        <v>608</v>
      </c>
      <c r="H230">
        <f t="shared" si="96"/>
        <v>90.34</v>
      </c>
      <c r="I230">
        <f t="shared" si="97"/>
        <v>-6.9199999999999875</v>
      </c>
      <c r="J230">
        <f t="shared" si="98"/>
        <v>3.9200000000000017</v>
      </c>
      <c r="K230">
        <f t="shared" si="89"/>
        <v>78.807302983797655</v>
      </c>
    </row>
    <row r="231" spans="1:11" x14ac:dyDescent="0.25">
      <c r="A231">
        <f>Planck!C231</f>
        <v>13500</v>
      </c>
      <c r="B231">
        <f t="shared" si="84"/>
        <v>0.26604233140273331</v>
      </c>
      <c r="C231">
        <f t="shared" si="85"/>
        <v>0.26502605090687398</v>
      </c>
      <c r="D231">
        <f t="shared" si="86"/>
        <v>0.27570342127757008</v>
      </c>
      <c r="E231">
        <f t="shared" si="87"/>
        <v>1.7290980932648252</v>
      </c>
      <c r="F231">
        <f t="shared" si="88"/>
        <v>0.11037290540566674</v>
      </c>
      <c r="G231">
        <v>609</v>
      </c>
      <c r="H231">
        <f t="shared" si="96"/>
        <v>90.32</v>
      </c>
      <c r="I231">
        <f t="shared" si="97"/>
        <v>-7.0599999999999881</v>
      </c>
      <c r="J231">
        <f t="shared" si="98"/>
        <v>4.0100000000000051</v>
      </c>
      <c r="K231">
        <f t="shared" si="89"/>
        <v>78.555162812227081</v>
      </c>
    </row>
    <row r="232" spans="1:11" x14ac:dyDescent="0.25">
      <c r="A232">
        <f>Planck!C232</f>
        <v>13500</v>
      </c>
      <c r="B232">
        <f t="shared" si="84"/>
        <v>0.26604233140273331</v>
      </c>
      <c r="C232">
        <f t="shared" si="85"/>
        <v>0.26502605090687398</v>
      </c>
      <c r="D232">
        <f t="shared" si="86"/>
        <v>0.27570342127757008</v>
      </c>
      <c r="E232">
        <f t="shared" si="87"/>
        <v>1.7290980932648252</v>
      </c>
      <c r="F232">
        <f t="shared" si="88"/>
        <v>0.11037290540566674</v>
      </c>
      <c r="G232">
        <v>610</v>
      </c>
      <c r="H232">
        <f>Q$25*G232+T$25</f>
        <v>90.3</v>
      </c>
      <c r="I232">
        <f>R$25*G232+U$25</f>
        <v>-7.2000000000000028</v>
      </c>
      <c r="J232">
        <f>S$25*G232+V$25</f>
        <v>4.1000000000000014</v>
      </c>
      <c r="K232">
        <f t="shared" si="89"/>
        <v>78.303022640656479</v>
      </c>
    </row>
    <row r="233" spans="1:11" x14ac:dyDescent="0.25">
      <c r="A233">
        <f>Planck!C233</f>
        <v>13500</v>
      </c>
      <c r="B233">
        <f t="shared" si="84"/>
        <v>0.26604233140273331</v>
      </c>
      <c r="C233">
        <f t="shared" si="85"/>
        <v>0.26502605090687398</v>
      </c>
      <c r="D233">
        <f t="shared" si="86"/>
        <v>0.27570342127757008</v>
      </c>
      <c r="E233">
        <f t="shared" si="87"/>
        <v>1.7290980932648252</v>
      </c>
      <c r="F233">
        <f t="shared" si="88"/>
        <v>0.11037290540566674</v>
      </c>
      <c r="G233">
        <v>611</v>
      </c>
      <c r="H233">
        <f t="shared" ref="H233:H241" si="99">Q$25*G233+T$25</f>
        <v>90.11</v>
      </c>
      <c r="I233">
        <f t="shared" ref="I233:I241" si="100">R$25*G233+U$25</f>
        <v>-7.3400000000000034</v>
      </c>
      <c r="J233">
        <f t="shared" ref="J233:J241" si="101">S$25*G233+V$25</f>
        <v>4.1600000000000037</v>
      </c>
      <c r="K233">
        <f t="shared" si="89"/>
        <v>77.87757128192375</v>
      </c>
    </row>
    <row r="234" spans="1:11" x14ac:dyDescent="0.25">
      <c r="A234">
        <f>Planck!C234</f>
        <v>13500</v>
      </c>
      <c r="B234">
        <f t="shared" si="84"/>
        <v>0.26604233140273331</v>
      </c>
      <c r="C234">
        <f t="shared" si="85"/>
        <v>0.26502605090687398</v>
      </c>
      <c r="D234">
        <f t="shared" si="86"/>
        <v>0.27570342127757008</v>
      </c>
      <c r="E234">
        <f t="shared" si="87"/>
        <v>1.7290980932648252</v>
      </c>
      <c r="F234">
        <f t="shared" si="88"/>
        <v>0.11037290540566674</v>
      </c>
      <c r="G234">
        <v>612</v>
      </c>
      <c r="H234">
        <f t="shared" si="99"/>
        <v>89.92</v>
      </c>
      <c r="I234">
        <f t="shared" si="100"/>
        <v>-7.480000000000004</v>
      </c>
      <c r="J234">
        <f t="shared" si="101"/>
        <v>4.220000000000006</v>
      </c>
      <c r="K234">
        <f t="shared" si="89"/>
        <v>77.45211992319102</v>
      </c>
    </row>
    <row r="235" spans="1:11" x14ac:dyDescent="0.25">
      <c r="A235">
        <f>Planck!C235</f>
        <v>13500</v>
      </c>
      <c r="B235">
        <f t="shared" si="84"/>
        <v>0.26604233140273331</v>
      </c>
      <c r="C235">
        <f t="shared" si="85"/>
        <v>0.26502605090687398</v>
      </c>
      <c r="D235">
        <f t="shared" si="86"/>
        <v>0.27570342127757008</v>
      </c>
      <c r="E235">
        <f t="shared" si="87"/>
        <v>1.7290980932648252</v>
      </c>
      <c r="F235">
        <f t="shared" si="88"/>
        <v>0.11037290540566674</v>
      </c>
      <c r="G235">
        <v>613</v>
      </c>
      <c r="H235">
        <f t="shared" si="99"/>
        <v>89.73</v>
      </c>
      <c r="I235">
        <f t="shared" si="100"/>
        <v>-7.6200000000000045</v>
      </c>
      <c r="J235">
        <f t="shared" si="101"/>
        <v>4.2800000000000011</v>
      </c>
      <c r="K235">
        <f t="shared" si="89"/>
        <v>77.026668564458276</v>
      </c>
    </row>
    <row r="236" spans="1:11" x14ac:dyDescent="0.25">
      <c r="A236">
        <f>Planck!C236</f>
        <v>13500</v>
      </c>
      <c r="B236">
        <f t="shared" si="84"/>
        <v>0.26604233140273331</v>
      </c>
      <c r="C236">
        <f t="shared" si="85"/>
        <v>0.26502605090687398</v>
      </c>
      <c r="D236">
        <f t="shared" si="86"/>
        <v>0.27570342127757008</v>
      </c>
      <c r="E236">
        <f t="shared" si="87"/>
        <v>1.7290980932648252</v>
      </c>
      <c r="F236">
        <f t="shared" si="88"/>
        <v>0.11037290540566674</v>
      </c>
      <c r="G236">
        <v>614</v>
      </c>
      <c r="H236">
        <f t="shared" si="99"/>
        <v>89.54</v>
      </c>
      <c r="I236">
        <f t="shared" si="100"/>
        <v>-7.7600000000000051</v>
      </c>
      <c r="J236">
        <f t="shared" si="101"/>
        <v>4.3400000000000034</v>
      </c>
      <c r="K236">
        <f t="shared" si="89"/>
        <v>76.601217205725547</v>
      </c>
    </row>
    <row r="237" spans="1:11" x14ac:dyDescent="0.25">
      <c r="A237">
        <f>Planck!C237</f>
        <v>13500</v>
      </c>
      <c r="B237">
        <f t="shared" si="84"/>
        <v>0.26604233140273331</v>
      </c>
      <c r="C237">
        <f t="shared" si="85"/>
        <v>0.26502605090687398</v>
      </c>
      <c r="D237">
        <f t="shared" si="86"/>
        <v>0.27570342127757008</v>
      </c>
      <c r="E237">
        <f t="shared" si="87"/>
        <v>1.7290980932648252</v>
      </c>
      <c r="F237">
        <f t="shared" si="88"/>
        <v>0.11037290540566674</v>
      </c>
      <c r="G237">
        <v>615</v>
      </c>
      <c r="H237">
        <f t="shared" si="99"/>
        <v>89.350000000000009</v>
      </c>
      <c r="I237">
        <f t="shared" si="100"/>
        <v>-7.9000000000000057</v>
      </c>
      <c r="J237">
        <f t="shared" si="101"/>
        <v>4.4000000000000057</v>
      </c>
      <c r="K237">
        <f t="shared" si="89"/>
        <v>76.175765846992817</v>
      </c>
    </row>
    <row r="238" spans="1:11" x14ac:dyDescent="0.25">
      <c r="A238">
        <f>Planck!C238</f>
        <v>13500</v>
      </c>
      <c r="B238">
        <f t="shared" si="84"/>
        <v>0.26604233140273331</v>
      </c>
      <c r="C238">
        <f t="shared" si="85"/>
        <v>0.26502605090687398</v>
      </c>
      <c r="D238">
        <f t="shared" si="86"/>
        <v>0.27570342127757008</v>
      </c>
      <c r="E238">
        <f t="shared" si="87"/>
        <v>1.7290980932648252</v>
      </c>
      <c r="F238">
        <f t="shared" si="88"/>
        <v>0.11037290540566674</v>
      </c>
      <c r="G238">
        <v>616</v>
      </c>
      <c r="H238">
        <f t="shared" si="99"/>
        <v>89.160000000000011</v>
      </c>
      <c r="I238">
        <f t="shared" si="100"/>
        <v>-8.0400000000000063</v>
      </c>
      <c r="J238">
        <f t="shared" si="101"/>
        <v>4.460000000000008</v>
      </c>
      <c r="K238">
        <f t="shared" si="89"/>
        <v>75.750314488260088</v>
      </c>
    </row>
    <row r="239" spans="1:11" x14ac:dyDescent="0.25">
      <c r="A239">
        <f>Planck!C239</f>
        <v>13500</v>
      </c>
      <c r="B239">
        <f t="shared" si="84"/>
        <v>0.26604233140273331</v>
      </c>
      <c r="C239">
        <f t="shared" si="85"/>
        <v>0.26502605090687398</v>
      </c>
      <c r="D239">
        <f t="shared" si="86"/>
        <v>0.27570342127757008</v>
      </c>
      <c r="E239">
        <f t="shared" si="87"/>
        <v>1.7290980932648252</v>
      </c>
      <c r="F239">
        <f t="shared" si="88"/>
        <v>0.11037290540566674</v>
      </c>
      <c r="G239">
        <v>617</v>
      </c>
      <c r="H239">
        <f t="shared" si="99"/>
        <v>88.970000000000013</v>
      </c>
      <c r="I239">
        <f t="shared" si="100"/>
        <v>-8.1799999999999926</v>
      </c>
      <c r="J239">
        <f t="shared" si="101"/>
        <v>4.5200000000000031</v>
      </c>
      <c r="K239">
        <f t="shared" si="89"/>
        <v>75.324863129527373</v>
      </c>
    </row>
    <row r="240" spans="1:11" x14ac:dyDescent="0.25">
      <c r="A240">
        <f>Planck!C240</f>
        <v>13500</v>
      </c>
      <c r="B240">
        <f t="shared" si="84"/>
        <v>0.26604233140273331</v>
      </c>
      <c r="C240">
        <f t="shared" si="85"/>
        <v>0.26502605090687398</v>
      </c>
      <c r="D240">
        <f t="shared" si="86"/>
        <v>0.27570342127757008</v>
      </c>
      <c r="E240">
        <f t="shared" si="87"/>
        <v>1.7290980932648252</v>
      </c>
      <c r="F240">
        <f t="shared" si="88"/>
        <v>0.11037290540566674</v>
      </c>
      <c r="G240">
        <v>618</v>
      </c>
      <c r="H240">
        <f t="shared" si="99"/>
        <v>88.78</v>
      </c>
      <c r="I240">
        <f t="shared" si="100"/>
        <v>-8.3199999999999932</v>
      </c>
      <c r="J240">
        <f t="shared" si="101"/>
        <v>4.5800000000000054</v>
      </c>
      <c r="K240">
        <f t="shared" si="89"/>
        <v>74.899411770794629</v>
      </c>
    </row>
    <row r="241" spans="1:11" x14ac:dyDescent="0.25">
      <c r="A241">
        <f>Planck!C241</f>
        <v>13500</v>
      </c>
      <c r="B241">
        <f t="shared" si="84"/>
        <v>0.26604233140273331</v>
      </c>
      <c r="C241">
        <f t="shared" si="85"/>
        <v>0.26502605090687398</v>
      </c>
      <c r="D241">
        <f t="shared" si="86"/>
        <v>0.27570342127757008</v>
      </c>
      <c r="E241">
        <f t="shared" si="87"/>
        <v>1.7290980932648252</v>
      </c>
      <c r="F241">
        <f t="shared" si="88"/>
        <v>0.11037290540566674</v>
      </c>
      <c r="G241">
        <v>619</v>
      </c>
      <c r="H241">
        <f t="shared" si="99"/>
        <v>88.59</v>
      </c>
      <c r="I241">
        <f t="shared" si="100"/>
        <v>-8.4599999999999937</v>
      </c>
      <c r="J241">
        <f t="shared" si="101"/>
        <v>4.6400000000000077</v>
      </c>
      <c r="K241">
        <f t="shared" si="89"/>
        <v>74.473960412061885</v>
      </c>
    </row>
    <row r="242" spans="1:11" x14ac:dyDescent="0.25">
      <c r="A242">
        <f>Planck!C242</f>
        <v>13500</v>
      </c>
      <c r="B242">
        <f t="shared" si="84"/>
        <v>0.26604233140273331</v>
      </c>
      <c r="C242">
        <f t="shared" si="85"/>
        <v>0.26502605090687398</v>
      </c>
      <c r="D242">
        <f t="shared" si="86"/>
        <v>0.27570342127757008</v>
      </c>
      <c r="E242">
        <f t="shared" si="87"/>
        <v>1.7290980932648252</v>
      </c>
      <c r="F242">
        <f t="shared" si="88"/>
        <v>0.11037290540566674</v>
      </c>
      <c r="G242">
        <v>620</v>
      </c>
      <c r="H242">
        <f>Q$26*G242+T$26</f>
        <v>88.400000000000034</v>
      </c>
      <c r="I242">
        <f>R$26*G242+U$26</f>
        <v>-8.6000000000000014</v>
      </c>
      <c r="J242">
        <f>S$26*G242+V$26</f>
        <v>4.6999999999999993</v>
      </c>
      <c r="K242">
        <f t="shared" si="89"/>
        <v>74.04850905332917</v>
      </c>
    </row>
    <row r="243" spans="1:11" x14ac:dyDescent="0.25">
      <c r="A243">
        <f>Planck!C243</f>
        <v>13500</v>
      </c>
      <c r="B243">
        <f t="shared" si="84"/>
        <v>0.26604233140273331</v>
      </c>
      <c r="C243">
        <f t="shared" si="85"/>
        <v>0.26502605090687398</v>
      </c>
      <c r="D243">
        <f t="shared" si="86"/>
        <v>0.27570342127757008</v>
      </c>
      <c r="E243">
        <f t="shared" si="87"/>
        <v>1.7290980932648252</v>
      </c>
      <c r="F243">
        <f t="shared" si="88"/>
        <v>0.11037290540566674</v>
      </c>
      <c r="G243">
        <v>621</v>
      </c>
      <c r="H243">
        <f t="shared" ref="H243:H251" si="102">Q$26*G243+T$26</f>
        <v>87.960000000000036</v>
      </c>
      <c r="I243">
        <f t="shared" ref="I243:I251" si="103">R$26*G243+U$26</f>
        <v>-8.6899999999999977</v>
      </c>
      <c r="J243">
        <f t="shared" ref="J243:J251" si="104">S$26*G243+V$26</f>
        <v>4.7399999999999984</v>
      </c>
      <c r="K243">
        <f t="shared" si="89"/>
        <v>73.457305141151565</v>
      </c>
    </row>
    <row r="244" spans="1:11" x14ac:dyDescent="0.25">
      <c r="A244">
        <f>Planck!C244</f>
        <v>13500</v>
      </c>
      <c r="B244">
        <f t="shared" si="84"/>
        <v>0.26604233140273331</v>
      </c>
      <c r="C244">
        <f t="shared" si="85"/>
        <v>0.26502605090687398</v>
      </c>
      <c r="D244">
        <f t="shared" si="86"/>
        <v>0.27570342127757008</v>
      </c>
      <c r="E244">
        <f t="shared" si="87"/>
        <v>1.7290980932648252</v>
      </c>
      <c r="F244">
        <f t="shared" si="88"/>
        <v>0.11037290540566674</v>
      </c>
      <c r="G244">
        <v>622</v>
      </c>
      <c r="H244">
        <f t="shared" si="102"/>
        <v>87.520000000000039</v>
      </c>
      <c r="I244">
        <f t="shared" si="103"/>
        <v>-8.7800000000000011</v>
      </c>
      <c r="J244">
        <f t="shared" si="104"/>
        <v>4.7800000000000011</v>
      </c>
      <c r="K244">
        <f t="shared" si="89"/>
        <v>72.86610122897396</v>
      </c>
    </row>
    <row r="245" spans="1:11" x14ac:dyDescent="0.25">
      <c r="A245">
        <f>Planck!C245</f>
        <v>13500</v>
      </c>
      <c r="B245">
        <f t="shared" si="84"/>
        <v>0.26604233140273331</v>
      </c>
      <c r="C245">
        <f t="shared" si="85"/>
        <v>0.26502605090687398</v>
      </c>
      <c r="D245">
        <f t="shared" si="86"/>
        <v>0.27570342127757008</v>
      </c>
      <c r="E245">
        <f t="shared" si="87"/>
        <v>1.7290980932648252</v>
      </c>
      <c r="F245">
        <f t="shared" si="88"/>
        <v>0.11037290540566674</v>
      </c>
      <c r="G245">
        <v>623</v>
      </c>
      <c r="H245">
        <f t="shared" si="102"/>
        <v>87.080000000000041</v>
      </c>
      <c r="I245">
        <f t="shared" si="103"/>
        <v>-8.8699999999999974</v>
      </c>
      <c r="J245">
        <f t="shared" si="104"/>
        <v>4.82</v>
      </c>
      <c r="K245">
        <f t="shared" si="89"/>
        <v>72.27489731679637</v>
      </c>
    </row>
    <row r="246" spans="1:11" x14ac:dyDescent="0.25">
      <c r="A246">
        <f>Planck!C246</f>
        <v>13500</v>
      </c>
      <c r="B246">
        <f t="shared" si="84"/>
        <v>0.26604233140273331</v>
      </c>
      <c r="C246">
        <f t="shared" si="85"/>
        <v>0.26502605090687398</v>
      </c>
      <c r="D246">
        <f t="shared" si="86"/>
        <v>0.27570342127757008</v>
      </c>
      <c r="E246">
        <f t="shared" si="87"/>
        <v>1.7290980932648252</v>
      </c>
      <c r="F246">
        <f t="shared" si="88"/>
        <v>0.11037290540566674</v>
      </c>
      <c r="G246">
        <v>624</v>
      </c>
      <c r="H246">
        <f t="shared" si="102"/>
        <v>86.640000000000043</v>
      </c>
      <c r="I246">
        <f t="shared" si="103"/>
        <v>-8.9600000000000009</v>
      </c>
      <c r="J246">
        <f t="shared" si="104"/>
        <v>4.8599999999999994</v>
      </c>
      <c r="K246">
        <f t="shared" si="89"/>
        <v>71.683693404618751</v>
      </c>
    </row>
    <row r="247" spans="1:11" x14ac:dyDescent="0.25">
      <c r="A247">
        <f>Planck!C247</f>
        <v>13500</v>
      </c>
      <c r="B247">
        <f t="shared" si="84"/>
        <v>0.26604233140273331</v>
      </c>
      <c r="C247">
        <f t="shared" si="85"/>
        <v>0.26502605090687398</v>
      </c>
      <c r="D247">
        <f t="shared" si="86"/>
        <v>0.27570342127757008</v>
      </c>
      <c r="E247">
        <f t="shared" si="87"/>
        <v>1.7290980932648252</v>
      </c>
      <c r="F247">
        <f t="shared" si="88"/>
        <v>0.11037290540566674</v>
      </c>
      <c r="G247">
        <v>625</v>
      </c>
      <c r="H247">
        <f t="shared" si="102"/>
        <v>86.200000000000045</v>
      </c>
      <c r="I247">
        <f t="shared" si="103"/>
        <v>-9.0499999999999972</v>
      </c>
      <c r="J247">
        <f t="shared" si="104"/>
        <v>4.8999999999999986</v>
      </c>
      <c r="K247">
        <f t="shared" si="89"/>
        <v>71.092489492441146</v>
      </c>
    </row>
    <row r="248" spans="1:11" x14ac:dyDescent="0.25">
      <c r="A248">
        <f>Planck!C248</f>
        <v>13500</v>
      </c>
      <c r="B248">
        <f t="shared" si="84"/>
        <v>0.26604233140273331</v>
      </c>
      <c r="C248">
        <f t="shared" si="85"/>
        <v>0.26502605090687398</v>
      </c>
      <c r="D248">
        <f t="shared" si="86"/>
        <v>0.27570342127757008</v>
      </c>
      <c r="E248">
        <f t="shared" si="87"/>
        <v>1.7290980932648252</v>
      </c>
      <c r="F248">
        <f t="shared" si="88"/>
        <v>0.11037290540566674</v>
      </c>
      <c r="G248">
        <v>626</v>
      </c>
      <c r="H248">
        <f t="shared" si="102"/>
        <v>85.760000000000048</v>
      </c>
      <c r="I248">
        <f t="shared" si="103"/>
        <v>-9.14</v>
      </c>
      <c r="J248">
        <f t="shared" si="104"/>
        <v>4.9400000000000013</v>
      </c>
      <c r="K248">
        <f t="shared" si="89"/>
        <v>70.501285580263541</v>
      </c>
    </row>
    <row r="249" spans="1:11" x14ac:dyDescent="0.25">
      <c r="A249">
        <f>Planck!C249</f>
        <v>13500</v>
      </c>
      <c r="B249">
        <f t="shared" si="84"/>
        <v>0.26604233140273331</v>
      </c>
      <c r="C249">
        <f t="shared" si="85"/>
        <v>0.26502605090687398</v>
      </c>
      <c r="D249">
        <f t="shared" si="86"/>
        <v>0.27570342127757008</v>
      </c>
      <c r="E249">
        <f t="shared" si="87"/>
        <v>1.7290980932648252</v>
      </c>
      <c r="F249">
        <f t="shared" si="88"/>
        <v>0.11037290540566674</v>
      </c>
      <c r="G249">
        <v>627</v>
      </c>
      <c r="H249">
        <f t="shared" si="102"/>
        <v>85.32000000000005</v>
      </c>
      <c r="I249">
        <f t="shared" si="103"/>
        <v>-9.2299999999999969</v>
      </c>
      <c r="J249">
        <f t="shared" si="104"/>
        <v>4.9800000000000004</v>
      </c>
      <c r="K249">
        <f t="shared" si="89"/>
        <v>69.910081668085951</v>
      </c>
    </row>
    <row r="250" spans="1:11" x14ac:dyDescent="0.25">
      <c r="A250">
        <f>Planck!C250</f>
        <v>13500</v>
      </c>
      <c r="B250">
        <f t="shared" si="84"/>
        <v>0.26604233140273331</v>
      </c>
      <c r="C250">
        <f t="shared" si="85"/>
        <v>0.26502605090687398</v>
      </c>
      <c r="D250">
        <f t="shared" si="86"/>
        <v>0.27570342127757008</v>
      </c>
      <c r="E250">
        <f t="shared" si="87"/>
        <v>1.7290980932648252</v>
      </c>
      <c r="F250">
        <f t="shared" si="88"/>
        <v>0.11037290540566674</v>
      </c>
      <c r="G250">
        <v>628</v>
      </c>
      <c r="H250">
        <f t="shared" si="102"/>
        <v>84.880000000000052</v>
      </c>
      <c r="I250">
        <f t="shared" si="103"/>
        <v>-9.32</v>
      </c>
      <c r="J250">
        <f t="shared" si="104"/>
        <v>5.0199999999999996</v>
      </c>
      <c r="K250">
        <f t="shared" si="89"/>
        <v>69.318877755908332</v>
      </c>
    </row>
    <row r="251" spans="1:11" x14ac:dyDescent="0.25">
      <c r="A251">
        <f>Planck!C251</f>
        <v>13500</v>
      </c>
      <c r="B251">
        <f t="shared" si="84"/>
        <v>0.26604233140273331</v>
      </c>
      <c r="C251">
        <f t="shared" si="85"/>
        <v>0.26502605090687398</v>
      </c>
      <c r="D251">
        <f t="shared" si="86"/>
        <v>0.27570342127757008</v>
      </c>
      <c r="E251">
        <f t="shared" si="87"/>
        <v>1.7290980932648252</v>
      </c>
      <c r="F251">
        <f t="shared" si="88"/>
        <v>0.11037290540566674</v>
      </c>
      <c r="G251">
        <v>629</v>
      </c>
      <c r="H251">
        <f t="shared" si="102"/>
        <v>84.440000000000055</v>
      </c>
      <c r="I251">
        <f t="shared" si="103"/>
        <v>-9.4099999999999966</v>
      </c>
      <c r="J251">
        <f t="shared" si="104"/>
        <v>5.0599999999999987</v>
      </c>
      <c r="K251">
        <f t="shared" si="89"/>
        <v>68.727673843730727</v>
      </c>
    </row>
    <row r="252" spans="1:11" x14ac:dyDescent="0.25">
      <c r="A252">
        <f>Planck!C252</f>
        <v>13500</v>
      </c>
      <c r="B252">
        <f t="shared" si="84"/>
        <v>0.26604233140273331</v>
      </c>
      <c r="C252">
        <f t="shared" si="85"/>
        <v>0.26502605090687398</v>
      </c>
      <c r="D252">
        <f t="shared" si="86"/>
        <v>0.27570342127757008</v>
      </c>
      <c r="E252">
        <f t="shared" si="87"/>
        <v>1.7290980932648252</v>
      </c>
      <c r="F252">
        <f t="shared" si="88"/>
        <v>0.11037290540566674</v>
      </c>
      <c r="G252">
        <v>630</v>
      </c>
      <c r="H252">
        <f>Q$27*G252+T$27</f>
        <v>84</v>
      </c>
      <c r="I252">
        <f>R$27*G252+U$27</f>
        <v>-9.5</v>
      </c>
      <c r="J252">
        <f>S$27*G252+V$27</f>
        <v>5.0999999999999943</v>
      </c>
      <c r="K252">
        <f t="shared" si="89"/>
        <v>68.136469931553052</v>
      </c>
    </row>
    <row r="253" spans="1:11" x14ac:dyDescent="0.25">
      <c r="A253">
        <f>Planck!C253</f>
        <v>13500</v>
      </c>
      <c r="B253">
        <f t="shared" si="84"/>
        <v>0.26604233140273331</v>
      </c>
      <c r="C253">
        <f t="shared" si="85"/>
        <v>0.26502605090687398</v>
      </c>
      <c r="D253">
        <f t="shared" si="86"/>
        <v>0.27570342127757008</v>
      </c>
      <c r="E253">
        <f t="shared" si="87"/>
        <v>1.7290980932648252</v>
      </c>
      <c r="F253">
        <f t="shared" si="88"/>
        <v>0.11037290540566674</v>
      </c>
      <c r="G253">
        <v>631</v>
      </c>
      <c r="H253">
        <f t="shared" ref="H253:H261" si="105">Q$27*G253+T$27</f>
        <v>84.11</v>
      </c>
      <c r="I253">
        <f t="shared" ref="I253:I261" si="106">R$27*G253+U$27</f>
        <v>-9.64</v>
      </c>
      <c r="J253">
        <f t="shared" ref="J253:J261" si="107">S$27*G253+V$27</f>
        <v>5.2599999999999909</v>
      </c>
      <c r="K253">
        <f t="shared" si="89"/>
        <v>68.02205586336089</v>
      </c>
    </row>
    <row r="254" spans="1:11" x14ac:dyDescent="0.25">
      <c r="A254">
        <f>Planck!C254</f>
        <v>13500</v>
      </c>
      <c r="B254">
        <f t="shared" si="84"/>
        <v>0.26604233140273331</v>
      </c>
      <c r="C254">
        <f t="shared" si="85"/>
        <v>0.26502605090687398</v>
      </c>
      <c r="D254">
        <f t="shared" si="86"/>
        <v>0.27570342127757008</v>
      </c>
      <c r="E254">
        <f t="shared" si="87"/>
        <v>1.7290980932648252</v>
      </c>
      <c r="F254">
        <f t="shared" si="88"/>
        <v>0.11037290540566674</v>
      </c>
      <c r="G254">
        <v>632</v>
      </c>
      <c r="H254">
        <f t="shared" si="105"/>
        <v>84.22</v>
      </c>
      <c r="I254">
        <f t="shared" si="106"/>
        <v>-9.7800000000000011</v>
      </c>
      <c r="J254">
        <f t="shared" si="107"/>
        <v>5.4199999999999875</v>
      </c>
      <c r="K254">
        <f t="shared" si="89"/>
        <v>67.907641795168729</v>
      </c>
    </row>
    <row r="255" spans="1:11" x14ac:dyDescent="0.25">
      <c r="A255">
        <f>Planck!C255</f>
        <v>13500</v>
      </c>
      <c r="B255">
        <f t="shared" si="84"/>
        <v>0.26604233140273331</v>
      </c>
      <c r="C255">
        <f t="shared" si="85"/>
        <v>0.26502605090687398</v>
      </c>
      <c r="D255">
        <f t="shared" si="86"/>
        <v>0.27570342127757008</v>
      </c>
      <c r="E255">
        <f t="shared" si="87"/>
        <v>1.7290980932648252</v>
      </c>
      <c r="F255">
        <f t="shared" si="88"/>
        <v>0.11037290540566674</v>
      </c>
      <c r="G255">
        <v>633</v>
      </c>
      <c r="H255">
        <f t="shared" si="105"/>
        <v>84.33</v>
      </c>
      <c r="I255">
        <f t="shared" si="106"/>
        <v>-9.9200000000000017</v>
      </c>
      <c r="J255">
        <f t="shared" si="107"/>
        <v>5.5799999999999983</v>
      </c>
      <c r="K255">
        <f t="shared" si="89"/>
        <v>67.793227726976554</v>
      </c>
    </row>
    <row r="256" spans="1:11" x14ac:dyDescent="0.25">
      <c r="A256">
        <f>Planck!C256</f>
        <v>13500</v>
      </c>
      <c r="B256">
        <f t="shared" si="84"/>
        <v>0.26604233140273331</v>
      </c>
      <c r="C256">
        <f t="shared" si="85"/>
        <v>0.26502605090687398</v>
      </c>
      <c r="D256">
        <f t="shared" si="86"/>
        <v>0.27570342127757008</v>
      </c>
      <c r="E256">
        <f t="shared" si="87"/>
        <v>1.7290980932648252</v>
      </c>
      <c r="F256">
        <f t="shared" si="88"/>
        <v>0.11037290540566674</v>
      </c>
      <c r="G256">
        <v>634</v>
      </c>
      <c r="H256">
        <f t="shared" si="105"/>
        <v>84.44</v>
      </c>
      <c r="I256">
        <f t="shared" si="106"/>
        <v>-10.059999999999988</v>
      </c>
      <c r="J256">
        <f t="shared" si="107"/>
        <v>5.7399999999999949</v>
      </c>
      <c r="K256">
        <f t="shared" si="89"/>
        <v>67.678813658784406</v>
      </c>
    </row>
    <row r="257" spans="1:11" x14ac:dyDescent="0.25">
      <c r="A257">
        <f>Planck!C257</f>
        <v>13500</v>
      </c>
      <c r="B257">
        <f t="shared" si="84"/>
        <v>0.26604233140273331</v>
      </c>
      <c r="C257">
        <f t="shared" si="85"/>
        <v>0.26502605090687398</v>
      </c>
      <c r="D257">
        <f t="shared" si="86"/>
        <v>0.27570342127757008</v>
      </c>
      <c r="E257">
        <f t="shared" si="87"/>
        <v>1.7290980932648252</v>
      </c>
      <c r="F257">
        <f t="shared" si="88"/>
        <v>0.11037290540566674</v>
      </c>
      <c r="G257">
        <v>635</v>
      </c>
      <c r="H257">
        <f t="shared" si="105"/>
        <v>84.55</v>
      </c>
      <c r="I257">
        <f t="shared" si="106"/>
        <v>-10.199999999999989</v>
      </c>
      <c r="J257">
        <f t="shared" si="107"/>
        <v>5.8999999999999915</v>
      </c>
      <c r="K257">
        <f t="shared" si="89"/>
        <v>67.564399590592231</v>
      </c>
    </row>
    <row r="258" spans="1:11" x14ac:dyDescent="0.25">
      <c r="A258">
        <f>Planck!C258</f>
        <v>13500</v>
      </c>
      <c r="B258">
        <f t="shared" si="84"/>
        <v>0.26604233140273331</v>
      </c>
      <c r="C258">
        <f t="shared" si="85"/>
        <v>0.26502605090687398</v>
      </c>
      <c r="D258">
        <f t="shared" si="86"/>
        <v>0.27570342127757008</v>
      </c>
      <c r="E258">
        <f t="shared" si="87"/>
        <v>1.7290980932648252</v>
      </c>
      <c r="F258">
        <f t="shared" si="88"/>
        <v>0.11037290540566674</v>
      </c>
      <c r="G258">
        <v>636</v>
      </c>
      <c r="H258">
        <f t="shared" si="105"/>
        <v>84.66</v>
      </c>
      <c r="I258">
        <f t="shared" si="106"/>
        <v>-10.339999999999989</v>
      </c>
      <c r="J258">
        <f t="shared" si="107"/>
        <v>6.0599999999999881</v>
      </c>
      <c r="K258">
        <f t="shared" si="89"/>
        <v>67.449985522400056</v>
      </c>
    </row>
    <row r="259" spans="1:11" x14ac:dyDescent="0.25">
      <c r="A259">
        <f>Planck!C259</f>
        <v>13500</v>
      </c>
      <c r="B259">
        <f t="shared" ref="B259:B322" si="108">(-4050700000)/(A259*A259*A259)+(2967800)/(A259*A259)+(99.11)/(A259)+0.244063</f>
        <v>0.26604233140273331</v>
      </c>
      <c r="C259">
        <f t="shared" ref="C259:C322" si="109">(-2006400000)/(A259*A259*A259)+(1908100)/(A259*A259)+(247.48)/(A259)+0.23704</f>
        <v>0.26502605090687398</v>
      </c>
      <c r="D259">
        <f t="shared" ref="D259:D322" si="110">IF(A259&lt;=7000,-3*B259*B259+2.873*B259-0.275,-3*C259*C259+2.873*C259-0.275)</f>
        <v>0.27570342127757008</v>
      </c>
      <c r="E259">
        <f t="shared" ref="E259:E322" si="111">IF(A259&lt;=7000,(-1.3515-1.7703*B259+5.9114*D259)/(0.0241+0.2562*B259-0.7341*D259),(-1.3515-1.7703*C259+5.9114*D259)/(0.0241+0.2562*C259-0.7341*D259))</f>
        <v>1.7290980932648252</v>
      </c>
      <c r="F259">
        <f t="shared" ref="F259:F322" si="112">IF(A259&lt;=7000,(0.03-31.4424*B259+30.0717*D259)/(0.0241+0.2562*B259-0.7341*D259),(0.03-31.4424*C259+30.0717*D259)/(0.0241+0.2562*C259-0.7341*D259))</f>
        <v>0.11037290540566674</v>
      </c>
      <c r="G259">
        <v>637</v>
      </c>
      <c r="H259">
        <f t="shared" si="105"/>
        <v>84.77</v>
      </c>
      <c r="I259">
        <f t="shared" si="106"/>
        <v>-10.47999999999999</v>
      </c>
      <c r="J259">
        <f t="shared" si="107"/>
        <v>6.2199999999999989</v>
      </c>
      <c r="K259">
        <f t="shared" ref="K259:K322" si="113">H259+E259*I259+F259*J259</f>
        <v>67.33557145420788</v>
      </c>
    </row>
    <row r="260" spans="1:11" x14ac:dyDescent="0.25">
      <c r="A260">
        <f>Planck!C260</f>
        <v>13500</v>
      </c>
      <c r="B260">
        <f t="shared" si="108"/>
        <v>0.26604233140273331</v>
      </c>
      <c r="C260">
        <f t="shared" si="109"/>
        <v>0.26502605090687398</v>
      </c>
      <c r="D260">
        <f t="shared" si="110"/>
        <v>0.27570342127757008</v>
      </c>
      <c r="E260">
        <f t="shared" si="111"/>
        <v>1.7290980932648252</v>
      </c>
      <c r="F260">
        <f t="shared" si="112"/>
        <v>0.11037290540566674</v>
      </c>
      <c r="G260">
        <v>638</v>
      </c>
      <c r="H260">
        <f t="shared" si="105"/>
        <v>84.88</v>
      </c>
      <c r="I260">
        <f t="shared" si="106"/>
        <v>-10.61999999999999</v>
      </c>
      <c r="J260">
        <f t="shared" si="107"/>
        <v>6.3799999999999955</v>
      </c>
      <c r="K260">
        <f t="shared" si="113"/>
        <v>67.221157386015719</v>
      </c>
    </row>
    <row r="261" spans="1:11" x14ac:dyDescent="0.25">
      <c r="A261">
        <f>Planck!C261</f>
        <v>13500</v>
      </c>
      <c r="B261">
        <f t="shared" si="108"/>
        <v>0.26604233140273331</v>
      </c>
      <c r="C261">
        <f t="shared" si="109"/>
        <v>0.26502605090687398</v>
      </c>
      <c r="D261">
        <f t="shared" si="110"/>
        <v>0.27570342127757008</v>
      </c>
      <c r="E261">
        <f t="shared" si="111"/>
        <v>1.7290980932648252</v>
      </c>
      <c r="F261">
        <f t="shared" si="112"/>
        <v>0.11037290540566674</v>
      </c>
      <c r="G261">
        <v>639</v>
      </c>
      <c r="H261">
        <f t="shared" si="105"/>
        <v>84.99</v>
      </c>
      <c r="I261">
        <f t="shared" si="106"/>
        <v>-10.759999999999991</v>
      </c>
      <c r="J261">
        <f t="shared" si="107"/>
        <v>6.539999999999992</v>
      </c>
      <c r="K261">
        <f t="shared" si="113"/>
        <v>67.106743317823558</v>
      </c>
    </row>
    <row r="262" spans="1:11" x14ac:dyDescent="0.25">
      <c r="A262">
        <f>Planck!C262</f>
        <v>13500</v>
      </c>
      <c r="B262">
        <f t="shared" si="108"/>
        <v>0.26604233140273331</v>
      </c>
      <c r="C262">
        <f t="shared" si="109"/>
        <v>0.26502605090687398</v>
      </c>
      <c r="D262">
        <f t="shared" si="110"/>
        <v>0.27570342127757008</v>
      </c>
      <c r="E262">
        <f t="shared" si="111"/>
        <v>1.7290980932648252</v>
      </c>
      <c r="F262">
        <f t="shared" si="112"/>
        <v>0.11037290540566674</v>
      </c>
      <c r="G262">
        <v>640</v>
      </c>
      <c r="H262">
        <f>Q$28*G262+T$28</f>
        <v>85.100000000000023</v>
      </c>
      <c r="I262">
        <f>R$28*G262+U$28</f>
        <v>-10.899999999999999</v>
      </c>
      <c r="J262">
        <f>S$28*G262+V$28</f>
        <v>6.6999999999999993</v>
      </c>
      <c r="K262">
        <f t="shared" si="113"/>
        <v>66.992329249631396</v>
      </c>
    </row>
    <row r="263" spans="1:11" x14ac:dyDescent="0.25">
      <c r="A263">
        <f>Planck!C263</f>
        <v>13500</v>
      </c>
      <c r="B263">
        <f t="shared" si="108"/>
        <v>0.26604233140273331</v>
      </c>
      <c r="C263">
        <f t="shared" si="109"/>
        <v>0.26502605090687398</v>
      </c>
      <c r="D263">
        <f t="shared" si="110"/>
        <v>0.27570342127757008</v>
      </c>
      <c r="E263">
        <f t="shared" si="111"/>
        <v>1.7290980932648252</v>
      </c>
      <c r="F263">
        <f t="shared" si="112"/>
        <v>0.11037290540566674</v>
      </c>
      <c r="G263">
        <v>641</v>
      </c>
      <c r="H263">
        <f t="shared" ref="H263:H271" si="114">Q$28*G263+T$28</f>
        <v>84.78000000000003</v>
      </c>
      <c r="I263">
        <f t="shared" ref="I263:I271" si="115">R$28*G263+U$28</f>
        <v>-10.879999999999997</v>
      </c>
      <c r="J263">
        <f t="shared" ref="J263:J271" si="116">S$28*G263+V$28</f>
        <v>6.7600000000000016</v>
      </c>
      <c r="K263">
        <f t="shared" si="113"/>
        <v>66.71353358582104</v>
      </c>
    </row>
    <row r="264" spans="1:11" x14ac:dyDescent="0.25">
      <c r="A264">
        <f>Planck!C264</f>
        <v>13500</v>
      </c>
      <c r="B264">
        <f t="shared" si="108"/>
        <v>0.26604233140273331</v>
      </c>
      <c r="C264">
        <f t="shared" si="109"/>
        <v>0.26502605090687398</v>
      </c>
      <c r="D264">
        <f t="shared" si="110"/>
        <v>0.27570342127757008</v>
      </c>
      <c r="E264">
        <f t="shared" si="111"/>
        <v>1.7290980932648252</v>
      </c>
      <c r="F264">
        <f t="shared" si="112"/>
        <v>0.11037290540566674</v>
      </c>
      <c r="G264">
        <v>642</v>
      </c>
      <c r="H264">
        <f t="shared" si="114"/>
        <v>84.460000000000036</v>
      </c>
      <c r="I264">
        <f t="shared" si="115"/>
        <v>-10.859999999999998</v>
      </c>
      <c r="J264">
        <f t="shared" si="116"/>
        <v>6.8199999999999967</v>
      </c>
      <c r="K264">
        <f t="shared" si="113"/>
        <v>66.434737922010683</v>
      </c>
    </row>
    <row r="265" spans="1:11" x14ac:dyDescent="0.25">
      <c r="A265">
        <f>Planck!C265</f>
        <v>13500</v>
      </c>
      <c r="B265">
        <f t="shared" si="108"/>
        <v>0.26604233140273331</v>
      </c>
      <c r="C265">
        <f t="shared" si="109"/>
        <v>0.26502605090687398</v>
      </c>
      <c r="D265">
        <f t="shared" si="110"/>
        <v>0.27570342127757008</v>
      </c>
      <c r="E265">
        <f t="shared" si="111"/>
        <v>1.7290980932648252</v>
      </c>
      <c r="F265">
        <f t="shared" si="112"/>
        <v>0.11037290540566674</v>
      </c>
      <c r="G265">
        <v>643</v>
      </c>
      <c r="H265">
        <f t="shared" si="114"/>
        <v>84.140000000000043</v>
      </c>
      <c r="I265">
        <f t="shared" si="115"/>
        <v>-10.839999999999998</v>
      </c>
      <c r="J265">
        <f t="shared" si="116"/>
        <v>6.879999999999999</v>
      </c>
      <c r="K265">
        <f t="shared" si="113"/>
        <v>66.155942258200326</v>
      </c>
    </row>
    <row r="266" spans="1:11" x14ac:dyDescent="0.25">
      <c r="A266">
        <f>Planck!C266</f>
        <v>13500</v>
      </c>
      <c r="B266">
        <f t="shared" si="108"/>
        <v>0.26604233140273331</v>
      </c>
      <c r="C266">
        <f t="shared" si="109"/>
        <v>0.26502605090687398</v>
      </c>
      <c r="D266">
        <f t="shared" si="110"/>
        <v>0.27570342127757008</v>
      </c>
      <c r="E266">
        <f t="shared" si="111"/>
        <v>1.7290980932648252</v>
      </c>
      <c r="F266">
        <f t="shared" si="112"/>
        <v>0.11037290540566674</v>
      </c>
      <c r="G266">
        <v>644</v>
      </c>
      <c r="H266">
        <f t="shared" si="114"/>
        <v>83.82000000000005</v>
      </c>
      <c r="I266">
        <f t="shared" si="115"/>
        <v>-10.819999999999997</v>
      </c>
      <c r="J266">
        <f t="shared" si="116"/>
        <v>6.9400000000000013</v>
      </c>
      <c r="K266">
        <f t="shared" si="113"/>
        <v>65.877146594389984</v>
      </c>
    </row>
    <row r="267" spans="1:11" x14ac:dyDescent="0.25">
      <c r="A267">
        <f>Planck!C267</f>
        <v>13500</v>
      </c>
      <c r="B267">
        <f t="shared" si="108"/>
        <v>0.26604233140273331</v>
      </c>
      <c r="C267">
        <f t="shared" si="109"/>
        <v>0.26502605090687398</v>
      </c>
      <c r="D267">
        <f t="shared" si="110"/>
        <v>0.27570342127757008</v>
      </c>
      <c r="E267">
        <f t="shared" si="111"/>
        <v>1.7290980932648252</v>
      </c>
      <c r="F267">
        <f t="shared" si="112"/>
        <v>0.11037290540566674</v>
      </c>
      <c r="G267">
        <v>645</v>
      </c>
      <c r="H267">
        <f t="shared" si="114"/>
        <v>83.500000000000057</v>
      </c>
      <c r="I267">
        <f t="shared" si="115"/>
        <v>-10.799999999999997</v>
      </c>
      <c r="J267">
        <f t="shared" si="116"/>
        <v>6.9999999999999964</v>
      </c>
      <c r="K267">
        <f t="shared" si="113"/>
        <v>65.598350930579613</v>
      </c>
    </row>
    <row r="268" spans="1:11" x14ac:dyDescent="0.25">
      <c r="A268">
        <f>Planck!C268</f>
        <v>13500</v>
      </c>
      <c r="B268">
        <f t="shared" si="108"/>
        <v>0.26604233140273331</v>
      </c>
      <c r="C268">
        <f t="shared" si="109"/>
        <v>0.26502605090687398</v>
      </c>
      <c r="D268">
        <f t="shared" si="110"/>
        <v>0.27570342127757008</v>
      </c>
      <c r="E268">
        <f t="shared" si="111"/>
        <v>1.7290980932648252</v>
      </c>
      <c r="F268">
        <f t="shared" si="112"/>
        <v>0.11037290540566674</v>
      </c>
      <c r="G268">
        <v>646</v>
      </c>
      <c r="H268">
        <f t="shared" si="114"/>
        <v>83.180000000000035</v>
      </c>
      <c r="I268">
        <f t="shared" si="115"/>
        <v>-10.779999999999998</v>
      </c>
      <c r="J268">
        <f t="shared" si="116"/>
        <v>7.0599999999999987</v>
      </c>
      <c r="K268">
        <f t="shared" si="113"/>
        <v>65.319555266769228</v>
      </c>
    </row>
    <row r="269" spans="1:11" x14ac:dyDescent="0.25">
      <c r="A269">
        <f>Planck!C269</f>
        <v>13500</v>
      </c>
      <c r="B269">
        <f t="shared" si="108"/>
        <v>0.26604233140273331</v>
      </c>
      <c r="C269">
        <f t="shared" si="109"/>
        <v>0.26502605090687398</v>
      </c>
      <c r="D269">
        <f t="shared" si="110"/>
        <v>0.27570342127757008</v>
      </c>
      <c r="E269">
        <f t="shared" si="111"/>
        <v>1.7290980932648252</v>
      </c>
      <c r="F269">
        <f t="shared" si="112"/>
        <v>0.11037290540566674</v>
      </c>
      <c r="G269">
        <v>647</v>
      </c>
      <c r="H269">
        <f t="shared" si="114"/>
        <v>82.860000000000042</v>
      </c>
      <c r="I269">
        <f t="shared" si="115"/>
        <v>-10.759999999999996</v>
      </c>
      <c r="J269">
        <f t="shared" si="116"/>
        <v>7.120000000000001</v>
      </c>
      <c r="K269">
        <f t="shared" si="113"/>
        <v>65.040759602958886</v>
      </c>
    </row>
    <row r="270" spans="1:11" x14ac:dyDescent="0.25">
      <c r="A270">
        <f>Planck!C270</f>
        <v>13500</v>
      </c>
      <c r="B270">
        <f t="shared" si="108"/>
        <v>0.26604233140273331</v>
      </c>
      <c r="C270">
        <f t="shared" si="109"/>
        <v>0.26502605090687398</v>
      </c>
      <c r="D270">
        <f t="shared" si="110"/>
        <v>0.27570342127757008</v>
      </c>
      <c r="E270">
        <f t="shared" si="111"/>
        <v>1.7290980932648252</v>
      </c>
      <c r="F270">
        <f t="shared" si="112"/>
        <v>0.11037290540566674</v>
      </c>
      <c r="G270">
        <v>648</v>
      </c>
      <c r="H270">
        <f t="shared" si="114"/>
        <v>82.540000000000049</v>
      </c>
      <c r="I270">
        <f t="shared" si="115"/>
        <v>-10.739999999999997</v>
      </c>
      <c r="J270">
        <f t="shared" si="116"/>
        <v>7.1799999999999962</v>
      </c>
      <c r="K270">
        <f t="shared" si="113"/>
        <v>64.761963939148515</v>
      </c>
    </row>
    <row r="271" spans="1:11" x14ac:dyDescent="0.25">
      <c r="A271">
        <f>Planck!C271</f>
        <v>13500</v>
      </c>
      <c r="B271">
        <f t="shared" si="108"/>
        <v>0.26604233140273331</v>
      </c>
      <c r="C271">
        <f t="shared" si="109"/>
        <v>0.26502605090687398</v>
      </c>
      <c r="D271">
        <f t="shared" si="110"/>
        <v>0.27570342127757008</v>
      </c>
      <c r="E271">
        <f t="shared" si="111"/>
        <v>1.7290980932648252</v>
      </c>
      <c r="F271">
        <f t="shared" si="112"/>
        <v>0.11037290540566674</v>
      </c>
      <c r="G271">
        <v>649</v>
      </c>
      <c r="H271">
        <f t="shared" si="114"/>
        <v>82.220000000000056</v>
      </c>
      <c r="I271">
        <f t="shared" si="115"/>
        <v>-10.719999999999997</v>
      </c>
      <c r="J271">
        <f t="shared" si="116"/>
        <v>7.2399999999999984</v>
      </c>
      <c r="K271">
        <f t="shared" si="113"/>
        <v>64.483168275338159</v>
      </c>
    </row>
    <row r="272" spans="1:11" x14ac:dyDescent="0.25">
      <c r="A272">
        <f>Planck!C272</f>
        <v>13500</v>
      </c>
      <c r="B272">
        <f t="shared" si="108"/>
        <v>0.26604233140273331</v>
      </c>
      <c r="C272">
        <f t="shared" si="109"/>
        <v>0.26502605090687398</v>
      </c>
      <c r="D272">
        <f t="shared" si="110"/>
        <v>0.27570342127757008</v>
      </c>
      <c r="E272">
        <f t="shared" si="111"/>
        <v>1.7290980932648252</v>
      </c>
      <c r="F272">
        <f t="shared" si="112"/>
        <v>0.11037290540566674</v>
      </c>
      <c r="G272">
        <v>650</v>
      </c>
      <c r="H272">
        <f>Q$29*G272+T$29</f>
        <v>81.900000000000006</v>
      </c>
      <c r="I272">
        <f>R$29*G272+U$29</f>
        <v>-10.700000000000003</v>
      </c>
      <c r="J272">
        <f>S$29*G272+V$29</f>
        <v>7.2999999999999972</v>
      </c>
      <c r="K272">
        <f t="shared" si="113"/>
        <v>64.204372611527731</v>
      </c>
    </row>
    <row r="273" spans="1:11" x14ac:dyDescent="0.25">
      <c r="A273">
        <f>Planck!C273</f>
        <v>13500</v>
      </c>
      <c r="B273">
        <f t="shared" si="108"/>
        <v>0.26604233140273331</v>
      </c>
      <c r="C273">
        <f t="shared" si="109"/>
        <v>0.26502605090687398</v>
      </c>
      <c r="D273">
        <f t="shared" si="110"/>
        <v>0.27570342127757008</v>
      </c>
      <c r="E273">
        <f t="shared" si="111"/>
        <v>1.7290980932648252</v>
      </c>
      <c r="F273">
        <f t="shared" si="112"/>
        <v>0.11037290540566674</v>
      </c>
      <c r="G273">
        <v>651</v>
      </c>
      <c r="H273">
        <f t="shared" ref="H273:H281" si="117">Q$29*G273+T$29</f>
        <v>81.97</v>
      </c>
      <c r="I273">
        <f t="shared" ref="I273:I281" si="118">R$29*G273+U$29</f>
        <v>-10.829999999999998</v>
      </c>
      <c r="J273">
        <f t="shared" ref="J273:J281" si="119">S$29*G273+V$29</f>
        <v>7.4299999999999926</v>
      </c>
      <c r="K273">
        <f t="shared" si="113"/>
        <v>64.063938337106052</v>
      </c>
    </row>
    <row r="274" spans="1:11" x14ac:dyDescent="0.25">
      <c r="A274">
        <f>Planck!C274</f>
        <v>13500</v>
      </c>
      <c r="B274">
        <f t="shared" si="108"/>
        <v>0.26604233140273331</v>
      </c>
      <c r="C274">
        <f t="shared" si="109"/>
        <v>0.26502605090687398</v>
      </c>
      <c r="D274">
        <f t="shared" si="110"/>
        <v>0.27570342127757008</v>
      </c>
      <c r="E274">
        <f t="shared" si="111"/>
        <v>1.7290980932648252</v>
      </c>
      <c r="F274">
        <f t="shared" si="112"/>
        <v>0.11037290540566674</v>
      </c>
      <c r="G274">
        <v>652</v>
      </c>
      <c r="H274">
        <f t="shared" si="117"/>
        <v>82.039999999999992</v>
      </c>
      <c r="I274">
        <f t="shared" si="118"/>
        <v>-10.959999999999994</v>
      </c>
      <c r="J274">
        <f t="shared" si="119"/>
        <v>7.5600000000000023</v>
      </c>
      <c r="K274">
        <f t="shared" si="113"/>
        <v>63.923504062684358</v>
      </c>
    </row>
    <row r="275" spans="1:11" x14ac:dyDescent="0.25">
      <c r="A275">
        <f>Planck!C275</f>
        <v>13500</v>
      </c>
      <c r="B275">
        <f t="shared" si="108"/>
        <v>0.26604233140273331</v>
      </c>
      <c r="C275">
        <f t="shared" si="109"/>
        <v>0.26502605090687398</v>
      </c>
      <c r="D275">
        <f t="shared" si="110"/>
        <v>0.27570342127757008</v>
      </c>
      <c r="E275">
        <f t="shared" si="111"/>
        <v>1.7290980932648252</v>
      </c>
      <c r="F275">
        <f t="shared" si="112"/>
        <v>0.11037290540566674</v>
      </c>
      <c r="G275">
        <v>653</v>
      </c>
      <c r="H275">
        <f t="shared" si="117"/>
        <v>82.11</v>
      </c>
      <c r="I275">
        <f t="shared" si="118"/>
        <v>-11.090000000000003</v>
      </c>
      <c r="J275">
        <f t="shared" si="119"/>
        <v>7.6899999999999977</v>
      </c>
      <c r="K275">
        <f t="shared" si="113"/>
        <v>63.783069788262658</v>
      </c>
    </row>
    <row r="276" spans="1:11" x14ac:dyDescent="0.25">
      <c r="A276">
        <f>Planck!C276</f>
        <v>13500</v>
      </c>
      <c r="B276">
        <f t="shared" si="108"/>
        <v>0.26604233140273331</v>
      </c>
      <c r="C276">
        <f t="shared" si="109"/>
        <v>0.26502605090687398</v>
      </c>
      <c r="D276">
        <f t="shared" si="110"/>
        <v>0.27570342127757008</v>
      </c>
      <c r="E276">
        <f t="shared" si="111"/>
        <v>1.7290980932648252</v>
      </c>
      <c r="F276">
        <f t="shared" si="112"/>
        <v>0.11037290540566674</v>
      </c>
      <c r="G276">
        <v>654</v>
      </c>
      <c r="H276">
        <f t="shared" si="117"/>
        <v>82.18</v>
      </c>
      <c r="I276">
        <f t="shared" si="118"/>
        <v>-11.219999999999999</v>
      </c>
      <c r="J276">
        <f t="shared" si="119"/>
        <v>7.8199999999999932</v>
      </c>
      <c r="K276">
        <f t="shared" si="113"/>
        <v>63.642635513840986</v>
      </c>
    </row>
    <row r="277" spans="1:11" x14ac:dyDescent="0.25">
      <c r="A277">
        <f>Planck!C277</f>
        <v>13500</v>
      </c>
      <c r="B277">
        <f t="shared" si="108"/>
        <v>0.26604233140273331</v>
      </c>
      <c r="C277">
        <f t="shared" si="109"/>
        <v>0.26502605090687398</v>
      </c>
      <c r="D277">
        <f t="shared" si="110"/>
        <v>0.27570342127757008</v>
      </c>
      <c r="E277">
        <f t="shared" si="111"/>
        <v>1.7290980932648252</v>
      </c>
      <c r="F277">
        <f t="shared" si="112"/>
        <v>0.11037290540566674</v>
      </c>
      <c r="G277">
        <v>655</v>
      </c>
      <c r="H277">
        <f t="shared" si="117"/>
        <v>82.25</v>
      </c>
      <c r="I277">
        <f t="shared" si="118"/>
        <v>-11.349999999999994</v>
      </c>
      <c r="J277">
        <f t="shared" si="119"/>
        <v>7.9500000000000028</v>
      </c>
      <c r="K277">
        <f t="shared" si="113"/>
        <v>63.502201239419293</v>
      </c>
    </row>
    <row r="278" spans="1:11" x14ac:dyDescent="0.25">
      <c r="A278">
        <f>Planck!C278</f>
        <v>13500</v>
      </c>
      <c r="B278">
        <f t="shared" si="108"/>
        <v>0.26604233140273331</v>
      </c>
      <c r="C278">
        <f t="shared" si="109"/>
        <v>0.26502605090687398</v>
      </c>
      <c r="D278">
        <f t="shared" si="110"/>
        <v>0.27570342127757008</v>
      </c>
      <c r="E278">
        <f t="shared" si="111"/>
        <v>1.7290980932648252</v>
      </c>
      <c r="F278">
        <f t="shared" si="112"/>
        <v>0.11037290540566674</v>
      </c>
      <c r="G278">
        <v>656</v>
      </c>
      <c r="H278">
        <f t="shared" si="117"/>
        <v>82.32</v>
      </c>
      <c r="I278">
        <f t="shared" si="118"/>
        <v>-11.480000000000004</v>
      </c>
      <c r="J278">
        <f t="shared" si="119"/>
        <v>8.0799999999999983</v>
      </c>
      <c r="K278">
        <f t="shared" si="113"/>
        <v>63.361766964997585</v>
      </c>
    </row>
    <row r="279" spans="1:11" x14ac:dyDescent="0.25">
      <c r="A279">
        <f>Planck!C279</f>
        <v>13500</v>
      </c>
      <c r="B279">
        <f t="shared" si="108"/>
        <v>0.26604233140273331</v>
      </c>
      <c r="C279">
        <f t="shared" si="109"/>
        <v>0.26502605090687398</v>
      </c>
      <c r="D279">
        <f t="shared" si="110"/>
        <v>0.27570342127757008</v>
      </c>
      <c r="E279">
        <f t="shared" si="111"/>
        <v>1.7290980932648252</v>
      </c>
      <c r="F279">
        <f t="shared" si="112"/>
        <v>0.11037290540566674</v>
      </c>
      <c r="G279">
        <v>657</v>
      </c>
      <c r="H279">
        <f t="shared" si="117"/>
        <v>82.389999999999986</v>
      </c>
      <c r="I279">
        <f t="shared" si="118"/>
        <v>-11.61</v>
      </c>
      <c r="J279">
        <f t="shared" si="119"/>
        <v>8.2099999999999937</v>
      </c>
      <c r="K279">
        <f t="shared" si="113"/>
        <v>63.221332690575885</v>
      </c>
    </row>
    <row r="280" spans="1:11" x14ac:dyDescent="0.25">
      <c r="A280">
        <f>Planck!C280</f>
        <v>13500</v>
      </c>
      <c r="B280">
        <f t="shared" si="108"/>
        <v>0.26604233140273331</v>
      </c>
      <c r="C280">
        <f t="shared" si="109"/>
        <v>0.26502605090687398</v>
      </c>
      <c r="D280">
        <f t="shared" si="110"/>
        <v>0.27570342127757008</v>
      </c>
      <c r="E280">
        <f t="shared" si="111"/>
        <v>1.7290980932648252</v>
      </c>
      <c r="F280">
        <f t="shared" si="112"/>
        <v>0.11037290540566674</v>
      </c>
      <c r="G280">
        <v>658</v>
      </c>
      <c r="H280">
        <f t="shared" si="117"/>
        <v>82.46</v>
      </c>
      <c r="I280">
        <f t="shared" si="118"/>
        <v>-11.739999999999995</v>
      </c>
      <c r="J280">
        <f t="shared" si="119"/>
        <v>8.3399999999999892</v>
      </c>
      <c r="K280">
        <f t="shared" si="113"/>
        <v>63.08089841615422</v>
      </c>
    </row>
    <row r="281" spans="1:11" x14ac:dyDescent="0.25">
      <c r="A281">
        <f>Planck!C281</f>
        <v>13500</v>
      </c>
      <c r="B281">
        <f t="shared" si="108"/>
        <v>0.26604233140273331</v>
      </c>
      <c r="C281">
        <f t="shared" si="109"/>
        <v>0.26502605090687398</v>
      </c>
      <c r="D281">
        <f t="shared" si="110"/>
        <v>0.27570342127757008</v>
      </c>
      <c r="E281">
        <f t="shared" si="111"/>
        <v>1.7290980932648252</v>
      </c>
      <c r="F281">
        <f t="shared" si="112"/>
        <v>0.11037290540566674</v>
      </c>
      <c r="G281">
        <v>659</v>
      </c>
      <c r="H281">
        <f t="shared" si="117"/>
        <v>82.53</v>
      </c>
      <c r="I281">
        <f t="shared" si="118"/>
        <v>-11.870000000000005</v>
      </c>
      <c r="J281">
        <f t="shared" si="119"/>
        <v>8.4699999999999989</v>
      </c>
      <c r="K281">
        <f t="shared" si="113"/>
        <v>62.940464141732519</v>
      </c>
    </row>
    <row r="282" spans="1:11" x14ac:dyDescent="0.25">
      <c r="A282">
        <f>Planck!C282</f>
        <v>13500</v>
      </c>
      <c r="B282">
        <f t="shared" si="108"/>
        <v>0.26604233140273331</v>
      </c>
      <c r="C282">
        <f t="shared" si="109"/>
        <v>0.26502605090687398</v>
      </c>
      <c r="D282">
        <f t="shared" si="110"/>
        <v>0.27570342127757008</v>
      </c>
      <c r="E282">
        <f t="shared" si="111"/>
        <v>1.7290980932648252</v>
      </c>
      <c r="F282">
        <f t="shared" si="112"/>
        <v>0.11037290540566674</v>
      </c>
      <c r="G282">
        <v>660</v>
      </c>
      <c r="H282">
        <f>Q$30*G282+T$30</f>
        <v>82.6</v>
      </c>
      <c r="I282">
        <f>R$30*G282+U$30</f>
        <v>-12</v>
      </c>
      <c r="J282">
        <f>S$30*G282+V$30</f>
        <v>8.5999999999999943</v>
      </c>
      <c r="K282">
        <f t="shared" si="113"/>
        <v>62.800029867310826</v>
      </c>
    </row>
    <row r="283" spans="1:11" x14ac:dyDescent="0.25">
      <c r="A283">
        <f>Planck!C283</f>
        <v>13500</v>
      </c>
      <c r="B283">
        <f t="shared" si="108"/>
        <v>0.26604233140273331</v>
      </c>
      <c r="C283">
        <f t="shared" si="109"/>
        <v>0.26502605090687398</v>
      </c>
      <c r="D283">
        <f t="shared" si="110"/>
        <v>0.27570342127757008</v>
      </c>
      <c r="E283">
        <f t="shared" si="111"/>
        <v>1.7290980932648252</v>
      </c>
      <c r="F283">
        <f t="shared" si="112"/>
        <v>0.11037290540566674</v>
      </c>
      <c r="G283">
        <v>661</v>
      </c>
      <c r="H283">
        <f t="shared" ref="H283:H291" si="120">Q$30*G283+T$30</f>
        <v>82.830000000000013</v>
      </c>
      <c r="I283">
        <f t="shared" ref="I283:I291" si="121">R$30*G283+U$30</f>
        <v>-12.200000000000017</v>
      </c>
      <c r="J283">
        <f t="shared" ref="J283:J291" si="122">S$30*G283+V$30</f>
        <v>8.7199999999999847</v>
      </c>
      <c r="K283">
        <f t="shared" si="113"/>
        <v>62.697454997306529</v>
      </c>
    </row>
    <row r="284" spans="1:11" x14ac:dyDescent="0.25">
      <c r="A284">
        <f>Planck!C284</f>
        <v>13500</v>
      </c>
      <c r="B284">
        <f t="shared" si="108"/>
        <v>0.26604233140273331</v>
      </c>
      <c r="C284">
        <f t="shared" si="109"/>
        <v>0.26502605090687398</v>
      </c>
      <c r="D284">
        <f t="shared" si="110"/>
        <v>0.27570342127757008</v>
      </c>
      <c r="E284">
        <f t="shared" si="111"/>
        <v>1.7290980932648252</v>
      </c>
      <c r="F284">
        <f t="shared" si="112"/>
        <v>0.11037290540566674</v>
      </c>
      <c r="G284">
        <v>662</v>
      </c>
      <c r="H284">
        <f t="shared" si="120"/>
        <v>83.06</v>
      </c>
      <c r="I284">
        <f t="shared" si="121"/>
        <v>-12.400000000000006</v>
      </c>
      <c r="J284">
        <f t="shared" si="122"/>
        <v>8.8399999999999892</v>
      </c>
      <c r="K284">
        <f t="shared" si="113"/>
        <v>62.594880127302254</v>
      </c>
    </row>
    <row r="285" spans="1:11" x14ac:dyDescent="0.25">
      <c r="A285">
        <f>Planck!C285</f>
        <v>13500</v>
      </c>
      <c r="B285">
        <f t="shared" si="108"/>
        <v>0.26604233140273331</v>
      </c>
      <c r="C285">
        <f t="shared" si="109"/>
        <v>0.26502605090687398</v>
      </c>
      <c r="D285">
        <f t="shared" si="110"/>
        <v>0.27570342127757008</v>
      </c>
      <c r="E285">
        <f t="shared" si="111"/>
        <v>1.7290980932648252</v>
      </c>
      <c r="F285">
        <f t="shared" si="112"/>
        <v>0.11037290540566674</v>
      </c>
      <c r="G285">
        <v>663</v>
      </c>
      <c r="H285">
        <f t="shared" si="120"/>
        <v>83.289999999999992</v>
      </c>
      <c r="I285">
        <f t="shared" si="121"/>
        <v>-12.599999999999994</v>
      </c>
      <c r="J285">
        <f t="shared" si="122"/>
        <v>8.9599999999999937</v>
      </c>
      <c r="K285">
        <f t="shared" si="113"/>
        <v>62.492305257297978</v>
      </c>
    </row>
    <row r="286" spans="1:11" x14ac:dyDescent="0.25">
      <c r="A286">
        <f>Planck!C286</f>
        <v>13500</v>
      </c>
      <c r="B286">
        <f t="shared" si="108"/>
        <v>0.26604233140273331</v>
      </c>
      <c r="C286">
        <f t="shared" si="109"/>
        <v>0.26502605090687398</v>
      </c>
      <c r="D286">
        <f t="shared" si="110"/>
        <v>0.27570342127757008</v>
      </c>
      <c r="E286">
        <f t="shared" si="111"/>
        <v>1.7290980932648252</v>
      </c>
      <c r="F286">
        <f t="shared" si="112"/>
        <v>0.11037290540566674</v>
      </c>
      <c r="G286">
        <v>664</v>
      </c>
      <c r="H286">
        <f t="shared" si="120"/>
        <v>83.52000000000001</v>
      </c>
      <c r="I286">
        <f t="shared" si="121"/>
        <v>-12.800000000000011</v>
      </c>
      <c r="J286">
        <f t="shared" si="122"/>
        <v>9.0799999999999841</v>
      </c>
      <c r="K286">
        <f t="shared" si="113"/>
        <v>62.389730387293675</v>
      </c>
    </row>
    <row r="287" spans="1:11" x14ac:dyDescent="0.25">
      <c r="A287">
        <f>Planck!C287</f>
        <v>13500</v>
      </c>
      <c r="B287">
        <f t="shared" si="108"/>
        <v>0.26604233140273331</v>
      </c>
      <c r="C287">
        <f t="shared" si="109"/>
        <v>0.26502605090687398</v>
      </c>
      <c r="D287">
        <f t="shared" si="110"/>
        <v>0.27570342127757008</v>
      </c>
      <c r="E287">
        <f t="shared" si="111"/>
        <v>1.7290980932648252</v>
      </c>
      <c r="F287">
        <f t="shared" si="112"/>
        <v>0.11037290540566674</v>
      </c>
      <c r="G287">
        <v>665</v>
      </c>
      <c r="H287">
        <f t="shared" si="120"/>
        <v>83.75</v>
      </c>
      <c r="I287">
        <f t="shared" si="121"/>
        <v>-13</v>
      </c>
      <c r="J287">
        <f t="shared" si="122"/>
        <v>9.1999999999999886</v>
      </c>
      <c r="K287">
        <f t="shared" si="113"/>
        <v>62.287155517289406</v>
      </c>
    </row>
    <row r="288" spans="1:11" x14ac:dyDescent="0.25">
      <c r="A288">
        <f>Planck!C288</f>
        <v>13500</v>
      </c>
      <c r="B288">
        <f t="shared" si="108"/>
        <v>0.26604233140273331</v>
      </c>
      <c r="C288">
        <f t="shared" si="109"/>
        <v>0.26502605090687398</v>
      </c>
      <c r="D288">
        <f t="shared" si="110"/>
        <v>0.27570342127757008</v>
      </c>
      <c r="E288">
        <f t="shared" si="111"/>
        <v>1.7290980932648252</v>
      </c>
      <c r="F288">
        <f t="shared" si="112"/>
        <v>0.11037290540566674</v>
      </c>
      <c r="G288">
        <v>666</v>
      </c>
      <c r="H288">
        <f t="shared" si="120"/>
        <v>83.980000000000018</v>
      </c>
      <c r="I288">
        <f t="shared" si="121"/>
        <v>-13.200000000000017</v>
      </c>
      <c r="J288">
        <f t="shared" si="122"/>
        <v>9.3199999999999932</v>
      </c>
      <c r="K288">
        <f t="shared" si="113"/>
        <v>62.184580647285109</v>
      </c>
    </row>
    <row r="289" spans="1:11" x14ac:dyDescent="0.25">
      <c r="A289">
        <f>Planck!C289</f>
        <v>13500</v>
      </c>
      <c r="B289">
        <f t="shared" si="108"/>
        <v>0.26604233140273331</v>
      </c>
      <c r="C289">
        <f t="shared" si="109"/>
        <v>0.26502605090687398</v>
      </c>
      <c r="D289">
        <f t="shared" si="110"/>
        <v>0.27570342127757008</v>
      </c>
      <c r="E289">
        <f t="shared" si="111"/>
        <v>1.7290980932648252</v>
      </c>
      <c r="F289">
        <f t="shared" si="112"/>
        <v>0.11037290540566674</v>
      </c>
      <c r="G289">
        <v>667</v>
      </c>
      <c r="H289">
        <f t="shared" si="120"/>
        <v>84.210000000000008</v>
      </c>
      <c r="I289">
        <f t="shared" si="121"/>
        <v>-13.400000000000006</v>
      </c>
      <c r="J289">
        <f t="shared" si="122"/>
        <v>9.4399999999999977</v>
      </c>
      <c r="K289">
        <f t="shared" si="113"/>
        <v>62.082005777280834</v>
      </c>
    </row>
    <row r="290" spans="1:11" x14ac:dyDescent="0.25">
      <c r="A290">
        <f>Planck!C290</f>
        <v>13500</v>
      </c>
      <c r="B290">
        <f t="shared" si="108"/>
        <v>0.26604233140273331</v>
      </c>
      <c r="C290">
        <f t="shared" si="109"/>
        <v>0.26502605090687398</v>
      </c>
      <c r="D290">
        <f t="shared" si="110"/>
        <v>0.27570342127757008</v>
      </c>
      <c r="E290">
        <f t="shared" si="111"/>
        <v>1.7290980932648252</v>
      </c>
      <c r="F290">
        <f t="shared" si="112"/>
        <v>0.11037290540566674</v>
      </c>
      <c r="G290">
        <v>668</v>
      </c>
      <c r="H290">
        <f t="shared" si="120"/>
        <v>84.44</v>
      </c>
      <c r="I290">
        <f t="shared" si="121"/>
        <v>-13.599999999999994</v>
      </c>
      <c r="J290">
        <f t="shared" si="122"/>
        <v>9.5599999999999881</v>
      </c>
      <c r="K290">
        <f t="shared" si="113"/>
        <v>61.979430907276559</v>
      </c>
    </row>
    <row r="291" spans="1:11" x14ac:dyDescent="0.25">
      <c r="A291">
        <f>Planck!C291</f>
        <v>13500</v>
      </c>
      <c r="B291">
        <f t="shared" si="108"/>
        <v>0.26604233140273331</v>
      </c>
      <c r="C291">
        <f t="shared" si="109"/>
        <v>0.26502605090687398</v>
      </c>
      <c r="D291">
        <f t="shared" si="110"/>
        <v>0.27570342127757008</v>
      </c>
      <c r="E291">
        <f t="shared" si="111"/>
        <v>1.7290980932648252</v>
      </c>
      <c r="F291">
        <f t="shared" si="112"/>
        <v>0.11037290540566674</v>
      </c>
      <c r="G291">
        <v>669</v>
      </c>
      <c r="H291">
        <f t="shared" si="120"/>
        <v>84.670000000000016</v>
      </c>
      <c r="I291">
        <f t="shared" si="121"/>
        <v>-13.800000000000011</v>
      </c>
      <c r="J291">
        <f t="shared" si="122"/>
        <v>9.6799999999999926</v>
      </c>
      <c r="K291">
        <f t="shared" si="113"/>
        <v>61.876856037272262</v>
      </c>
    </row>
    <row r="292" spans="1:11" x14ac:dyDescent="0.25">
      <c r="A292">
        <f>Planck!C292</f>
        <v>13500</v>
      </c>
      <c r="B292">
        <f t="shared" si="108"/>
        <v>0.26604233140273331</v>
      </c>
      <c r="C292">
        <f t="shared" si="109"/>
        <v>0.26502605090687398</v>
      </c>
      <c r="D292">
        <f t="shared" si="110"/>
        <v>0.27570342127757008</v>
      </c>
      <c r="E292">
        <f t="shared" si="111"/>
        <v>1.7290980932648252</v>
      </c>
      <c r="F292">
        <f t="shared" si="112"/>
        <v>0.11037290540566674</v>
      </c>
      <c r="G292">
        <v>670</v>
      </c>
      <c r="H292">
        <f>Q$31*G292+T$31</f>
        <v>84.9</v>
      </c>
      <c r="I292">
        <f>R$31*G292+U$31</f>
        <v>-14</v>
      </c>
      <c r="J292">
        <f>S$31*G292+V$31</f>
        <v>9.8000000000000007</v>
      </c>
      <c r="K292">
        <f t="shared" si="113"/>
        <v>61.774281167267993</v>
      </c>
    </row>
    <row r="293" spans="1:11" x14ac:dyDescent="0.25">
      <c r="A293">
        <f>Planck!C293</f>
        <v>13500</v>
      </c>
      <c r="B293">
        <f t="shared" si="108"/>
        <v>0.26604233140273331</v>
      </c>
      <c r="C293">
        <f t="shared" si="109"/>
        <v>0.26502605090687398</v>
      </c>
      <c r="D293">
        <f t="shared" si="110"/>
        <v>0.27570342127757008</v>
      </c>
      <c r="E293">
        <f t="shared" si="111"/>
        <v>1.7290980932648252</v>
      </c>
      <c r="F293">
        <f t="shared" si="112"/>
        <v>0.11037290540566674</v>
      </c>
      <c r="G293">
        <v>671</v>
      </c>
      <c r="H293">
        <f t="shared" ref="H293:H301" si="123">Q$31*G293+T$31</f>
        <v>84.539999999999992</v>
      </c>
      <c r="I293">
        <f t="shared" ref="I293:I301" si="124">R$31*G293+U$31</f>
        <v>-13.96</v>
      </c>
      <c r="J293">
        <f t="shared" ref="J293:J301" si="125">S$31*G293+V$31</f>
        <v>9.8400000000000034</v>
      </c>
      <c r="K293">
        <f t="shared" si="113"/>
        <v>61.487860007214792</v>
      </c>
    </row>
    <row r="294" spans="1:11" x14ac:dyDescent="0.25">
      <c r="A294">
        <f>Planck!C294</f>
        <v>13500</v>
      </c>
      <c r="B294">
        <f t="shared" si="108"/>
        <v>0.26604233140273331</v>
      </c>
      <c r="C294">
        <f t="shared" si="109"/>
        <v>0.26502605090687398</v>
      </c>
      <c r="D294">
        <f t="shared" si="110"/>
        <v>0.27570342127757008</v>
      </c>
      <c r="E294">
        <f t="shared" si="111"/>
        <v>1.7290980932648252</v>
      </c>
      <c r="F294">
        <f t="shared" si="112"/>
        <v>0.11037290540566674</v>
      </c>
      <c r="G294">
        <v>672</v>
      </c>
      <c r="H294">
        <f t="shared" si="123"/>
        <v>84.18</v>
      </c>
      <c r="I294">
        <f t="shared" si="124"/>
        <v>-13.920000000000002</v>
      </c>
      <c r="J294">
        <f t="shared" si="125"/>
        <v>9.8800000000000026</v>
      </c>
      <c r="K294">
        <f t="shared" si="113"/>
        <v>61.201438847161626</v>
      </c>
    </row>
    <row r="295" spans="1:11" x14ac:dyDescent="0.25">
      <c r="A295">
        <f>Planck!C295</f>
        <v>13500</v>
      </c>
      <c r="B295">
        <f t="shared" si="108"/>
        <v>0.26604233140273331</v>
      </c>
      <c r="C295">
        <f t="shared" si="109"/>
        <v>0.26502605090687398</v>
      </c>
      <c r="D295">
        <f t="shared" si="110"/>
        <v>0.27570342127757008</v>
      </c>
      <c r="E295">
        <f t="shared" si="111"/>
        <v>1.7290980932648252</v>
      </c>
      <c r="F295">
        <f t="shared" si="112"/>
        <v>0.11037290540566674</v>
      </c>
      <c r="G295">
        <v>673</v>
      </c>
      <c r="H295">
        <f t="shared" si="123"/>
        <v>83.82</v>
      </c>
      <c r="I295">
        <f t="shared" si="124"/>
        <v>-13.880000000000003</v>
      </c>
      <c r="J295">
        <f t="shared" si="125"/>
        <v>9.9200000000000017</v>
      </c>
      <c r="K295">
        <f t="shared" si="113"/>
        <v>60.915017687108431</v>
      </c>
    </row>
    <row r="296" spans="1:11" x14ac:dyDescent="0.25">
      <c r="A296">
        <f>Planck!C296</f>
        <v>13500</v>
      </c>
      <c r="B296">
        <f t="shared" si="108"/>
        <v>0.26604233140273331</v>
      </c>
      <c r="C296">
        <f t="shared" si="109"/>
        <v>0.26502605090687398</v>
      </c>
      <c r="D296">
        <f t="shared" si="110"/>
        <v>0.27570342127757008</v>
      </c>
      <c r="E296">
        <f t="shared" si="111"/>
        <v>1.7290980932648252</v>
      </c>
      <c r="F296">
        <f t="shared" si="112"/>
        <v>0.11037290540566674</v>
      </c>
      <c r="G296">
        <v>674</v>
      </c>
      <c r="H296">
        <f t="shared" si="123"/>
        <v>83.460000000000008</v>
      </c>
      <c r="I296">
        <f t="shared" si="124"/>
        <v>-13.840000000000003</v>
      </c>
      <c r="J296">
        <f t="shared" si="125"/>
        <v>9.9600000000000009</v>
      </c>
      <c r="K296">
        <f t="shared" si="113"/>
        <v>60.628596527055265</v>
      </c>
    </row>
    <row r="297" spans="1:11" x14ac:dyDescent="0.25">
      <c r="A297">
        <f>Planck!C297</f>
        <v>13500</v>
      </c>
      <c r="B297">
        <f t="shared" si="108"/>
        <v>0.26604233140273331</v>
      </c>
      <c r="C297">
        <f t="shared" si="109"/>
        <v>0.26502605090687398</v>
      </c>
      <c r="D297">
        <f t="shared" si="110"/>
        <v>0.27570342127757008</v>
      </c>
      <c r="E297">
        <f t="shared" si="111"/>
        <v>1.7290980932648252</v>
      </c>
      <c r="F297">
        <f t="shared" si="112"/>
        <v>0.11037290540566674</v>
      </c>
      <c r="G297">
        <v>675</v>
      </c>
      <c r="H297">
        <f t="shared" si="123"/>
        <v>83.1</v>
      </c>
      <c r="I297">
        <f t="shared" si="124"/>
        <v>-13.8</v>
      </c>
      <c r="J297">
        <f t="shared" si="125"/>
        <v>10</v>
      </c>
      <c r="K297">
        <f t="shared" si="113"/>
        <v>60.342175367002071</v>
      </c>
    </row>
    <row r="298" spans="1:11" x14ac:dyDescent="0.25">
      <c r="A298">
        <f>Planck!C298</f>
        <v>13500</v>
      </c>
      <c r="B298">
        <f t="shared" si="108"/>
        <v>0.26604233140273331</v>
      </c>
      <c r="C298">
        <f t="shared" si="109"/>
        <v>0.26502605090687398</v>
      </c>
      <c r="D298">
        <f t="shared" si="110"/>
        <v>0.27570342127757008</v>
      </c>
      <c r="E298">
        <f t="shared" si="111"/>
        <v>1.7290980932648252</v>
      </c>
      <c r="F298">
        <f t="shared" si="112"/>
        <v>0.11037290540566674</v>
      </c>
      <c r="G298">
        <v>676</v>
      </c>
      <c r="H298">
        <f t="shared" si="123"/>
        <v>82.740000000000009</v>
      </c>
      <c r="I298">
        <f t="shared" si="124"/>
        <v>-13.760000000000002</v>
      </c>
      <c r="J298">
        <f t="shared" si="125"/>
        <v>10.040000000000003</v>
      </c>
      <c r="K298">
        <f t="shared" si="113"/>
        <v>60.055754206948905</v>
      </c>
    </row>
    <row r="299" spans="1:11" x14ac:dyDescent="0.25">
      <c r="A299">
        <f>Planck!C299</f>
        <v>13500</v>
      </c>
      <c r="B299">
        <f t="shared" si="108"/>
        <v>0.26604233140273331</v>
      </c>
      <c r="C299">
        <f t="shared" si="109"/>
        <v>0.26502605090687398</v>
      </c>
      <c r="D299">
        <f t="shared" si="110"/>
        <v>0.27570342127757008</v>
      </c>
      <c r="E299">
        <f t="shared" si="111"/>
        <v>1.7290980932648252</v>
      </c>
      <c r="F299">
        <f t="shared" si="112"/>
        <v>0.11037290540566674</v>
      </c>
      <c r="G299">
        <v>677</v>
      </c>
      <c r="H299">
        <f t="shared" si="123"/>
        <v>82.38</v>
      </c>
      <c r="I299">
        <f t="shared" si="124"/>
        <v>-13.720000000000002</v>
      </c>
      <c r="J299">
        <f t="shared" si="125"/>
        <v>10.080000000000002</v>
      </c>
      <c r="K299">
        <f t="shared" si="113"/>
        <v>59.769333046895703</v>
      </c>
    </row>
    <row r="300" spans="1:11" x14ac:dyDescent="0.25">
      <c r="A300">
        <f>Planck!C300</f>
        <v>13500</v>
      </c>
      <c r="B300">
        <f t="shared" si="108"/>
        <v>0.26604233140273331</v>
      </c>
      <c r="C300">
        <f t="shared" si="109"/>
        <v>0.26502605090687398</v>
      </c>
      <c r="D300">
        <f t="shared" si="110"/>
        <v>0.27570342127757008</v>
      </c>
      <c r="E300">
        <f t="shared" si="111"/>
        <v>1.7290980932648252</v>
      </c>
      <c r="F300">
        <f t="shared" si="112"/>
        <v>0.11037290540566674</v>
      </c>
      <c r="G300">
        <v>678</v>
      </c>
      <c r="H300">
        <f t="shared" si="123"/>
        <v>82.02000000000001</v>
      </c>
      <c r="I300">
        <f t="shared" si="124"/>
        <v>-13.68</v>
      </c>
      <c r="J300">
        <f t="shared" si="125"/>
        <v>10.120000000000001</v>
      </c>
      <c r="K300">
        <f t="shared" si="113"/>
        <v>59.482911886842544</v>
      </c>
    </row>
    <row r="301" spans="1:11" x14ac:dyDescent="0.25">
      <c r="A301">
        <f>Planck!C301</f>
        <v>13500</v>
      </c>
      <c r="B301">
        <f t="shared" si="108"/>
        <v>0.26604233140273331</v>
      </c>
      <c r="C301">
        <f t="shared" si="109"/>
        <v>0.26502605090687398</v>
      </c>
      <c r="D301">
        <f t="shared" si="110"/>
        <v>0.27570342127757008</v>
      </c>
      <c r="E301">
        <f t="shared" si="111"/>
        <v>1.7290980932648252</v>
      </c>
      <c r="F301">
        <f t="shared" si="112"/>
        <v>0.11037290540566674</v>
      </c>
      <c r="G301">
        <v>679</v>
      </c>
      <c r="H301">
        <f t="shared" si="123"/>
        <v>81.66</v>
      </c>
      <c r="I301">
        <f t="shared" si="124"/>
        <v>-13.64</v>
      </c>
      <c r="J301">
        <f t="shared" si="125"/>
        <v>10.16</v>
      </c>
      <c r="K301">
        <f t="shared" si="113"/>
        <v>59.196490726789357</v>
      </c>
    </row>
    <row r="302" spans="1:11" x14ac:dyDescent="0.25">
      <c r="A302">
        <f>Planck!C302</f>
        <v>13500</v>
      </c>
      <c r="B302">
        <f t="shared" si="108"/>
        <v>0.26604233140273331</v>
      </c>
      <c r="C302">
        <f t="shared" si="109"/>
        <v>0.26502605090687398</v>
      </c>
      <c r="D302">
        <f t="shared" si="110"/>
        <v>0.27570342127757008</v>
      </c>
      <c r="E302">
        <f t="shared" si="111"/>
        <v>1.7290980932648252</v>
      </c>
      <c r="F302">
        <f t="shared" si="112"/>
        <v>0.11037290540566674</v>
      </c>
      <c r="G302">
        <v>680</v>
      </c>
      <c r="H302">
        <f>Q$32*G302+T$32</f>
        <v>81.299999999999955</v>
      </c>
      <c r="I302">
        <f>R$32*G302+U$32</f>
        <v>-13.599999999999994</v>
      </c>
      <c r="J302">
        <f>S$32*G302+V$32</f>
        <v>10.199999999999989</v>
      </c>
      <c r="K302">
        <f t="shared" si="113"/>
        <v>58.910069566736141</v>
      </c>
    </row>
    <row r="303" spans="1:11" x14ac:dyDescent="0.25">
      <c r="A303">
        <f>Planck!C303</f>
        <v>13500</v>
      </c>
      <c r="B303">
        <f t="shared" si="108"/>
        <v>0.26604233140273331</v>
      </c>
      <c r="C303">
        <f t="shared" si="109"/>
        <v>0.26502605090687398</v>
      </c>
      <c r="D303">
        <f t="shared" si="110"/>
        <v>0.27570342127757008</v>
      </c>
      <c r="E303">
        <f t="shared" si="111"/>
        <v>1.7290980932648252</v>
      </c>
      <c r="F303">
        <f t="shared" si="112"/>
        <v>0.11037290540566674</v>
      </c>
      <c r="G303">
        <v>681</v>
      </c>
      <c r="H303">
        <f t="shared" ref="H303:H311" si="126">Q$32*G303+T$32</f>
        <v>80.360000000000014</v>
      </c>
      <c r="I303">
        <f t="shared" ref="I303:I311" si="127">R$32*G303+U$32</f>
        <v>-13.439999999999998</v>
      </c>
      <c r="J303">
        <f t="shared" ref="J303:J311" si="128">S$32*G303+V$32</f>
        <v>10.009999999999991</v>
      </c>
      <c r="K303">
        <f t="shared" si="113"/>
        <v>58.225754409631492</v>
      </c>
    </row>
    <row r="304" spans="1:11" x14ac:dyDescent="0.25">
      <c r="A304">
        <f>Planck!C304</f>
        <v>13500</v>
      </c>
      <c r="B304">
        <f t="shared" si="108"/>
        <v>0.26604233140273331</v>
      </c>
      <c r="C304">
        <f t="shared" si="109"/>
        <v>0.26502605090687398</v>
      </c>
      <c r="D304">
        <f t="shared" si="110"/>
        <v>0.27570342127757008</v>
      </c>
      <c r="E304">
        <f t="shared" si="111"/>
        <v>1.7290980932648252</v>
      </c>
      <c r="F304">
        <f t="shared" si="112"/>
        <v>0.11037290540566674</v>
      </c>
      <c r="G304">
        <v>682</v>
      </c>
      <c r="H304">
        <f t="shared" si="126"/>
        <v>79.419999999999959</v>
      </c>
      <c r="I304">
        <f t="shared" si="127"/>
        <v>-13.279999999999987</v>
      </c>
      <c r="J304">
        <f t="shared" si="128"/>
        <v>9.8199999999999932</v>
      </c>
      <c r="K304">
        <f t="shared" si="113"/>
        <v>57.54143925252675</v>
      </c>
    </row>
    <row r="305" spans="1:11" x14ac:dyDescent="0.25">
      <c r="A305">
        <f>Planck!C305</f>
        <v>13500</v>
      </c>
      <c r="B305">
        <f t="shared" si="108"/>
        <v>0.26604233140273331</v>
      </c>
      <c r="C305">
        <f t="shared" si="109"/>
        <v>0.26502605090687398</v>
      </c>
      <c r="D305">
        <f t="shared" si="110"/>
        <v>0.27570342127757008</v>
      </c>
      <c r="E305">
        <f t="shared" si="111"/>
        <v>1.7290980932648252</v>
      </c>
      <c r="F305">
        <f t="shared" si="112"/>
        <v>0.11037290540566674</v>
      </c>
      <c r="G305">
        <v>683</v>
      </c>
      <c r="H305">
        <f t="shared" si="126"/>
        <v>78.480000000000018</v>
      </c>
      <c r="I305">
        <f t="shared" si="127"/>
        <v>-13.11999999999999</v>
      </c>
      <c r="J305">
        <f t="shared" si="128"/>
        <v>9.6299999999999955</v>
      </c>
      <c r="K305">
        <f t="shared" si="113"/>
        <v>56.857124095422094</v>
      </c>
    </row>
    <row r="306" spans="1:11" x14ac:dyDescent="0.25">
      <c r="A306">
        <f>Planck!C306</f>
        <v>13500</v>
      </c>
      <c r="B306">
        <f t="shared" si="108"/>
        <v>0.26604233140273331</v>
      </c>
      <c r="C306">
        <f t="shared" si="109"/>
        <v>0.26502605090687398</v>
      </c>
      <c r="D306">
        <f t="shared" si="110"/>
        <v>0.27570342127757008</v>
      </c>
      <c r="E306">
        <f t="shared" si="111"/>
        <v>1.7290980932648252</v>
      </c>
      <c r="F306">
        <f t="shared" si="112"/>
        <v>0.11037290540566674</v>
      </c>
      <c r="G306">
        <v>684</v>
      </c>
      <c r="H306">
        <f t="shared" si="126"/>
        <v>77.539999999999964</v>
      </c>
      <c r="I306">
        <f t="shared" si="127"/>
        <v>-12.959999999999994</v>
      </c>
      <c r="J306">
        <f t="shared" si="128"/>
        <v>9.4399999999999977</v>
      </c>
      <c r="K306">
        <f t="shared" si="113"/>
        <v>56.172808938317331</v>
      </c>
    </row>
    <row r="307" spans="1:11" x14ac:dyDescent="0.25">
      <c r="A307">
        <f>Planck!C307</f>
        <v>13500</v>
      </c>
      <c r="B307">
        <f t="shared" si="108"/>
        <v>0.26604233140273331</v>
      </c>
      <c r="C307">
        <f t="shared" si="109"/>
        <v>0.26502605090687398</v>
      </c>
      <c r="D307">
        <f t="shared" si="110"/>
        <v>0.27570342127757008</v>
      </c>
      <c r="E307">
        <f t="shared" si="111"/>
        <v>1.7290980932648252</v>
      </c>
      <c r="F307">
        <f t="shared" si="112"/>
        <v>0.11037290540566674</v>
      </c>
      <c r="G307">
        <v>685</v>
      </c>
      <c r="H307">
        <f t="shared" si="126"/>
        <v>76.600000000000023</v>
      </c>
      <c r="I307">
        <f t="shared" si="127"/>
        <v>-12.799999999999997</v>
      </c>
      <c r="J307">
        <f t="shared" si="128"/>
        <v>9.2499999999999716</v>
      </c>
      <c r="K307">
        <f t="shared" si="113"/>
        <v>55.488493781212682</v>
      </c>
    </row>
    <row r="308" spans="1:11" x14ac:dyDescent="0.25">
      <c r="A308">
        <f>Planck!C308</f>
        <v>13500</v>
      </c>
      <c r="B308">
        <f t="shared" si="108"/>
        <v>0.26604233140273331</v>
      </c>
      <c r="C308">
        <f t="shared" si="109"/>
        <v>0.26502605090687398</v>
      </c>
      <c r="D308">
        <f t="shared" si="110"/>
        <v>0.27570342127757008</v>
      </c>
      <c r="E308">
        <f t="shared" si="111"/>
        <v>1.7290980932648252</v>
      </c>
      <c r="F308">
        <f t="shared" si="112"/>
        <v>0.11037290540566674</v>
      </c>
      <c r="G308">
        <v>686</v>
      </c>
      <c r="H308">
        <f t="shared" si="126"/>
        <v>75.659999999999968</v>
      </c>
      <c r="I308">
        <f t="shared" si="127"/>
        <v>-12.64</v>
      </c>
      <c r="J308">
        <f t="shared" si="128"/>
        <v>9.0599999999999739</v>
      </c>
      <c r="K308">
        <f t="shared" si="113"/>
        <v>54.804178624107919</v>
      </c>
    </row>
    <row r="309" spans="1:11" x14ac:dyDescent="0.25">
      <c r="A309">
        <f>Planck!C309</f>
        <v>13500</v>
      </c>
      <c r="B309">
        <f t="shared" si="108"/>
        <v>0.26604233140273331</v>
      </c>
      <c r="C309">
        <f t="shared" si="109"/>
        <v>0.26502605090687398</v>
      </c>
      <c r="D309">
        <f t="shared" si="110"/>
        <v>0.27570342127757008</v>
      </c>
      <c r="E309">
        <f t="shared" si="111"/>
        <v>1.7290980932648252</v>
      </c>
      <c r="F309">
        <f t="shared" si="112"/>
        <v>0.11037290540566674</v>
      </c>
      <c r="G309">
        <v>687</v>
      </c>
      <c r="H309">
        <f t="shared" si="126"/>
        <v>74.720000000000027</v>
      </c>
      <c r="I309">
        <f t="shared" si="127"/>
        <v>-12.47999999999999</v>
      </c>
      <c r="J309">
        <f t="shared" si="128"/>
        <v>8.8699999999999761</v>
      </c>
      <c r="K309">
        <f t="shared" si="113"/>
        <v>54.119863467003285</v>
      </c>
    </row>
    <row r="310" spans="1:11" x14ac:dyDescent="0.25">
      <c r="A310">
        <f>Planck!C310</f>
        <v>13500</v>
      </c>
      <c r="B310">
        <f t="shared" si="108"/>
        <v>0.26604233140273331</v>
      </c>
      <c r="C310">
        <f t="shared" si="109"/>
        <v>0.26502605090687398</v>
      </c>
      <c r="D310">
        <f t="shared" si="110"/>
        <v>0.27570342127757008</v>
      </c>
      <c r="E310">
        <f t="shared" si="111"/>
        <v>1.7290980932648252</v>
      </c>
      <c r="F310">
        <f t="shared" si="112"/>
        <v>0.11037290540566674</v>
      </c>
      <c r="G310">
        <v>688</v>
      </c>
      <c r="H310">
        <f t="shared" si="126"/>
        <v>73.779999999999973</v>
      </c>
      <c r="I310">
        <f t="shared" si="127"/>
        <v>-12.319999999999993</v>
      </c>
      <c r="J310">
        <f t="shared" si="128"/>
        <v>8.6799999999999784</v>
      </c>
      <c r="K310">
        <f t="shared" si="113"/>
        <v>53.435548309898522</v>
      </c>
    </row>
    <row r="311" spans="1:11" x14ac:dyDescent="0.25">
      <c r="A311">
        <f>Planck!C311</f>
        <v>13500</v>
      </c>
      <c r="B311">
        <f t="shared" si="108"/>
        <v>0.26604233140273331</v>
      </c>
      <c r="C311">
        <f t="shared" si="109"/>
        <v>0.26502605090687398</v>
      </c>
      <c r="D311">
        <f t="shared" si="110"/>
        <v>0.27570342127757008</v>
      </c>
      <c r="E311">
        <f t="shared" si="111"/>
        <v>1.7290980932648252</v>
      </c>
      <c r="F311">
        <f t="shared" si="112"/>
        <v>0.11037290540566674</v>
      </c>
      <c r="G311">
        <v>689</v>
      </c>
      <c r="H311">
        <f t="shared" si="126"/>
        <v>72.840000000000032</v>
      </c>
      <c r="I311">
        <f t="shared" si="127"/>
        <v>-12.159999999999997</v>
      </c>
      <c r="J311">
        <f t="shared" si="128"/>
        <v>8.4899999999999807</v>
      </c>
      <c r="K311">
        <f t="shared" si="113"/>
        <v>52.751233152793873</v>
      </c>
    </row>
    <row r="312" spans="1:11" x14ac:dyDescent="0.25">
      <c r="A312">
        <f>Planck!C312</f>
        <v>13500</v>
      </c>
      <c r="B312">
        <f t="shared" si="108"/>
        <v>0.26604233140273331</v>
      </c>
      <c r="C312">
        <f t="shared" si="109"/>
        <v>0.26502605090687398</v>
      </c>
      <c r="D312">
        <f t="shared" si="110"/>
        <v>0.27570342127757008</v>
      </c>
      <c r="E312">
        <f t="shared" si="111"/>
        <v>1.7290980932648252</v>
      </c>
      <c r="F312">
        <f t="shared" si="112"/>
        <v>0.11037290540566674</v>
      </c>
      <c r="G312">
        <v>690</v>
      </c>
      <c r="H312">
        <f>Q$33*G312+T$33</f>
        <v>71.900000000000006</v>
      </c>
      <c r="I312">
        <f>R$33*G312+U$33</f>
        <v>-12</v>
      </c>
      <c r="J312">
        <f>S$33*G312+V$33</f>
        <v>8.2999999999999972</v>
      </c>
      <c r="K312">
        <f t="shared" si="113"/>
        <v>52.066917995689138</v>
      </c>
    </row>
    <row r="313" spans="1:11" x14ac:dyDescent="0.25">
      <c r="A313">
        <f>Planck!C313</f>
        <v>13500</v>
      </c>
      <c r="B313">
        <f t="shared" si="108"/>
        <v>0.26604233140273331</v>
      </c>
      <c r="C313">
        <f t="shared" si="109"/>
        <v>0.26502605090687398</v>
      </c>
      <c r="D313">
        <f t="shared" si="110"/>
        <v>0.27570342127757008</v>
      </c>
      <c r="E313">
        <f t="shared" si="111"/>
        <v>1.7290980932648252</v>
      </c>
      <c r="F313">
        <f t="shared" si="112"/>
        <v>0.11037290540566674</v>
      </c>
      <c r="G313">
        <v>691</v>
      </c>
      <c r="H313">
        <f t="shared" ref="H313:H321" si="129">Q$33*G313+T$33</f>
        <v>72.139999999999986</v>
      </c>
      <c r="I313">
        <f t="shared" ref="I313:I321" si="130">R$33*G313+U$33</f>
        <v>-12.129999999999995</v>
      </c>
      <c r="J313">
        <f t="shared" ref="J313:J321" si="131">S$33*G313+V$33</f>
        <v>8.4299999999999926</v>
      </c>
      <c r="K313">
        <f t="shared" si="113"/>
        <v>52.096483721267433</v>
      </c>
    </row>
    <row r="314" spans="1:11" x14ac:dyDescent="0.25">
      <c r="A314">
        <f>Planck!C314</f>
        <v>13500</v>
      </c>
      <c r="B314">
        <f t="shared" si="108"/>
        <v>0.26604233140273331</v>
      </c>
      <c r="C314">
        <f t="shared" si="109"/>
        <v>0.26502605090687398</v>
      </c>
      <c r="D314">
        <f t="shared" si="110"/>
        <v>0.27570342127757008</v>
      </c>
      <c r="E314">
        <f t="shared" si="111"/>
        <v>1.7290980932648252</v>
      </c>
      <c r="F314">
        <f t="shared" si="112"/>
        <v>0.11037290540566674</v>
      </c>
      <c r="G314">
        <v>692</v>
      </c>
      <c r="H314">
        <f t="shared" si="129"/>
        <v>72.38</v>
      </c>
      <c r="I314">
        <f t="shared" si="130"/>
        <v>-12.259999999999991</v>
      </c>
      <c r="J314">
        <f t="shared" si="131"/>
        <v>8.5599999999999881</v>
      </c>
      <c r="K314">
        <f t="shared" si="113"/>
        <v>52.126049446845762</v>
      </c>
    </row>
    <row r="315" spans="1:11" x14ac:dyDescent="0.25">
      <c r="A315">
        <f>Planck!C315</f>
        <v>13500</v>
      </c>
      <c r="B315">
        <f t="shared" si="108"/>
        <v>0.26604233140273331</v>
      </c>
      <c r="C315">
        <f t="shared" si="109"/>
        <v>0.26502605090687398</v>
      </c>
      <c r="D315">
        <f t="shared" si="110"/>
        <v>0.27570342127757008</v>
      </c>
      <c r="E315">
        <f t="shared" si="111"/>
        <v>1.7290980932648252</v>
      </c>
      <c r="F315">
        <f t="shared" si="112"/>
        <v>0.11037290540566674</v>
      </c>
      <c r="G315">
        <v>693</v>
      </c>
      <c r="H315">
        <f t="shared" si="129"/>
        <v>72.62</v>
      </c>
      <c r="I315">
        <f t="shared" si="130"/>
        <v>-12.39</v>
      </c>
      <c r="J315">
        <f t="shared" si="131"/>
        <v>8.6899999999999977</v>
      </c>
      <c r="K315">
        <f t="shared" si="113"/>
        <v>52.155615172424064</v>
      </c>
    </row>
    <row r="316" spans="1:11" x14ac:dyDescent="0.25">
      <c r="A316">
        <f>Planck!C316</f>
        <v>13500</v>
      </c>
      <c r="B316">
        <f t="shared" si="108"/>
        <v>0.26604233140273331</v>
      </c>
      <c r="C316">
        <f t="shared" si="109"/>
        <v>0.26502605090687398</v>
      </c>
      <c r="D316">
        <f t="shared" si="110"/>
        <v>0.27570342127757008</v>
      </c>
      <c r="E316">
        <f t="shared" si="111"/>
        <v>1.7290980932648252</v>
      </c>
      <c r="F316">
        <f t="shared" si="112"/>
        <v>0.11037290540566674</v>
      </c>
      <c r="G316">
        <v>694</v>
      </c>
      <c r="H316">
        <f t="shared" si="129"/>
        <v>72.859999999999985</v>
      </c>
      <c r="I316">
        <f t="shared" si="130"/>
        <v>-12.519999999999996</v>
      </c>
      <c r="J316">
        <f t="shared" si="131"/>
        <v>8.8199999999999932</v>
      </c>
      <c r="K316">
        <f t="shared" si="113"/>
        <v>52.185180898002358</v>
      </c>
    </row>
    <row r="317" spans="1:11" x14ac:dyDescent="0.25">
      <c r="A317">
        <f>Planck!C317</f>
        <v>13500</v>
      </c>
      <c r="B317">
        <f t="shared" si="108"/>
        <v>0.26604233140273331</v>
      </c>
      <c r="C317">
        <f t="shared" si="109"/>
        <v>0.26502605090687398</v>
      </c>
      <c r="D317">
        <f t="shared" si="110"/>
        <v>0.27570342127757008</v>
      </c>
      <c r="E317">
        <f t="shared" si="111"/>
        <v>1.7290980932648252</v>
      </c>
      <c r="F317">
        <f t="shared" si="112"/>
        <v>0.11037290540566674</v>
      </c>
      <c r="G317">
        <v>695</v>
      </c>
      <c r="H317">
        <f t="shared" si="129"/>
        <v>73.099999999999994</v>
      </c>
      <c r="I317">
        <f t="shared" si="130"/>
        <v>-12.649999999999991</v>
      </c>
      <c r="J317">
        <f t="shared" si="131"/>
        <v>8.9499999999999886</v>
      </c>
      <c r="K317">
        <f t="shared" si="113"/>
        <v>52.214746623580687</v>
      </c>
    </row>
    <row r="318" spans="1:11" x14ac:dyDescent="0.25">
      <c r="A318">
        <f>Planck!C318</f>
        <v>13500</v>
      </c>
      <c r="B318">
        <f t="shared" si="108"/>
        <v>0.26604233140273331</v>
      </c>
      <c r="C318">
        <f t="shared" si="109"/>
        <v>0.26502605090687398</v>
      </c>
      <c r="D318">
        <f t="shared" si="110"/>
        <v>0.27570342127757008</v>
      </c>
      <c r="E318">
        <f t="shared" si="111"/>
        <v>1.7290980932648252</v>
      </c>
      <c r="F318">
        <f t="shared" si="112"/>
        <v>0.11037290540566674</v>
      </c>
      <c r="G318">
        <v>696</v>
      </c>
      <c r="H318">
        <f t="shared" si="129"/>
        <v>73.34</v>
      </c>
      <c r="I318">
        <f t="shared" si="130"/>
        <v>-12.780000000000001</v>
      </c>
      <c r="J318">
        <f t="shared" si="131"/>
        <v>9.0799999999999983</v>
      </c>
      <c r="K318">
        <f t="shared" si="113"/>
        <v>52.244312349158989</v>
      </c>
    </row>
    <row r="319" spans="1:11" x14ac:dyDescent="0.25">
      <c r="A319">
        <f>Planck!C319</f>
        <v>13500</v>
      </c>
      <c r="B319">
        <f t="shared" si="108"/>
        <v>0.26604233140273331</v>
      </c>
      <c r="C319">
        <f t="shared" si="109"/>
        <v>0.26502605090687398</v>
      </c>
      <c r="D319">
        <f t="shared" si="110"/>
        <v>0.27570342127757008</v>
      </c>
      <c r="E319">
        <f t="shared" si="111"/>
        <v>1.7290980932648252</v>
      </c>
      <c r="F319">
        <f t="shared" si="112"/>
        <v>0.11037290540566674</v>
      </c>
      <c r="G319">
        <v>697</v>
      </c>
      <c r="H319">
        <f t="shared" si="129"/>
        <v>73.579999999999984</v>
      </c>
      <c r="I319">
        <f t="shared" si="130"/>
        <v>-12.909999999999997</v>
      </c>
      <c r="J319">
        <f t="shared" si="131"/>
        <v>9.2099999999999937</v>
      </c>
      <c r="K319">
        <f t="shared" si="113"/>
        <v>52.27387807473729</v>
      </c>
    </row>
    <row r="320" spans="1:11" x14ac:dyDescent="0.25">
      <c r="A320">
        <f>Planck!C320</f>
        <v>13500</v>
      </c>
      <c r="B320">
        <f t="shared" si="108"/>
        <v>0.26604233140273331</v>
      </c>
      <c r="C320">
        <f t="shared" si="109"/>
        <v>0.26502605090687398</v>
      </c>
      <c r="D320">
        <f t="shared" si="110"/>
        <v>0.27570342127757008</v>
      </c>
      <c r="E320">
        <f t="shared" si="111"/>
        <v>1.7290980932648252</v>
      </c>
      <c r="F320">
        <f t="shared" si="112"/>
        <v>0.11037290540566674</v>
      </c>
      <c r="G320">
        <v>698</v>
      </c>
      <c r="H320">
        <f t="shared" si="129"/>
        <v>73.819999999999993</v>
      </c>
      <c r="I320">
        <f t="shared" si="130"/>
        <v>-13.039999999999992</v>
      </c>
      <c r="J320">
        <f t="shared" si="131"/>
        <v>9.3399999999999892</v>
      </c>
      <c r="K320">
        <f t="shared" si="113"/>
        <v>52.303443800315613</v>
      </c>
    </row>
    <row r="321" spans="1:11" x14ac:dyDescent="0.25">
      <c r="A321">
        <f>Planck!C321</f>
        <v>13500</v>
      </c>
      <c r="B321">
        <f t="shared" si="108"/>
        <v>0.26604233140273331</v>
      </c>
      <c r="C321">
        <f t="shared" si="109"/>
        <v>0.26502605090687398</v>
      </c>
      <c r="D321">
        <f t="shared" si="110"/>
        <v>0.27570342127757008</v>
      </c>
      <c r="E321">
        <f t="shared" si="111"/>
        <v>1.7290980932648252</v>
      </c>
      <c r="F321">
        <f t="shared" si="112"/>
        <v>0.11037290540566674</v>
      </c>
      <c r="G321">
        <v>699</v>
      </c>
      <c r="H321">
        <f t="shared" si="129"/>
        <v>74.06</v>
      </c>
      <c r="I321">
        <f t="shared" si="130"/>
        <v>-13.170000000000002</v>
      </c>
      <c r="J321">
        <f t="shared" si="131"/>
        <v>9.4699999999999847</v>
      </c>
      <c r="K321">
        <f t="shared" si="113"/>
        <v>52.333009525893914</v>
      </c>
    </row>
    <row r="322" spans="1:11" x14ac:dyDescent="0.25">
      <c r="A322">
        <f>Planck!C322</f>
        <v>13500</v>
      </c>
      <c r="B322">
        <f t="shared" si="108"/>
        <v>0.26604233140273331</v>
      </c>
      <c r="C322">
        <f t="shared" si="109"/>
        <v>0.26502605090687398</v>
      </c>
      <c r="D322">
        <f t="shared" si="110"/>
        <v>0.27570342127757008</v>
      </c>
      <c r="E322">
        <f t="shared" si="111"/>
        <v>1.7290980932648252</v>
      </c>
      <c r="F322">
        <f t="shared" si="112"/>
        <v>0.11037290540566674</v>
      </c>
      <c r="G322">
        <v>700</v>
      </c>
      <c r="H322">
        <f>Q$34*G322+T$34</f>
        <v>74.3</v>
      </c>
      <c r="I322">
        <f>R$34*G322+U$34</f>
        <v>-13.3</v>
      </c>
      <c r="J322">
        <f>S$34*G322+V$34</f>
        <v>9.5999999999999943</v>
      </c>
      <c r="K322">
        <f t="shared" si="113"/>
        <v>52.362575251472222</v>
      </c>
    </row>
    <row r="323" spans="1:11" x14ac:dyDescent="0.25">
      <c r="A323">
        <f>Planck!C323</f>
        <v>13500</v>
      </c>
      <c r="B323">
        <f t="shared" ref="B323:B386" si="132">(-4050700000)/(A323*A323*A323)+(2967800)/(A323*A323)+(99.11)/(A323)+0.244063</f>
        <v>0.26604233140273331</v>
      </c>
      <c r="C323">
        <f t="shared" ref="C323:C386" si="133">(-2006400000)/(A323*A323*A323)+(1908100)/(A323*A323)+(247.48)/(A323)+0.23704</f>
        <v>0.26502605090687398</v>
      </c>
      <c r="D323">
        <f t="shared" ref="D323:D386" si="134">IF(A323&lt;=7000,-3*B323*B323+2.873*B323-0.275,-3*C323*C323+2.873*C323-0.275)</f>
        <v>0.27570342127757008</v>
      </c>
      <c r="E323">
        <f t="shared" ref="E323:E386" si="135">IF(A323&lt;=7000,(-1.3515-1.7703*B323+5.9114*D323)/(0.0241+0.2562*B323-0.7341*D323),(-1.3515-1.7703*C323+5.9114*D323)/(0.0241+0.2562*C323-0.7341*D323))</f>
        <v>1.7290980932648252</v>
      </c>
      <c r="F323">
        <f t="shared" ref="F323:F386" si="136">IF(A323&lt;=7000,(0.03-31.4424*B323+30.0717*D323)/(0.0241+0.2562*B323-0.7341*D323),(0.03-31.4424*C323+30.0717*D323)/(0.0241+0.2562*C323-0.7341*D323))</f>
        <v>0.11037290540566674</v>
      </c>
      <c r="G323">
        <v>701</v>
      </c>
      <c r="H323">
        <f t="shared" ref="H323:H331" si="137">Q$34*G323+T$34</f>
        <v>74.510000000000005</v>
      </c>
      <c r="I323">
        <f t="shared" ref="I323:I331" si="138">R$34*G323+U$34</f>
        <v>-13.260000000000002</v>
      </c>
      <c r="J323">
        <f t="shared" ref="J323:J331" si="139">S$34*G323+V$34</f>
        <v>9.4899999999999949</v>
      </c>
      <c r="K323">
        <f t="shared" ref="K323:K386" si="140">H323+E323*I323+F323*J323</f>
        <v>52.6295981556082</v>
      </c>
    </row>
    <row r="324" spans="1:11" x14ac:dyDescent="0.25">
      <c r="A324">
        <f>Planck!C324</f>
        <v>13500</v>
      </c>
      <c r="B324">
        <f t="shared" si="132"/>
        <v>0.26604233140273331</v>
      </c>
      <c r="C324">
        <f t="shared" si="133"/>
        <v>0.26502605090687398</v>
      </c>
      <c r="D324">
        <f t="shared" si="134"/>
        <v>0.27570342127757008</v>
      </c>
      <c r="E324">
        <f t="shared" si="135"/>
        <v>1.7290980932648252</v>
      </c>
      <c r="F324">
        <f t="shared" si="136"/>
        <v>0.11037290540566674</v>
      </c>
      <c r="G324">
        <v>702</v>
      </c>
      <c r="H324">
        <f t="shared" si="137"/>
        <v>74.719999999999985</v>
      </c>
      <c r="I324">
        <f t="shared" si="138"/>
        <v>-13.219999999999999</v>
      </c>
      <c r="J324">
        <f t="shared" si="139"/>
        <v>9.3799999999999955</v>
      </c>
      <c r="K324">
        <f t="shared" si="140"/>
        <v>52.896621059744149</v>
      </c>
    </row>
    <row r="325" spans="1:11" x14ac:dyDescent="0.25">
      <c r="A325">
        <f>Planck!C325</f>
        <v>13500</v>
      </c>
      <c r="B325">
        <f t="shared" si="132"/>
        <v>0.26604233140273331</v>
      </c>
      <c r="C325">
        <f t="shared" si="133"/>
        <v>0.26502605090687398</v>
      </c>
      <c r="D325">
        <f t="shared" si="134"/>
        <v>0.27570342127757008</v>
      </c>
      <c r="E325">
        <f t="shared" si="135"/>
        <v>1.7290980932648252</v>
      </c>
      <c r="F325">
        <f t="shared" si="136"/>
        <v>0.11037290540566674</v>
      </c>
      <c r="G325">
        <v>703</v>
      </c>
      <c r="H325">
        <f t="shared" si="137"/>
        <v>74.929999999999993</v>
      </c>
      <c r="I325">
        <f t="shared" si="138"/>
        <v>-13.18</v>
      </c>
      <c r="J325">
        <f t="shared" si="139"/>
        <v>9.269999999999996</v>
      </c>
      <c r="K325">
        <f t="shared" si="140"/>
        <v>53.163643963880133</v>
      </c>
    </row>
    <row r="326" spans="1:11" x14ac:dyDescent="0.25">
      <c r="A326">
        <f>Planck!C326</f>
        <v>13500</v>
      </c>
      <c r="B326">
        <f t="shared" si="132"/>
        <v>0.26604233140273331</v>
      </c>
      <c r="C326">
        <f t="shared" si="133"/>
        <v>0.26502605090687398</v>
      </c>
      <c r="D326">
        <f t="shared" si="134"/>
        <v>0.27570342127757008</v>
      </c>
      <c r="E326">
        <f t="shared" si="135"/>
        <v>1.7290980932648252</v>
      </c>
      <c r="F326">
        <f t="shared" si="136"/>
        <v>0.11037290540566674</v>
      </c>
      <c r="G326">
        <v>704</v>
      </c>
      <c r="H326">
        <f t="shared" si="137"/>
        <v>75.14</v>
      </c>
      <c r="I326">
        <f t="shared" si="138"/>
        <v>-13.14</v>
      </c>
      <c r="J326">
        <f t="shared" si="139"/>
        <v>9.1599999999999966</v>
      </c>
      <c r="K326">
        <f t="shared" si="140"/>
        <v>53.430666868016097</v>
      </c>
    </row>
    <row r="327" spans="1:11" x14ac:dyDescent="0.25">
      <c r="A327">
        <f>Planck!C327</f>
        <v>13500</v>
      </c>
      <c r="B327">
        <f t="shared" si="132"/>
        <v>0.26604233140273331</v>
      </c>
      <c r="C327">
        <f t="shared" si="133"/>
        <v>0.26502605090687398</v>
      </c>
      <c r="D327">
        <f t="shared" si="134"/>
        <v>0.27570342127757008</v>
      </c>
      <c r="E327">
        <f t="shared" si="135"/>
        <v>1.7290980932648252</v>
      </c>
      <c r="F327">
        <f t="shared" si="136"/>
        <v>0.11037290540566674</v>
      </c>
      <c r="G327">
        <v>705</v>
      </c>
      <c r="H327">
        <f t="shared" si="137"/>
        <v>75.350000000000009</v>
      </c>
      <c r="I327">
        <f t="shared" si="138"/>
        <v>-13.100000000000001</v>
      </c>
      <c r="J327">
        <f t="shared" si="139"/>
        <v>9.0499999999999972</v>
      </c>
      <c r="K327">
        <f t="shared" si="140"/>
        <v>53.697689772152081</v>
      </c>
    </row>
    <row r="328" spans="1:11" x14ac:dyDescent="0.25">
      <c r="A328">
        <f>Planck!C328</f>
        <v>13500</v>
      </c>
      <c r="B328">
        <f t="shared" si="132"/>
        <v>0.26604233140273331</v>
      </c>
      <c r="C328">
        <f t="shared" si="133"/>
        <v>0.26502605090687398</v>
      </c>
      <c r="D328">
        <f t="shared" si="134"/>
        <v>0.27570342127757008</v>
      </c>
      <c r="E328">
        <f t="shared" si="135"/>
        <v>1.7290980932648252</v>
      </c>
      <c r="F328">
        <f t="shared" si="136"/>
        <v>0.11037290540566674</v>
      </c>
      <c r="G328">
        <v>706</v>
      </c>
      <c r="H328">
        <f t="shared" si="137"/>
        <v>75.560000000000016</v>
      </c>
      <c r="I328">
        <f t="shared" si="138"/>
        <v>-13.060000000000002</v>
      </c>
      <c r="J328">
        <f t="shared" si="139"/>
        <v>8.9399999999999977</v>
      </c>
      <c r="K328">
        <f t="shared" si="140"/>
        <v>53.964712676288052</v>
      </c>
    </row>
    <row r="329" spans="1:11" x14ac:dyDescent="0.25">
      <c r="A329">
        <f>Planck!C329</f>
        <v>13500</v>
      </c>
      <c r="B329">
        <f t="shared" si="132"/>
        <v>0.26604233140273331</v>
      </c>
      <c r="C329">
        <f t="shared" si="133"/>
        <v>0.26502605090687398</v>
      </c>
      <c r="D329">
        <f t="shared" si="134"/>
        <v>0.27570342127757008</v>
      </c>
      <c r="E329">
        <f t="shared" si="135"/>
        <v>1.7290980932648252</v>
      </c>
      <c r="F329">
        <f t="shared" si="136"/>
        <v>0.11037290540566674</v>
      </c>
      <c r="G329">
        <v>707</v>
      </c>
      <c r="H329">
        <f t="shared" si="137"/>
        <v>75.77</v>
      </c>
      <c r="I329">
        <f t="shared" si="138"/>
        <v>-13.02</v>
      </c>
      <c r="J329">
        <f t="shared" si="139"/>
        <v>8.8299999999999983</v>
      </c>
      <c r="K329">
        <f t="shared" si="140"/>
        <v>54.231735580424008</v>
      </c>
    </row>
    <row r="330" spans="1:11" x14ac:dyDescent="0.25">
      <c r="A330">
        <f>Planck!C330</f>
        <v>13500</v>
      </c>
      <c r="B330">
        <f t="shared" si="132"/>
        <v>0.26604233140273331</v>
      </c>
      <c r="C330">
        <f t="shared" si="133"/>
        <v>0.26502605090687398</v>
      </c>
      <c r="D330">
        <f t="shared" si="134"/>
        <v>0.27570342127757008</v>
      </c>
      <c r="E330">
        <f t="shared" si="135"/>
        <v>1.7290980932648252</v>
      </c>
      <c r="F330">
        <f t="shared" si="136"/>
        <v>0.11037290540566674</v>
      </c>
      <c r="G330">
        <v>708</v>
      </c>
      <c r="H330">
        <f t="shared" si="137"/>
        <v>75.98</v>
      </c>
      <c r="I330">
        <f t="shared" si="138"/>
        <v>-12.98</v>
      </c>
      <c r="J330">
        <f t="shared" si="139"/>
        <v>8.7199999999999989</v>
      </c>
      <c r="K330">
        <f t="shared" si="140"/>
        <v>54.498758484559986</v>
      </c>
    </row>
    <row r="331" spans="1:11" x14ac:dyDescent="0.25">
      <c r="A331">
        <f>Planck!C331</f>
        <v>13500</v>
      </c>
      <c r="B331">
        <f t="shared" si="132"/>
        <v>0.26604233140273331</v>
      </c>
      <c r="C331">
        <f t="shared" si="133"/>
        <v>0.26502605090687398</v>
      </c>
      <c r="D331">
        <f t="shared" si="134"/>
        <v>0.27570342127757008</v>
      </c>
      <c r="E331">
        <f t="shared" si="135"/>
        <v>1.7290980932648252</v>
      </c>
      <c r="F331">
        <f t="shared" si="136"/>
        <v>0.11037290540566674</v>
      </c>
      <c r="G331">
        <v>709</v>
      </c>
      <c r="H331">
        <f t="shared" si="137"/>
        <v>76.190000000000012</v>
      </c>
      <c r="I331">
        <f t="shared" si="138"/>
        <v>-12.940000000000001</v>
      </c>
      <c r="J331">
        <f t="shared" si="139"/>
        <v>8.61</v>
      </c>
      <c r="K331">
        <f t="shared" si="140"/>
        <v>54.765781388695963</v>
      </c>
    </row>
    <row r="332" spans="1:11" x14ac:dyDescent="0.25">
      <c r="A332">
        <f>Planck!C332</f>
        <v>13500</v>
      </c>
      <c r="B332">
        <f t="shared" si="132"/>
        <v>0.26604233140273331</v>
      </c>
      <c r="C332">
        <f t="shared" si="133"/>
        <v>0.26502605090687398</v>
      </c>
      <c r="D332">
        <f t="shared" si="134"/>
        <v>0.27570342127757008</v>
      </c>
      <c r="E332">
        <f t="shared" si="135"/>
        <v>1.7290980932648252</v>
      </c>
      <c r="F332">
        <f t="shared" si="136"/>
        <v>0.11037290540566674</v>
      </c>
      <c r="G332">
        <v>710</v>
      </c>
      <c r="H332">
        <f>Q$35*G332+T$35</f>
        <v>76.399999999999977</v>
      </c>
      <c r="I332">
        <f>R$35*G332+U$35</f>
        <v>-12.900000000000006</v>
      </c>
      <c r="J332">
        <f>S$35*G332+V$35</f>
        <v>8.5</v>
      </c>
      <c r="K332">
        <f t="shared" si="140"/>
        <v>55.032804292831891</v>
      </c>
    </row>
    <row r="333" spans="1:11" x14ac:dyDescent="0.25">
      <c r="A333">
        <f>Planck!C333</f>
        <v>13500</v>
      </c>
      <c r="B333">
        <f t="shared" si="132"/>
        <v>0.26604233140273331</v>
      </c>
      <c r="C333">
        <f t="shared" si="133"/>
        <v>0.26502605090687398</v>
      </c>
      <c r="D333">
        <f t="shared" si="134"/>
        <v>0.27570342127757008</v>
      </c>
      <c r="E333">
        <f t="shared" si="135"/>
        <v>1.7290980932648252</v>
      </c>
      <c r="F333">
        <f t="shared" si="136"/>
        <v>0.11037290540566674</v>
      </c>
      <c r="G333">
        <v>711</v>
      </c>
      <c r="H333">
        <f t="shared" ref="H333:H341" si="141">Q$35*G333+T$35</f>
        <v>75.090000000000032</v>
      </c>
      <c r="I333">
        <f t="shared" ref="I333:I341" si="142">R$35*G333+U$35</f>
        <v>-12.669999999999987</v>
      </c>
      <c r="J333">
        <f t="shared" ref="J333:J341" si="143">S$35*G333+V$35</f>
        <v>8.3500000000000085</v>
      </c>
      <c r="K333">
        <f t="shared" si="140"/>
        <v>54.103940918472034</v>
      </c>
    </row>
    <row r="334" spans="1:11" x14ac:dyDescent="0.25">
      <c r="A334">
        <f>Planck!C334</f>
        <v>13500</v>
      </c>
      <c r="B334">
        <f t="shared" si="132"/>
        <v>0.26604233140273331</v>
      </c>
      <c r="C334">
        <f t="shared" si="133"/>
        <v>0.26502605090687398</v>
      </c>
      <c r="D334">
        <f t="shared" si="134"/>
        <v>0.27570342127757008</v>
      </c>
      <c r="E334">
        <f t="shared" si="135"/>
        <v>1.7290980932648252</v>
      </c>
      <c r="F334">
        <f t="shared" si="136"/>
        <v>0.11037290540566674</v>
      </c>
      <c r="G334">
        <v>712</v>
      </c>
      <c r="H334">
        <f t="shared" si="141"/>
        <v>73.779999999999973</v>
      </c>
      <c r="I334">
        <f t="shared" si="142"/>
        <v>-12.439999999999998</v>
      </c>
      <c r="J334">
        <f t="shared" si="143"/>
        <v>8.2000000000000028</v>
      </c>
      <c r="K334">
        <f t="shared" si="140"/>
        <v>53.175077544112021</v>
      </c>
    </row>
    <row r="335" spans="1:11" x14ac:dyDescent="0.25">
      <c r="A335">
        <f>Planck!C335</f>
        <v>13500</v>
      </c>
      <c r="B335">
        <f t="shared" si="132"/>
        <v>0.26604233140273331</v>
      </c>
      <c r="C335">
        <f t="shared" si="133"/>
        <v>0.26502605090687398</v>
      </c>
      <c r="D335">
        <f t="shared" si="134"/>
        <v>0.27570342127757008</v>
      </c>
      <c r="E335">
        <f t="shared" si="135"/>
        <v>1.7290980932648252</v>
      </c>
      <c r="F335">
        <f t="shared" si="136"/>
        <v>0.11037290540566674</v>
      </c>
      <c r="G335">
        <v>713</v>
      </c>
      <c r="H335">
        <f t="shared" si="141"/>
        <v>72.470000000000027</v>
      </c>
      <c r="I335">
        <f t="shared" si="142"/>
        <v>-12.210000000000008</v>
      </c>
      <c r="J335">
        <f t="shared" si="143"/>
        <v>8.0499999999999972</v>
      </c>
      <c r="K335">
        <f t="shared" si="140"/>
        <v>52.246214169752122</v>
      </c>
    </row>
    <row r="336" spans="1:11" x14ac:dyDescent="0.25">
      <c r="A336">
        <f>Planck!C336</f>
        <v>13500</v>
      </c>
      <c r="B336">
        <f t="shared" si="132"/>
        <v>0.26604233140273331</v>
      </c>
      <c r="C336">
        <f t="shared" si="133"/>
        <v>0.26502605090687398</v>
      </c>
      <c r="D336">
        <f t="shared" si="134"/>
        <v>0.27570342127757008</v>
      </c>
      <c r="E336">
        <f t="shared" si="135"/>
        <v>1.7290980932648252</v>
      </c>
      <c r="F336">
        <f t="shared" si="136"/>
        <v>0.11037290540566674</v>
      </c>
      <c r="G336">
        <v>714</v>
      </c>
      <c r="H336">
        <f t="shared" si="141"/>
        <v>71.159999999999968</v>
      </c>
      <c r="I336">
        <f t="shared" si="142"/>
        <v>-11.97999999999999</v>
      </c>
      <c r="J336">
        <f t="shared" si="143"/>
        <v>7.9000000000000057</v>
      </c>
      <c r="K336">
        <f t="shared" si="140"/>
        <v>51.317350795392151</v>
      </c>
    </row>
    <row r="337" spans="1:11" x14ac:dyDescent="0.25">
      <c r="A337">
        <f>Planck!C337</f>
        <v>13500</v>
      </c>
      <c r="B337">
        <f t="shared" si="132"/>
        <v>0.26604233140273331</v>
      </c>
      <c r="C337">
        <f t="shared" si="133"/>
        <v>0.26502605090687398</v>
      </c>
      <c r="D337">
        <f t="shared" si="134"/>
        <v>0.27570342127757008</v>
      </c>
      <c r="E337">
        <f t="shared" si="135"/>
        <v>1.7290980932648252</v>
      </c>
      <c r="F337">
        <f t="shared" si="136"/>
        <v>0.11037290540566674</v>
      </c>
      <c r="G337">
        <v>715</v>
      </c>
      <c r="H337">
        <f t="shared" si="141"/>
        <v>69.850000000000023</v>
      </c>
      <c r="I337">
        <f t="shared" si="142"/>
        <v>-11.75</v>
      </c>
      <c r="J337">
        <f t="shared" si="143"/>
        <v>7.75</v>
      </c>
      <c r="K337">
        <f t="shared" si="140"/>
        <v>50.388487421032252</v>
      </c>
    </row>
    <row r="338" spans="1:11" x14ac:dyDescent="0.25">
      <c r="A338">
        <f>Planck!C338</f>
        <v>13500</v>
      </c>
      <c r="B338">
        <f t="shared" si="132"/>
        <v>0.26604233140273331</v>
      </c>
      <c r="C338">
        <f t="shared" si="133"/>
        <v>0.26502605090687398</v>
      </c>
      <c r="D338">
        <f t="shared" si="134"/>
        <v>0.27570342127757008</v>
      </c>
      <c r="E338">
        <f t="shared" si="135"/>
        <v>1.7290980932648252</v>
      </c>
      <c r="F338">
        <f t="shared" si="136"/>
        <v>0.11037290540566674</v>
      </c>
      <c r="G338">
        <v>716</v>
      </c>
      <c r="H338">
        <f t="shared" si="141"/>
        <v>68.539999999999964</v>
      </c>
      <c r="I338">
        <f t="shared" si="142"/>
        <v>-11.52000000000001</v>
      </c>
      <c r="J338">
        <f t="shared" si="143"/>
        <v>7.6000000000000085</v>
      </c>
      <c r="K338">
        <f t="shared" si="140"/>
        <v>49.459624046672232</v>
      </c>
    </row>
    <row r="339" spans="1:11" x14ac:dyDescent="0.25">
      <c r="A339">
        <f>Planck!C339</f>
        <v>13500</v>
      </c>
      <c r="B339">
        <f t="shared" si="132"/>
        <v>0.26604233140273331</v>
      </c>
      <c r="C339">
        <f t="shared" si="133"/>
        <v>0.26502605090687398</v>
      </c>
      <c r="D339">
        <f t="shared" si="134"/>
        <v>0.27570342127757008</v>
      </c>
      <c r="E339">
        <f t="shared" si="135"/>
        <v>1.7290980932648252</v>
      </c>
      <c r="F339">
        <f t="shared" si="136"/>
        <v>0.11037290540566674</v>
      </c>
      <c r="G339">
        <v>717</v>
      </c>
      <c r="H339">
        <f t="shared" si="141"/>
        <v>67.230000000000018</v>
      </c>
      <c r="I339">
        <f t="shared" si="142"/>
        <v>-11.289999999999992</v>
      </c>
      <c r="J339">
        <f t="shared" si="143"/>
        <v>7.4500000000000028</v>
      </c>
      <c r="K339">
        <f t="shared" si="140"/>
        <v>48.530760672312368</v>
      </c>
    </row>
    <row r="340" spans="1:11" x14ac:dyDescent="0.25">
      <c r="A340">
        <f>Planck!C340</f>
        <v>13500</v>
      </c>
      <c r="B340">
        <f t="shared" si="132"/>
        <v>0.26604233140273331</v>
      </c>
      <c r="C340">
        <f t="shared" si="133"/>
        <v>0.26502605090687398</v>
      </c>
      <c r="D340">
        <f t="shared" si="134"/>
        <v>0.27570342127757008</v>
      </c>
      <c r="E340">
        <f t="shared" si="135"/>
        <v>1.7290980932648252</v>
      </c>
      <c r="F340">
        <f t="shared" si="136"/>
        <v>0.11037290540566674</v>
      </c>
      <c r="G340">
        <v>718</v>
      </c>
      <c r="H340">
        <f t="shared" si="141"/>
        <v>65.919999999999959</v>
      </c>
      <c r="I340">
        <f t="shared" si="142"/>
        <v>-11.060000000000002</v>
      </c>
      <c r="J340">
        <f t="shared" si="143"/>
        <v>7.2999999999999972</v>
      </c>
      <c r="K340">
        <f t="shared" si="140"/>
        <v>47.601897297952348</v>
      </c>
    </row>
    <row r="341" spans="1:11" x14ac:dyDescent="0.25">
      <c r="A341">
        <f>Planck!C341</f>
        <v>13500</v>
      </c>
      <c r="B341">
        <f t="shared" si="132"/>
        <v>0.26604233140273331</v>
      </c>
      <c r="C341">
        <f t="shared" si="133"/>
        <v>0.26502605090687398</v>
      </c>
      <c r="D341">
        <f t="shared" si="134"/>
        <v>0.27570342127757008</v>
      </c>
      <c r="E341">
        <f t="shared" si="135"/>
        <v>1.7290980932648252</v>
      </c>
      <c r="F341">
        <f t="shared" si="136"/>
        <v>0.11037290540566674</v>
      </c>
      <c r="G341">
        <v>719</v>
      </c>
      <c r="H341">
        <f t="shared" si="141"/>
        <v>64.610000000000014</v>
      </c>
      <c r="I341">
        <f t="shared" si="142"/>
        <v>-10.830000000000013</v>
      </c>
      <c r="J341">
        <f t="shared" si="143"/>
        <v>7.1500000000000057</v>
      </c>
      <c r="K341">
        <f t="shared" si="140"/>
        <v>46.673033923592449</v>
      </c>
    </row>
    <row r="342" spans="1:11" x14ac:dyDescent="0.25">
      <c r="A342">
        <f>Planck!C342</f>
        <v>13500</v>
      </c>
      <c r="B342">
        <f t="shared" si="132"/>
        <v>0.26604233140273331</v>
      </c>
      <c r="C342">
        <f t="shared" si="133"/>
        <v>0.26502605090687398</v>
      </c>
      <c r="D342">
        <f t="shared" si="134"/>
        <v>0.27570342127757008</v>
      </c>
      <c r="E342">
        <f t="shared" si="135"/>
        <v>1.7290980932648252</v>
      </c>
      <c r="F342">
        <f t="shared" si="136"/>
        <v>0.11037290540566674</v>
      </c>
      <c r="G342">
        <v>720</v>
      </c>
      <c r="H342">
        <f>Q$36*G342+T$36</f>
        <v>63.299999999999955</v>
      </c>
      <c r="I342">
        <f>R$36*G342+U$36</f>
        <v>-10.600000000000001</v>
      </c>
      <c r="J342">
        <f>S$36*G342+V$36</f>
        <v>7</v>
      </c>
      <c r="K342">
        <f t="shared" si="140"/>
        <v>45.744170549232472</v>
      </c>
    </row>
    <row r="343" spans="1:11" x14ac:dyDescent="0.25">
      <c r="A343">
        <f>Planck!C343</f>
        <v>13500</v>
      </c>
      <c r="B343">
        <f t="shared" si="132"/>
        <v>0.26604233140273331</v>
      </c>
      <c r="C343">
        <f t="shared" si="133"/>
        <v>0.26502605090687398</v>
      </c>
      <c r="D343">
        <f t="shared" si="134"/>
        <v>0.27570342127757008</v>
      </c>
      <c r="E343">
        <f t="shared" si="135"/>
        <v>1.7290980932648252</v>
      </c>
      <c r="F343">
        <f t="shared" si="136"/>
        <v>0.11037290540566674</v>
      </c>
      <c r="G343">
        <v>721</v>
      </c>
      <c r="H343">
        <f t="shared" ref="H343:H351" si="144">Q$36*G343+T$36</f>
        <v>64.139999999999873</v>
      </c>
      <c r="I343">
        <f t="shared" ref="I343:I351" si="145">R$36*G343+U$36</f>
        <v>-10.70000000000001</v>
      </c>
      <c r="J343">
        <f t="shared" ref="J343:J351" si="146">S$36*G343+V$36</f>
        <v>7.0600000000000023</v>
      </c>
      <c r="K343">
        <f t="shared" si="140"/>
        <v>46.417883114230236</v>
      </c>
    </row>
    <row r="344" spans="1:11" x14ac:dyDescent="0.25">
      <c r="A344">
        <f>Planck!C344</f>
        <v>13500</v>
      </c>
      <c r="B344">
        <f t="shared" si="132"/>
        <v>0.26604233140273331</v>
      </c>
      <c r="C344">
        <f t="shared" si="133"/>
        <v>0.26502605090687398</v>
      </c>
      <c r="D344">
        <f t="shared" si="134"/>
        <v>0.27570342127757008</v>
      </c>
      <c r="E344">
        <f t="shared" si="135"/>
        <v>1.7290980932648252</v>
      </c>
      <c r="F344">
        <f t="shared" si="136"/>
        <v>0.11037290540566674</v>
      </c>
      <c r="G344">
        <v>722</v>
      </c>
      <c r="H344">
        <f t="shared" si="144"/>
        <v>64.979999999999905</v>
      </c>
      <c r="I344">
        <f t="shared" si="145"/>
        <v>-10.800000000000004</v>
      </c>
      <c r="J344">
        <f t="shared" si="146"/>
        <v>7.1199999999999974</v>
      </c>
      <c r="K344">
        <f t="shared" si="140"/>
        <v>47.091595679228128</v>
      </c>
    </row>
    <row r="345" spans="1:11" x14ac:dyDescent="0.25">
      <c r="A345">
        <f>Planck!C345</f>
        <v>13500</v>
      </c>
      <c r="B345">
        <f t="shared" si="132"/>
        <v>0.26604233140273331</v>
      </c>
      <c r="C345">
        <f t="shared" si="133"/>
        <v>0.26502605090687398</v>
      </c>
      <c r="D345">
        <f t="shared" si="134"/>
        <v>0.27570342127757008</v>
      </c>
      <c r="E345">
        <f t="shared" si="135"/>
        <v>1.7290980932648252</v>
      </c>
      <c r="F345">
        <f t="shared" si="136"/>
        <v>0.11037290540566674</v>
      </c>
      <c r="G345">
        <v>723</v>
      </c>
      <c r="H345">
        <f t="shared" si="144"/>
        <v>65.819999999999936</v>
      </c>
      <c r="I345">
        <f t="shared" si="145"/>
        <v>-10.899999999999999</v>
      </c>
      <c r="J345">
        <f t="shared" si="146"/>
        <v>7.18</v>
      </c>
      <c r="K345">
        <f t="shared" si="140"/>
        <v>47.765308244226027</v>
      </c>
    </row>
    <row r="346" spans="1:11" x14ac:dyDescent="0.25">
      <c r="A346">
        <f>Planck!C346</f>
        <v>13500</v>
      </c>
      <c r="B346">
        <f t="shared" si="132"/>
        <v>0.26604233140273331</v>
      </c>
      <c r="C346">
        <f t="shared" si="133"/>
        <v>0.26502605090687398</v>
      </c>
      <c r="D346">
        <f t="shared" si="134"/>
        <v>0.27570342127757008</v>
      </c>
      <c r="E346">
        <f t="shared" si="135"/>
        <v>1.7290980932648252</v>
      </c>
      <c r="F346">
        <f t="shared" si="136"/>
        <v>0.11037290540566674</v>
      </c>
      <c r="G346">
        <v>724</v>
      </c>
      <c r="H346">
        <f t="shared" si="144"/>
        <v>66.659999999999968</v>
      </c>
      <c r="I346">
        <f t="shared" si="145"/>
        <v>-11.000000000000007</v>
      </c>
      <c r="J346">
        <f t="shared" si="146"/>
        <v>7.240000000000002</v>
      </c>
      <c r="K346">
        <f t="shared" si="140"/>
        <v>48.439020809223905</v>
      </c>
    </row>
    <row r="347" spans="1:11" x14ac:dyDescent="0.25">
      <c r="A347">
        <f>Planck!C347</f>
        <v>13500</v>
      </c>
      <c r="B347">
        <f t="shared" si="132"/>
        <v>0.26604233140273331</v>
      </c>
      <c r="C347">
        <f t="shared" si="133"/>
        <v>0.26502605090687398</v>
      </c>
      <c r="D347">
        <f t="shared" si="134"/>
        <v>0.27570342127757008</v>
      </c>
      <c r="E347">
        <f t="shared" si="135"/>
        <v>1.7290980932648252</v>
      </c>
      <c r="F347">
        <f t="shared" si="136"/>
        <v>0.11037290540566674</v>
      </c>
      <c r="G347">
        <v>725</v>
      </c>
      <c r="H347">
        <f t="shared" si="144"/>
        <v>67.499999999999886</v>
      </c>
      <c r="I347">
        <f t="shared" si="145"/>
        <v>-11.100000000000001</v>
      </c>
      <c r="J347">
        <f t="shared" si="146"/>
        <v>7.2999999999999972</v>
      </c>
      <c r="K347">
        <f t="shared" si="140"/>
        <v>49.11273337422169</v>
      </c>
    </row>
    <row r="348" spans="1:11" x14ac:dyDescent="0.25">
      <c r="A348">
        <f>Planck!C348</f>
        <v>13500</v>
      </c>
      <c r="B348">
        <f t="shared" si="132"/>
        <v>0.26604233140273331</v>
      </c>
      <c r="C348">
        <f t="shared" si="133"/>
        <v>0.26502605090687398</v>
      </c>
      <c r="D348">
        <f t="shared" si="134"/>
        <v>0.27570342127757008</v>
      </c>
      <c r="E348">
        <f t="shared" si="135"/>
        <v>1.7290980932648252</v>
      </c>
      <c r="F348">
        <f t="shared" si="136"/>
        <v>0.11037290540566674</v>
      </c>
      <c r="G348">
        <v>726</v>
      </c>
      <c r="H348">
        <f t="shared" si="144"/>
        <v>68.339999999999918</v>
      </c>
      <c r="I348">
        <f t="shared" si="145"/>
        <v>-11.20000000000001</v>
      </c>
      <c r="J348">
        <f t="shared" si="146"/>
        <v>7.3599999999999994</v>
      </c>
      <c r="K348">
        <f t="shared" si="140"/>
        <v>49.786445939219568</v>
      </c>
    </row>
    <row r="349" spans="1:11" x14ac:dyDescent="0.25">
      <c r="A349">
        <f>Planck!C349</f>
        <v>13500</v>
      </c>
      <c r="B349">
        <f t="shared" si="132"/>
        <v>0.26604233140273331</v>
      </c>
      <c r="C349">
        <f t="shared" si="133"/>
        <v>0.26502605090687398</v>
      </c>
      <c r="D349">
        <f t="shared" si="134"/>
        <v>0.27570342127757008</v>
      </c>
      <c r="E349">
        <f t="shared" si="135"/>
        <v>1.7290980932648252</v>
      </c>
      <c r="F349">
        <f t="shared" si="136"/>
        <v>0.11037290540566674</v>
      </c>
      <c r="G349">
        <v>727</v>
      </c>
      <c r="H349">
        <f t="shared" si="144"/>
        <v>69.17999999999995</v>
      </c>
      <c r="I349">
        <f t="shared" si="145"/>
        <v>-11.300000000000004</v>
      </c>
      <c r="J349">
        <f t="shared" si="146"/>
        <v>7.4200000000000017</v>
      </c>
      <c r="K349">
        <f t="shared" si="140"/>
        <v>50.460158504217468</v>
      </c>
    </row>
    <row r="350" spans="1:11" x14ac:dyDescent="0.25">
      <c r="A350">
        <f>Planck!C350</f>
        <v>13500</v>
      </c>
      <c r="B350">
        <f t="shared" si="132"/>
        <v>0.26604233140273331</v>
      </c>
      <c r="C350">
        <f t="shared" si="133"/>
        <v>0.26502605090687398</v>
      </c>
      <c r="D350">
        <f t="shared" si="134"/>
        <v>0.27570342127757008</v>
      </c>
      <c r="E350">
        <f t="shared" si="135"/>
        <v>1.7290980932648252</v>
      </c>
      <c r="F350">
        <f t="shared" si="136"/>
        <v>0.11037290540566674</v>
      </c>
      <c r="G350">
        <v>728</v>
      </c>
      <c r="H350">
        <f t="shared" si="144"/>
        <v>70.019999999999982</v>
      </c>
      <c r="I350">
        <f t="shared" si="145"/>
        <v>-11.399999999999999</v>
      </c>
      <c r="J350">
        <f t="shared" si="146"/>
        <v>7.4799999999999969</v>
      </c>
      <c r="K350">
        <f t="shared" si="140"/>
        <v>51.133871069215367</v>
      </c>
    </row>
    <row r="351" spans="1:11" x14ac:dyDescent="0.25">
      <c r="A351">
        <f>Planck!C351</f>
        <v>13500</v>
      </c>
      <c r="B351">
        <f t="shared" si="132"/>
        <v>0.26604233140273331</v>
      </c>
      <c r="C351">
        <f t="shared" si="133"/>
        <v>0.26502605090687398</v>
      </c>
      <c r="D351">
        <f t="shared" si="134"/>
        <v>0.27570342127757008</v>
      </c>
      <c r="E351">
        <f t="shared" si="135"/>
        <v>1.7290980932648252</v>
      </c>
      <c r="F351">
        <f t="shared" si="136"/>
        <v>0.11037290540566674</v>
      </c>
      <c r="G351">
        <v>729</v>
      </c>
      <c r="H351">
        <f t="shared" si="144"/>
        <v>70.8599999999999</v>
      </c>
      <c r="I351">
        <f t="shared" si="145"/>
        <v>-11.500000000000007</v>
      </c>
      <c r="J351">
        <f t="shared" si="146"/>
        <v>7.5399999999999991</v>
      </c>
      <c r="K351">
        <f t="shared" si="140"/>
        <v>51.807583634213124</v>
      </c>
    </row>
    <row r="352" spans="1:11" x14ac:dyDescent="0.25">
      <c r="A352">
        <f>Planck!C352</f>
        <v>13500</v>
      </c>
      <c r="B352">
        <f t="shared" si="132"/>
        <v>0.26604233140273331</v>
      </c>
      <c r="C352">
        <f t="shared" si="133"/>
        <v>0.26502605090687398</v>
      </c>
      <c r="D352">
        <f t="shared" si="134"/>
        <v>0.27570342127757008</v>
      </c>
      <c r="E352">
        <f t="shared" si="135"/>
        <v>1.7290980932648252</v>
      </c>
      <c r="F352">
        <f t="shared" si="136"/>
        <v>0.11037290540566674</v>
      </c>
      <c r="G352">
        <v>730</v>
      </c>
      <c r="H352">
        <f>Q$37*G352+T$37</f>
        <v>71.699999999999989</v>
      </c>
      <c r="I352">
        <f>R$37*G352+U$37</f>
        <v>-11.600000000000001</v>
      </c>
      <c r="J352">
        <f>S$37*G352+V$37</f>
        <v>7.6000000000000014</v>
      </c>
      <c r="K352">
        <f t="shared" si="140"/>
        <v>52.481296199211073</v>
      </c>
    </row>
    <row r="353" spans="1:11" x14ac:dyDescent="0.25">
      <c r="A353">
        <f>Planck!C353</f>
        <v>13500</v>
      </c>
      <c r="B353">
        <f t="shared" si="132"/>
        <v>0.26604233140273331</v>
      </c>
      <c r="C353">
        <f t="shared" si="133"/>
        <v>0.26502605090687398</v>
      </c>
      <c r="D353">
        <f t="shared" si="134"/>
        <v>0.27570342127757008</v>
      </c>
      <c r="E353">
        <f t="shared" si="135"/>
        <v>1.7290980932648252</v>
      </c>
      <c r="F353">
        <f t="shared" si="136"/>
        <v>0.11037290540566674</v>
      </c>
      <c r="G353">
        <v>731</v>
      </c>
      <c r="H353">
        <f t="shared" ref="H353:H361" si="147">Q$37*G353+T$37</f>
        <v>72.230000000000018</v>
      </c>
      <c r="I353">
        <f t="shared" ref="I353:I361" si="148">R$37*G353+U$37</f>
        <v>-11.659999999999997</v>
      </c>
      <c r="J353">
        <f t="shared" ref="J353:J361" si="149">S$37*G353+V$37</f>
        <v>7.6400000000000041</v>
      </c>
      <c r="K353">
        <f t="shared" si="140"/>
        <v>52.911965229831452</v>
      </c>
    </row>
    <row r="354" spans="1:11" x14ac:dyDescent="0.25">
      <c r="A354">
        <f>Planck!C354</f>
        <v>13500</v>
      </c>
      <c r="B354">
        <f t="shared" si="132"/>
        <v>0.26604233140273331</v>
      </c>
      <c r="C354">
        <f t="shared" si="133"/>
        <v>0.26502605090687398</v>
      </c>
      <c r="D354">
        <f t="shared" si="134"/>
        <v>0.27570342127757008</v>
      </c>
      <c r="E354">
        <f t="shared" si="135"/>
        <v>1.7290980932648252</v>
      </c>
      <c r="F354">
        <f t="shared" si="136"/>
        <v>0.11037290540566674</v>
      </c>
      <c r="G354">
        <v>732</v>
      </c>
      <c r="H354">
        <f t="shared" si="147"/>
        <v>72.759999999999991</v>
      </c>
      <c r="I354">
        <f t="shared" si="148"/>
        <v>-11.719999999999999</v>
      </c>
      <c r="J354">
        <f t="shared" si="149"/>
        <v>7.6800000000000033</v>
      </c>
      <c r="K354">
        <f t="shared" si="140"/>
        <v>53.34263426045176</v>
      </c>
    </row>
    <row r="355" spans="1:11" x14ac:dyDescent="0.25">
      <c r="A355">
        <f>Planck!C355</f>
        <v>13500</v>
      </c>
      <c r="B355">
        <f t="shared" si="132"/>
        <v>0.26604233140273331</v>
      </c>
      <c r="C355">
        <f t="shared" si="133"/>
        <v>0.26502605090687398</v>
      </c>
      <c r="D355">
        <f t="shared" si="134"/>
        <v>0.27570342127757008</v>
      </c>
      <c r="E355">
        <f t="shared" si="135"/>
        <v>1.7290980932648252</v>
      </c>
      <c r="F355">
        <f t="shared" si="136"/>
        <v>0.11037290540566674</v>
      </c>
      <c r="G355">
        <v>733</v>
      </c>
      <c r="H355">
        <f t="shared" si="147"/>
        <v>73.29000000000002</v>
      </c>
      <c r="I355">
        <f t="shared" si="148"/>
        <v>-11.780000000000001</v>
      </c>
      <c r="J355">
        <f t="shared" si="149"/>
        <v>7.7200000000000024</v>
      </c>
      <c r="K355">
        <f t="shared" si="140"/>
        <v>53.773303291072118</v>
      </c>
    </row>
    <row r="356" spans="1:11" x14ac:dyDescent="0.25">
      <c r="A356">
        <f>Planck!C356</f>
        <v>13500</v>
      </c>
      <c r="B356">
        <f t="shared" si="132"/>
        <v>0.26604233140273331</v>
      </c>
      <c r="C356">
        <f t="shared" si="133"/>
        <v>0.26502605090687398</v>
      </c>
      <c r="D356">
        <f t="shared" si="134"/>
        <v>0.27570342127757008</v>
      </c>
      <c r="E356">
        <f t="shared" si="135"/>
        <v>1.7290980932648252</v>
      </c>
      <c r="F356">
        <f t="shared" si="136"/>
        <v>0.11037290540566674</v>
      </c>
      <c r="G356">
        <v>734</v>
      </c>
      <c r="H356">
        <f t="shared" si="147"/>
        <v>73.819999999999993</v>
      </c>
      <c r="I356">
        <f t="shared" si="148"/>
        <v>-11.839999999999996</v>
      </c>
      <c r="J356">
        <f t="shared" si="149"/>
        <v>7.7600000000000051</v>
      </c>
      <c r="K356">
        <f t="shared" si="140"/>
        <v>54.20397232169244</v>
      </c>
    </row>
    <row r="357" spans="1:11" x14ac:dyDescent="0.25">
      <c r="A357">
        <f>Planck!C357</f>
        <v>13500</v>
      </c>
      <c r="B357">
        <f t="shared" si="132"/>
        <v>0.26604233140273331</v>
      </c>
      <c r="C357">
        <f t="shared" si="133"/>
        <v>0.26502605090687398</v>
      </c>
      <c r="D357">
        <f t="shared" si="134"/>
        <v>0.27570342127757008</v>
      </c>
      <c r="E357">
        <f t="shared" si="135"/>
        <v>1.7290980932648252</v>
      </c>
      <c r="F357">
        <f t="shared" si="136"/>
        <v>0.11037290540566674</v>
      </c>
      <c r="G357">
        <v>735</v>
      </c>
      <c r="H357">
        <f t="shared" si="147"/>
        <v>74.350000000000023</v>
      </c>
      <c r="I357">
        <f t="shared" si="148"/>
        <v>-11.899999999999999</v>
      </c>
      <c r="J357">
        <f t="shared" si="149"/>
        <v>7.8000000000000043</v>
      </c>
      <c r="K357">
        <f t="shared" si="140"/>
        <v>54.634641352312805</v>
      </c>
    </row>
    <row r="358" spans="1:11" x14ac:dyDescent="0.25">
      <c r="A358">
        <f>Planck!C358</f>
        <v>13500</v>
      </c>
      <c r="B358">
        <f t="shared" si="132"/>
        <v>0.26604233140273331</v>
      </c>
      <c r="C358">
        <f t="shared" si="133"/>
        <v>0.26502605090687398</v>
      </c>
      <c r="D358">
        <f t="shared" si="134"/>
        <v>0.27570342127757008</v>
      </c>
      <c r="E358">
        <f t="shared" si="135"/>
        <v>1.7290980932648252</v>
      </c>
      <c r="F358">
        <f t="shared" si="136"/>
        <v>0.11037290540566674</v>
      </c>
      <c r="G358">
        <v>736</v>
      </c>
      <c r="H358">
        <f t="shared" si="147"/>
        <v>74.88</v>
      </c>
      <c r="I358">
        <f t="shared" si="148"/>
        <v>-11.96</v>
      </c>
      <c r="J358">
        <f t="shared" si="149"/>
        <v>7.8400000000000034</v>
      </c>
      <c r="K358">
        <f t="shared" si="140"/>
        <v>55.065310382933106</v>
      </c>
    </row>
    <row r="359" spans="1:11" x14ac:dyDescent="0.25">
      <c r="A359">
        <f>Planck!C359</f>
        <v>13500</v>
      </c>
      <c r="B359">
        <f t="shared" si="132"/>
        <v>0.26604233140273331</v>
      </c>
      <c r="C359">
        <f t="shared" si="133"/>
        <v>0.26502605090687398</v>
      </c>
      <c r="D359">
        <f t="shared" si="134"/>
        <v>0.27570342127757008</v>
      </c>
      <c r="E359">
        <f t="shared" si="135"/>
        <v>1.7290980932648252</v>
      </c>
      <c r="F359">
        <f t="shared" si="136"/>
        <v>0.11037290540566674</v>
      </c>
      <c r="G359">
        <v>737</v>
      </c>
      <c r="H359">
        <f t="shared" si="147"/>
        <v>75.410000000000025</v>
      </c>
      <c r="I359">
        <f t="shared" si="148"/>
        <v>-12.019999999999996</v>
      </c>
      <c r="J359">
        <f t="shared" si="149"/>
        <v>7.8800000000000026</v>
      </c>
      <c r="K359">
        <f t="shared" si="140"/>
        <v>55.495979413553485</v>
      </c>
    </row>
    <row r="360" spans="1:11" x14ac:dyDescent="0.25">
      <c r="A360">
        <f>Planck!C360</f>
        <v>13500</v>
      </c>
      <c r="B360">
        <f t="shared" si="132"/>
        <v>0.26604233140273331</v>
      </c>
      <c r="C360">
        <f t="shared" si="133"/>
        <v>0.26502605090687398</v>
      </c>
      <c r="D360">
        <f t="shared" si="134"/>
        <v>0.27570342127757008</v>
      </c>
      <c r="E360">
        <f t="shared" si="135"/>
        <v>1.7290980932648252</v>
      </c>
      <c r="F360">
        <f t="shared" si="136"/>
        <v>0.11037290540566674</v>
      </c>
      <c r="G360">
        <v>738</v>
      </c>
      <c r="H360">
        <f t="shared" si="147"/>
        <v>75.94</v>
      </c>
      <c r="I360">
        <f t="shared" si="148"/>
        <v>-12.079999999999998</v>
      </c>
      <c r="J360">
        <f t="shared" si="149"/>
        <v>7.9200000000000017</v>
      </c>
      <c r="K360">
        <f t="shared" si="140"/>
        <v>55.926648444173793</v>
      </c>
    </row>
    <row r="361" spans="1:11" x14ac:dyDescent="0.25">
      <c r="A361">
        <f>Planck!C361</f>
        <v>13500</v>
      </c>
      <c r="B361">
        <f t="shared" si="132"/>
        <v>0.26604233140273331</v>
      </c>
      <c r="C361">
        <f t="shared" si="133"/>
        <v>0.26502605090687398</v>
      </c>
      <c r="D361">
        <f t="shared" si="134"/>
        <v>0.27570342127757008</v>
      </c>
      <c r="E361">
        <f t="shared" si="135"/>
        <v>1.7290980932648252</v>
      </c>
      <c r="F361">
        <f t="shared" si="136"/>
        <v>0.11037290540566674</v>
      </c>
      <c r="G361">
        <v>739</v>
      </c>
      <c r="H361">
        <f t="shared" si="147"/>
        <v>76.470000000000027</v>
      </c>
      <c r="I361">
        <f t="shared" si="148"/>
        <v>-12.14</v>
      </c>
      <c r="J361">
        <f t="shared" si="149"/>
        <v>7.9600000000000044</v>
      </c>
      <c r="K361">
        <f t="shared" si="140"/>
        <v>56.357317474794151</v>
      </c>
    </row>
    <row r="362" spans="1:11" x14ac:dyDescent="0.25">
      <c r="A362">
        <f>Planck!C362</f>
        <v>13500</v>
      </c>
      <c r="B362">
        <f t="shared" si="132"/>
        <v>0.26604233140273331</v>
      </c>
      <c r="C362">
        <f t="shared" si="133"/>
        <v>0.26502605090687398</v>
      </c>
      <c r="D362">
        <f t="shared" si="134"/>
        <v>0.27570342127757008</v>
      </c>
      <c r="E362">
        <f t="shared" si="135"/>
        <v>1.7290980932648252</v>
      </c>
      <c r="F362">
        <f t="shared" si="136"/>
        <v>0.11037290540566674</v>
      </c>
      <c r="G362">
        <v>740</v>
      </c>
      <c r="H362">
        <f>Q$38*G362+T$38</f>
        <v>77</v>
      </c>
      <c r="I362">
        <f>R$38*G362+U$38</f>
        <v>-12.199999999999989</v>
      </c>
      <c r="J362">
        <f>S$38*G362+V$38</f>
        <v>8</v>
      </c>
      <c r="K362">
        <f t="shared" si="140"/>
        <v>56.787986505414487</v>
      </c>
    </row>
    <row r="363" spans="1:11" x14ac:dyDescent="0.25">
      <c r="A363">
        <f>Planck!C363</f>
        <v>13500</v>
      </c>
      <c r="B363">
        <f t="shared" si="132"/>
        <v>0.26604233140273331</v>
      </c>
      <c r="C363">
        <f t="shared" si="133"/>
        <v>0.26502605090687398</v>
      </c>
      <c r="D363">
        <f t="shared" si="134"/>
        <v>0.27570342127757008</v>
      </c>
      <c r="E363">
        <f t="shared" si="135"/>
        <v>1.7290980932648252</v>
      </c>
      <c r="F363">
        <f t="shared" si="136"/>
        <v>0.11037290540566674</v>
      </c>
      <c r="G363">
        <v>741</v>
      </c>
      <c r="H363">
        <f t="shared" ref="H363:H371" si="150">Q$38*G363+T$38</f>
        <v>75.82000000000005</v>
      </c>
      <c r="I363">
        <f t="shared" ref="I363:I371" si="151">R$38*G363+U$38</f>
        <v>-11.999999999999972</v>
      </c>
      <c r="J363">
        <f t="shared" ref="J363:J371" si="152">S$38*G363+V$38</f>
        <v>7.8700000000000045</v>
      </c>
      <c r="K363">
        <f t="shared" si="140"/>
        <v>55.939457646364787</v>
      </c>
    </row>
    <row r="364" spans="1:11" x14ac:dyDescent="0.25">
      <c r="A364">
        <f>Planck!C364</f>
        <v>13500</v>
      </c>
      <c r="B364">
        <f t="shared" si="132"/>
        <v>0.26604233140273331</v>
      </c>
      <c r="C364">
        <f t="shared" si="133"/>
        <v>0.26502605090687398</v>
      </c>
      <c r="D364">
        <f t="shared" si="134"/>
        <v>0.27570342127757008</v>
      </c>
      <c r="E364">
        <f t="shared" si="135"/>
        <v>1.7290980932648252</v>
      </c>
      <c r="F364">
        <f t="shared" si="136"/>
        <v>0.11037290540566674</v>
      </c>
      <c r="G364">
        <v>742</v>
      </c>
      <c r="H364">
        <f t="shared" si="150"/>
        <v>74.639999999999986</v>
      </c>
      <c r="I364">
        <f t="shared" si="151"/>
        <v>-11.799999999999983</v>
      </c>
      <c r="J364">
        <f t="shared" si="152"/>
        <v>7.7400000000000091</v>
      </c>
      <c r="K364">
        <f t="shared" si="140"/>
        <v>55.090928787314944</v>
      </c>
    </row>
    <row r="365" spans="1:11" x14ac:dyDescent="0.25">
      <c r="A365">
        <f>Planck!C365</f>
        <v>13500</v>
      </c>
      <c r="B365">
        <f t="shared" si="132"/>
        <v>0.26604233140273331</v>
      </c>
      <c r="C365">
        <f t="shared" si="133"/>
        <v>0.26502605090687398</v>
      </c>
      <c r="D365">
        <f t="shared" si="134"/>
        <v>0.27570342127757008</v>
      </c>
      <c r="E365">
        <f t="shared" si="135"/>
        <v>1.7290980932648252</v>
      </c>
      <c r="F365">
        <f t="shared" si="136"/>
        <v>0.11037290540566674</v>
      </c>
      <c r="G365">
        <v>743</v>
      </c>
      <c r="H365">
        <f t="shared" si="150"/>
        <v>73.460000000000036</v>
      </c>
      <c r="I365">
        <f t="shared" si="151"/>
        <v>-11.599999999999994</v>
      </c>
      <c r="J365">
        <f t="shared" si="152"/>
        <v>7.6099999999999994</v>
      </c>
      <c r="K365">
        <f t="shared" si="140"/>
        <v>54.242399928265193</v>
      </c>
    </row>
    <row r="366" spans="1:11" x14ac:dyDescent="0.25">
      <c r="A366">
        <f>Planck!C366</f>
        <v>13500</v>
      </c>
      <c r="B366">
        <f t="shared" si="132"/>
        <v>0.26604233140273331</v>
      </c>
      <c r="C366">
        <f t="shared" si="133"/>
        <v>0.26502605090687398</v>
      </c>
      <c r="D366">
        <f t="shared" si="134"/>
        <v>0.27570342127757008</v>
      </c>
      <c r="E366">
        <f t="shared" si="135"/>
        <v>1.7290980932648252</v>
      </c>
      <c r="F366">
        <f t="shared" si="136"/>
        <v>0.11037290540566674</v>
      </c>
      <c r="G366">
        <v>744</v>
      </c>
      <c r="H366">
        <f t="shared" si="150"/>
        <v>72.279999999999973</v>
      </c>
      <c r="I366">
        <f t="shared" si="151"/>
        <v>-11.399999999999977</v>
      </c>
      <c r="J366">
        <f t="shared" si="152"/>
        <v>7.480000000000004</v>
      </c>
      <c r="K366">
        <f t="shared" si="140"/>
        <v>53.393871069215393</v>
      </c>
    </row>
    <row r="367" spans="1:11" x14ac:dyDescent="0.25">
      <c r="A367">
        <f>Planck!C367</f>
        <v>13500</v>
      </c>
      <c r="B367">
        <f t="shared" si="132"/>
        <v>0.26604233140273331</v>
      </c>
      <c r="C367">
        <f t="shared" si="133"/>
        <v>0.26502605090687398</v>
      </c>
      <c r="D367">
        <f t="shared" si="134"/>
        <v>0.27570342127757008</v>
      </c>
      <c r="E367">
        <f t="shared" si="135"/>
        <v>1.7290980932648252</v>
      </c>
      <c r="F367">
        <f t="shared" si="136"/>
        <v>0.11037290540566674</v>
      </c>
      <c r="G367">
        <v>745</v>
      </c>
      <c r="H367">
        <f t="shared" si="150"/>
        <v>71.100000000000023</v>
      </c>
      <c r="I367">
        <f t="shared" si="151"/>
        <v>-11.199999999999989</v>
      </c>
      <c r="J367">
        <f t="shared" si="152"/>
        <v>7.3500000000000085</v>
      </c>
      <c r="K367">
        <f t="shared" si="140"/>
        <v>52.54534221016565</v>
      </c>
    </row>
    <row r="368" spans="1:11" x14ac:dyDescent="0.25">
      <c r="A368">
        <f>Planck!C368</f>
        <v>13500</v>
      </c>
      <c r="B368">
        <f t="shared" si="132"/>
        <v>0.26604233140273331</v>
      </c>
      <c r="C368">
        <f t="shared" si="133"/>
        <v>0.26502605090687398</v>
      </c>
      <c r="D368">
        <f t="shared" si="134"/>
        <v>0.27570342127757008</v>
      </c>
      <c r="E368">
        <f t="shared" si="135"/>
        <v>1.7290980932648252</v>
      </c>
      <c r="F368">
        <f t="shared" si="136"/>
        <v>0.11037290540566674</v>
      </c>
      <c r="G368">
        <v>746</v>
      </c>
      <c r="H368">
        <f t="shared" si="150"/>
        <v>69.920000000000073</v>
      </c>
      <c r="I368">
        <f t="shared" si="151"/>
        <v>-10.999999999999972</v>
      </c>
      <c r="J368">
        <f t="shared" si="152"/>
        <v>7.2200000000000131</v>
      </c>
      <c r="K368">
        <f t="shared" si="140"/>
        <v>51.696813351115964</v>
      </c>
    </row>
    <row r="369" spans="1:11" x14ac:dyDescent="0.25">
      <c r="A369">
        <f>Planck!C369</f>
        <v>13500</v>
      </c>
      <c r="B369">
        <f t="shared" si="132"/>
        <v>0.26604233140273331</v>
      </c>
      <c r="C369">
        <f t="shared" si="133"/>
        <v>0.26502605090687398</v>
      </c>
      <c r="D369">
        <f t="shared" si="134"/>
        <v>0.27570342127757008</v>
      </c>
      <c r="E369">
        <f t="shared" si="135"/>
        <v>1.7290980932648252</v>
      </c>
      <c r="F369">
        <f t="shared" si="136"/>
        <v>0.11037290540566674</v>
      </c>
      <c r="G369">
        <v>747</v>
      </c>
      <c r="H369">
        <f t="shared" si="150"/>
        <v>68.740000000000009</v>
      </c>
      <c r="I369">
        <f t="shared" si="151"/>
        <v>-10.799999999999983</v>
      </c>
      <c r="J369">
        <f t="shared" si="152"/>
        <v>7.0900000000000034</v>
      </c>
      <c r="K369">
        <f t="shared" si="140"/>
        <v>50.848284492066107</v>
      </c>
    </row>
    <row r="370" spans="1:11" x14ac:dyDescent="0.25">
      <c r="A370">
        <f>Planck!C370</f>
        <v>13500</v>
      </c>
      <c r="B370">
        <f t="shared" si="132"/>
        <v>0.26604233140273331</v>
      </c>
      <c r="C370">
        <f t="shared" si="133"/>
        <v>0.26502605090687398</v>
      </c>
      <c r="D370">
        <f t="shared" si="134"/>
        <v>0.27570342127757008</v>
      </c>
      <c r="E370">
        <f t="shared" si="135"/>
        <v>1.7290980932648252</v>
      </c>
      <c r="F370">
        <f t="shared" si="136"/>
        <v>0.11037290540566674</v>
      </c>
      <c r="G370">
        <v>748</v>
      </c>
      <c r="H370">
        <f t="shared" si="150"/>
        <v>67.560000000000059</v>
      </c>
      <c r="I370">
        <f t="shared" si="151"/>
        <v>-10.599999999999994</v>
      </c>
      <c r="J370">
        <f t="shared" si="152"/>
        <v>6.960000000000008</v>
      </c>
      <c r="K370">
        <f t="shared" si="140"/>
        <v>49.999755633016356</v>
      </c>
    </row>
    <row r="371" spans="1:11" x14ac:dyDescent="0.25">
      <c r="A371">
        <f>Planck!C371</f>
        <v>13500</v>
      </c>
      <c r="B371">
        <f t="shared" si="132"/>
        <v>0.26604233140273331</v>
      </c>
      <c r="C371">
        <f t="shared" si="133"/>
        <v>0.26502605090687398</v>
      </c>
      <c r="D371">
        <f t="shared" si="134"/>
        <v>0.27570342127757008</v>
      </c>
      <c r="E371">
        <f t="shared" si="135"/>
        <v>1.7290980932648252</v>
      </c>
      <c r="F371">
        <f t="shared" si="136"/>
        <v>0.11037290540566674</v>
      </c>
      <c r="G371">
        <v>749</v>
      </c>
      <c r="H371">
        <f t="shared" si="150"/>
        <v>66.38</v>
      </c>
      <c r="I371">
        <f t="shared" si="151"/>
        <v>-10.399999999999977</v>
      </c>
      <c r="J371">
        <f t="shared" si="152"/>
        <v>6.8300000000000125</v>
      </c>
      <c r="K371">
        <f t="shared" si="140"/>
        <v>49.151226773966556</v>
      </c>
    </row>
    <row r="372" spans="1:11" x14ac:dyDescent="0.25">
      <c r="A372">
        <f>Planck!C372</f>
        <v>13500</v>
      </c>
      <c r="B372">
        <f t="shared" si="132"/>
        <v>0.26604233140273331</v>
      </c>
      <c r="C372">
        <f t="shared" si="133"/>
        <v>0.26502605090687398</v>
      </c>
      <c r="D372">
        <f t="shared" si="134"/>
        <v>0.27570342127757008</v>
      </c>
      <c r="E372">
        <f t="shared" si="135"/>
        <v>1.7290980932648252</v>
      </c>
      <c r="F372">
        <f t="shared" si="136"/>
        <v>0.11037290540566674</v>
      </c>
      <c r="G372">
        <v>750</v>
      </c>
      <c r="H372">
        <f>Q$39*G372+T$39</f>
        <v>65.200000000000045</v>
      </c>
      <c r="I372">
        <f>R$39*G372+U$39</f>
        <v>-10.199999999999989</v>
      </c>
      <c r="J372">
        <f>S$39*G372+V$39</f>
        <v>6.7000000000000028</v>
      </c>
      <c r="K372">
        <f t="shared" si="140"/>
        <v>48.30269791491682</v>
      </c>
    </row>
    <row r="373" spans="1:11" x14ac:dyDescent="0.25">
      <c r="A373">
        <f>Planck!C373</f>
        <v>13500</v>
      </c>
      <c r="B373">
        <f t="shared" si="132"/>
        <v>0.26604233140273331</v>
      </c>
      <c r="C373">
        <f t="shared" si="133"/>
        <v>0.26502605090687398</v>
      </c>
      <c r="D373">
        <f t="shared" si="134"/>
        <v>0.27570342127757008</v>
      </c>
      <c r="E373">
        <f t="shared" si="135"/>
        <v>1.7290980932648252</v>
      </c>
      <c r="F373">
        <f t="shared" si="136"/>
        <v>0.11037290540566674</v>
      </c>
      <c r="G373">
        <v>751</v>
      </c>
      <c r="H373">
        <f t="shared" ref="H373:H381" si="153">Q$39*G373+T$39</f>
        <v>63.450000000000045</v>
      </c>
      <c r="I373">
        <f t="shared" ref="I373:I381" si="154">R$39*G373+U$39</f>
        <v>-9.9599999999999795</v>
      </c>
      <c r="J373">
        <f t="shared" ref="J373:J381" si="155">S$39*G373+V$39</f>
        <v>6.5500000000000114</v>
      </c>
      <c r="K373">
        <f t="shared" si="140"/>
        <v>46.951125521489537</v>
      </c>
    </row>
    <row r="374" spans="1:11" x14ac:dyDescent="0.25">
      <c r="A374">
        <f>Planck!C374</f>
        <v>13500</v>
      </c>
      <c r="B374">
        <f t="shared" si="132"/>
        <v>0.26604233140273331</v>
      </c>
      <c r="C374">
        <f t="shared" si="133"/>
        <v>0.26502605090687398</v>
      </c>
      <c r="D374">
        <f t="shared" si="134"/>
        <v>0.27570342127757008</v>
      </c>
      <c r="E374">
        <f t="shared" si="135"/>
        <v>1.7290980932648252</v>
      </c>
      <c r="F374">
        <f t="shared" si="136"/>
        <v>0.11037290540566674</v>
      </c>
      <c r="G374">
        <v>752</v>
      </c>
      <c r="H374">
        <f t="shared" si="153"/>
        <v>61.700000000000045</v>
      </c>
      <c r="I374">
        <f t="shared" si="154"/>
        <v>-9.7199999999999704</v>
      </c>
      <c r="J374">
        <f t="shared" si="155"/>
        <v>6.4000000000000057</v>
      </c>
      <c r="K374">
        <f t="shared" si="140"/>
        <v>45.599553128062261</v>
      </c>
    </row>
    <row r="375" spans="1:11" x14ac:dyDescent="0.25">
      <c r="A375">
        <f>Planck!C375</f>
        <v>13500</v>
      </c>
      <c r="B375">
        <f t="shared" si="132"/>
        <v>0.26604233140273331</v>
      </c>
      <c r="C375">
        <f t="shared" si="133"/>
        <v>0.26502605090687398</v>
      </c>
      <c r="D375">
        <f t="shared" si="134"/>
        <v>0.27570342127757008</v>
      </c>
      <c r="E375">
        <f t="shared" si="135"/>
        <v>1.7290980932648252</v>
      </c>
      <c r="F375">
        <f t="shared" si="136"/>
        <v>0.11037290540566674</v>
      </c>
      <c r="G375">
        <v>753</v>
      </c>
      <c r="H375">
        <f t="shared" si="153"/>
        <v>59.950000000000045</v>
      </c>
      <c r="I375">
        <f t="shared" si="154"/>
        <v>-9.4799999999999898</v>
      </c>
      <c r="J375">
        <f t="shared" si="155"/>
        <v>6.25</v>
      </c>
      <c r="K375">
        <f t="shared" si="140"/>
        <v>44.247980734634943</v>
      </c>
    </row>
    <row r="376" spans="1:11" x14ac:dyDescent="0.25">
      <c r="A376">
        <f>Planck!C376</f>
        <v>13500</v>
      </c>
      <c r="B376">
        <f t="shared" si="132"/>
        <v>0.26604233140273331</v>
      </c>
      <c r="C376">
        <f t="shared" si="133"/>
        <v>0.26502605090687398</v>
      </c>
      <c r="D376">
        <f t="shared" si="134"/>
        <v>0.27570342127757008</v>
      </c>
      <c r="E376">
        <f t="shared" si="135"/>
        <v>1.7290980932648252</v>
      </c>
      <c r="F376">
        <f t="shared" si="136"/>
        <v>0.11037290540566674</v>
      </c>
      <c r="G376">
        <v>754</v>
      </c>
      <c r="H376">
        <f t="shared" si="153"/>
        <v>58.200000000000045</v>
      </c>
      <c r="I376">
        <f t="shared" si="154"/>
        <v>-9.2399999999999807</v>
      </c>
      <c r="J376">
        <f t="shared" si="155"/>
        <v>6.1000000000000085</v>
      </c>
      <c r="K376">
        <f t="shared" si="140"/>
        <v>42.89640834120766</v>
      </c>
    </row>
    <row r="377" spans="1:11" x14ac:dyDescent="0.25">
      <c r="A377">
        <f>Planck!C377</f>
        <v>13500</v>
      </c>
      <c r="B377">
        <f t="shared" si="132"/>
        <v>0.26604233140273331</v>
      </c>
      <c r="C377">
        <f t="shared" si="133"/>
        <v>0.26502605090687398</v>
      </c>
      <c r="D377">
        <f t="shared" si="134"/>
        <v>0.27570342127757008</v>
      </c>
      <c r="E377">
        <f t="shared" si="135"/>
        <v>1.7290980932648252</v>
      </c>
      <c r="F377">
        <f t="shared" si="136"/>
        <v>0.11037290540566674</v>
      </c>
      <c r="G377">
        <v>755</v>
      </c>
      <c r="H377">
        <f t="shared" si="153"/>
        <v>56.450000000000045</v>
      </c>
      <c r="I377">
        <f t="shared" si="154"/>
        <v>-8.9999999999999716</v>
      </c>
      <c r="J377">
        <f t="shared" si="155"/>
        <v>5.9500000000000028</v>
      </c>
      <c r="K377">
        <f t="shared" si="140"/>
        <v>41.544835947780385</v>
      </c>
    </row>
    <row r="378" spans="1:11" x14ac:dyDescent="0.25">
      <c r="A378">
        <f>Planck!C378</f>
        <v>13500</v>
      </c>
      <c r="B378">
        <f t="shared" si="132"/>
        <v>0.26604233140273331</v>
      </c>
      <c r="C378">
        <f t="shared" si="133"/>
        <v>0.26502605090687398</v>
      </c>
      <c r="D378">
        <f t="shared" si="134"/>
        <v>0.27570342127757008</v>
      </c>
      <c r="E378">
        <f t="shared" si="135"/>
        <v>1.7290980932648252</v>
      </c>
      <c r="F378">
        <f t="shared" si="136"/>
        <v>0.11037290540566674</v>
      </c>
      <c r="G378">
        <v>756</v>
      </c>
      <c r="H378">
        <f t="shared" si="153"/>
        <v>54.700000000000045</v>
      </c>
      <c r="I378">
        <f t="shared" si="154"/>
        <v>-8.7599999999999909</v>
      </c>
      <c r="J378">
        <f t="shared" si="155"/>
        <v>5.8000000000000114</v>
      </c>
      <c r="K378">
        <f t="shared" si="140"/>
        <v>40.193263554353059</v>
      </c>
    </row>
    <row r="379" spans="1:11" x14ac:dyDescent="0.25">
      <c r="A379">
        <f>Planck!C379</f>
        <v>13500</v>
      </c>
      <c r="B379">
        <f t="shared" si="132"/>
        <v>0.26604233140273331</v>
      </c>
      <c r="C379">
        <f t="shared" si="133"/>
        <v>0.26502605090687398</v>
      </c>
      <c r="D379">
        <f t="shared" si="134"/>
        <v>0.27570342127757008</v>
      </c>
      <c r="E379">
        <f t="shared" si="135"/>
        <v>1.7290980932648252</v>
      </c>
      <c r="F379">
        <f t="shared" si="136"/>
        <v>0.11037290540566674</v>
      </c>
      <c r="G379">
        <v>757</v>
      </c>
      <c r="H379">
        <f t="shared" si="153"/>
        <v>52.950000000000045</v>
      </c>
      <c r="I379">
        <f t="shared" si="154"/>
        <v>-8.5199999999999818</v>
      </c>
      <c r="J379">
        <f t="shared" si="155"/>
        <v>5.6500000000000057</v>
      </c>
      <c r="K379">
        <f t="shared" si="140"/>
        <v>38.841691160925784</v>
      </c>
    </row>
    <row r="380" spans="1:11" x14ac:dyDescent="0.25">
      <c r="A380">
        <f>Planck!C380</f>
        <v>13500</v>
      </c>
      <c r="B380">
        <f t="shared" si="132"/>
        <v>0.26604233140273331</v>
      </c>
      <c r="C380">
        <f t="shared" si="133"/>
        <v>0.26502605090687398</v>
      </c>
      <c r="D380">
        <f t="shared" si="134"/>
        <v>0.27570342127757008</v>
      </c>
      <c r="E380">
        <f t="shared" si="135"/>
        <v>1.7290980932648252</v>
      </c>
      <c r="F380">
        <f t="shared" si="136"/>
        <v>0.11037290540566674</v>
      </c>
      <c r="G380">
        <v>758</v>
      </c>
      <c r="H380">
        <f t="shared" si="153"/>
        <v>51.200000000000045</v>
      </c>
      <c r="I380">
        <f t="shared" si="154"/>
        <v>-8.2799999999999727</v>
      </c>
      <c r="J380">
        <f t="shared" si="155"/>
        <v>5.5</v>
      </c>
      <c r="K380">
        <f t="shared" si="140"/>
        <v>37.490118767498508</v>
      </c>
    </row>
    <row r="381" spans="1:11" x14ac:dyDescent="0.25">
      <c r="A381">
        <f>Planck!C381</f>
        <v>13500</v>
      </c>
      <c r="B381">
        <f t="shared" si="132"/>
        <v>0.26604233140273331</v>
      </c>
      <c r="C381">
        <f t="shared" si="133"/>
        <v>0.26502605090687398</v>
      </c>
      <c r="D381">
        <f t="shared" si="134"/>
        <v>0.27570342127757008</v>
      </c>
      <c r="E381">
        <f t="shared" si="135"/>
        <v>1.7290980932648252</v>
      </c>
      <c r="F381">
        <f t="shared" si="136"/>
        <v>0.11037290540566674</v>
      </c>
      <c r="G381">
        <v>759</v>
      </c>
      <c r="H381">
        <f t="shared" si="153"/>
        <v>49.450000000000045</v>
      </c>
      <c r="I381">
        <f t="shared" si="154"/>
        <v>-8.039999999999992</v>
      </c>
      <c r="J381">
        <f t="shared" si="155"/>
        <v>5.3500000000000085</v>
      </c>
      <c r="K381">
        <f t="shared" si="140"/>
        <v>36.138546374071183</v>
      </c>
    </row>
    <row r="382" spans="1:11" x14ac:dyDescent="0.25">
      <c r="A382">
        <f>Planck!C382</f>
        <v>13500</v>
      </c>
      <c r="B382">
        <f t="shared" si="132"/>
        <v>0.26604233140273331</v>
      </c>
      <c r="C382">
        <f t="shared" si="133"/>
        <v>0.26502605090687398</v>
      </c>
      <c r="D382">
        <f t="shared" si="134"/>
        <v>0.27570342127757008</v>
      </c>
      <c r="E382">
        <f t="shared" si="135"/>
        <v>1.7290980932648252</v>
      </c>
      <c r="F382">
        <f t="shared" si="136"/>
        <v>0.11037290540566674</v>
      </c>
      <c r="G382">
        <v>760</v>
      </c>
      <c r="H382">
        <f>Q$40*G382+T$40</f>
        <v>47.700000000000045</v>
      </c>
      <c r="I382">
        <f>R$40*G382+U$40</f>
        <v>-7.8000000000000114</v>
      </c>
      <c r="J382">
        <f>S$40*G382+V$40</f>
        <v>5.1999999999999886</v>
      </c>
      <c r="K382">
        <f t="shared" si="140"/>
        <v>34.78697398064385</v>
      </c>
    </row>
    <row r="383" spans="1:11" x14ac:dyDescent="0.25">
      <c r="A383">
        <f>Planck!C383</f>
        <v>13500</v>
      </c>
      <c r="B383">
        <f t="shared" si="132"/>
        <v>0.26604233140273331</v>
      </c>
      <c r="C383">
        <f t="shared" si="133"/>
        <v>0.26502605090687398</v>
      </c>
      <c r="D383">
        <f t="shared" si="134"/>
        <v>0.27570342127757008</v>
      </c>
      <c r="E383">
        <f t="shared" si="135"/>
        <v>1.7290980932648252</v>
      </c>
      <c r="F383">
        <f t="shared" si="136"/>
        <v>0.11037290540566674</v>
      </c>
      <c r="G383">
        <v>761</v>
      </c>
      <c r="H383">
        <f t="shared" ref="H383:H391" si="156">Q$40*G383+T$40</f>
        <v>49.790000000000191</v>
      </c>
      <c r="I383">
        <f t="shared" ref="I383:I391" si="157">R$40*G383+U$40</f>
        <v>-8.1399999999999864</v>
      </c>
      <c r="J383">
        <f t="shared" ref="J383:J391" si="158">S$40*G383+V$40</f>
        <v>5.4199999999999875</v>
      </c>
      <c r="K383">
        <f t="shared" si="140"/>
        <v>36.313362668123247</v>
      </c>
    </row>
    <row r="384" spans="1:11" x14ac:dyDescent="0.25">
      <c r="A384">
        <f>Planck!C384</f>
        <v>13500</v>
      </c>
      <c r="B384">
        <f t="shared" si="132"/>
        <v>0.26604233140273331</v>
      </c>
      <c r="C384">
        <f t="shared" si="133"/>
        <v>0.26502605090687398</v>
      </c>
      <c r="D384">
        <f t="shared" si="134"/>
        <v>0.27570342127757008</v>
      </c>
      <c r="E384">
        <f t="shared" si="135"/>
        <v>1.7290980932648252</v>
      </c>
      <c r="F384">
        <f t="shared" si="136"/>
        <v>0.11037290540566674</v>
      </c>
      <c r="G384">
        <v>762</v>
      </c>
      <c r="H384">
        <f t="shared" si="156"/>
        <v>51.880000000000109</v>
      </c>
      <c r="I384">
        <f t="shared" si="157"/>
        <v>-8.4800000000000182</v>
      </c>
      <c r="J384">
        <f t="shared" si="158"/>
        <v>5.6399999999999864</v>
      </c>
      <c r="K384">
        <f t="shared" si="140"/>
        <v>37.839751355602317</v>
      </c>
    </row>
    <row r="385" spans="1:11" x14ac:dyDescent="0.25">
      <c r="A385">
        <f>Planck!C385</f>
        <v>13500</v>
      </c>
      <c r="B385">
        <f t="shared" si="132"/>
        <v>0.26604233140273331</v>
      </c>
      <c r="C385">
        <f t="shared" si="133"/>
        <v>0.26502605090687398</v>
      </c>
      <c r="D385">
        <f t="shared" si="134"/>
        <v>0.27570342127757008</v>
      </c>
      <c r="E385">
        <f t="shared" si="135"/>
        <v>1.7290980932648252</v>
      </c>
      <c r="F385">
        <f t="shared" si="136"/>
        <v>0.11037290540566674</v>
      </c>
      <c r="G385">
        <v>763</v>
      </c>
      <c r="H385">
        <f t="shared" si="156"/>
        <v>53.970000000000027</v>
      </c>
      <c r="I385">
        <f t="shared" si="157"/>
        <v>-8.8199999999999932</v>
      </c>
      <c r="J385">
        <f t="shared" si="158"/>
        <v>5.8599999999999852</v>
      </c>
      <c r="K385">
        <f t="shared" si="140"/>
        <v>39.366140043081487</v>
      </c>
    </row>
    <row r="386" spans="1:11" x14ac:dyDescent="0.25">
      <c r="A386">
        <f>Planck!C386</f>
        <v>13500</v>
      </c>
      <c r="B386">
        <f t="shared" si="132"/>
        <v>0.26604233140273331</v>
      </c>
      <c r="C386">
        <f t="shared" si="133"/>
        <v>0.26502605090687398</v>
      </c>
      <c r="D386">
        <f t="shared" si="134"/>
        <v>0.27570342127757008</v>
      </c>
      <c r="E386">
        <f t="shared" si="135"/>
        <v>1.7290980932648252</v>
      </c>
      <c r="F386">
        <f t="shared" si="136"/>
        <v>0.11037290540566674</v>
      </c>
      <c r="G386">
        <v>764</v>
      </c>
      <c r="H386">
        <f t="shared" si="156"/>
        <v>56.060000000000173</v>
      </c>
      <c r="I386">
        <f t="shared" si="157"/>
        <v>-9.160000000000025</v>
      </c>
      <c r="J386">
        <f t="shared" si="158"/>
        <v>6.0799999999999841</v>
      </c>
      <c r="K386">
        <f t="shared" si="140"/>
        <v>40.892528730560784</v>
      </c>
    </row>
    <row r="387" spans="1:11" x14ac:dyDescent="0.25">
      <c r="A387">
        <f>Planck!C387</f>
        <v>13500</v>
      </c>
      <c r="B387">
        <f t="shared" ref="B387:B402" si="159">(-4050700000)/(A387*A387*A387)+(2967800)/(A387*A387)+(99.11)/(A387)+0.244063</f>
        <v>0.26604233140273331</v>
      </c>
      <c r="C387">
        <f t="shared" ref="C387:C402" si="160">(-2006400000)/(A387*A387*A387)+(1908100)/(A387*A387)+(247.48)/(A387)+0.23704</f>
        <v>0.26502605090687398</v>
      </c>
      <c r="D387">
        <f t="shared" ref="D387:D402" si="161">IF(A387&lt;=7000,-3*B387*B387+2.873*B387-0.275,-3*C387*C387+2.873*C387-0.275)</f>
        <v>0.27570342127757008</v>
      </c>
      <c r="E387">
        <f t="shared" ref="E387:E402" si="162">IF(A387&lt;=7000,(-1.3515-1.7703*B387+5.9114*D387)/(0.0241+0.2562*B387-0.7341*D387),(-1.3515-1.7703*C387+5.9114*D387)/(0.0241+0.2562*C387-0.7341*D387))</f>
        <v>1.7290980932648252</v>
      </c>
      <c r="F387">
        <f t="shared" ref="F387:F402" si="163">IF(A387&lt;=7000,(0.03-31.4424*B387+30.0717*D387)/(0.0241+0.2562*B387-0.7341*D387),(0.03-31.4424*C387+30.0717*D387)/(0.0241+0.2562*C387-0.7341*D387))</f>
        <v>0.11037290540566674</v>
      </c>
      <c r="G387">
        <v>765</v>
      </c>
      <c r="H387">
        <f t="shared" si="156"/>
        <v>58.150000000000091</v>
      </c>
      <c r="I387">
        <f t="shared" si="157"/>
        <v>-9.5</v>
      </c>
      <c r="J387">
        <f t="shared" si="158"/>
        <v>6.2999999999999829</v>
      </c>
      <c r="K387">
        <f t="shared" ref="K387:K402" si="164">H387+E387*I387+F387*J387</f>
        <v>42.418917418039946</v>
      </c>
    </row>
    <row r="388" spans="1:11" x14ac:dyDescent="0.25">
      <c r="A388">
        <f>Planck!C388</f>
        <v>13500</v>
      </c>
      <c r="B388">
        <f t="shared" si="159"/>
        <v>0.26604233140273331</v>
      </c>
      <c r="C388">
        <f t="shared" si="160"/>
        <v>0.26502605090687398</v>
      </c>
      <c r="D388">
        <f t="shared" si="161"/>
        <v>0.27570342127757008</v>
      </c>
      <c r="E388">
        <f t="shared" si="162"/>
        <v>1.7290980932648252</v>
      </c>
      <c r="F388">
        <f t="shared" si="163"/>
        <v>0.11037290540566674</v>
      </c>
      <c r="G388">
        <v>766</v>
      </c>
      <c r="H388">
        <f t="shared" si="156"/>
        <v>60.240000000000009</v>
      </c>
      <c r="I388">
        <f t="shared" si="157"/>
        <v>-9.8400000000000318</v>
      </c>
      <c r="J388">
        <f t="shared" si="158"/>
        <v>6.5199999999999818</v>
      </c>
      <c r="K388">
        <f t="shared" si="164"/>
        <v>43.945306105519023</v>
      </c>
    </row>
    <row r="389" spans="1:11" x14ac:dyDescent="0.25">
      <c r="A389">
        <f>Planck!C389</f>
        <v>13500</v>
      </c>
      <c r="B389">
        <f t="shared" si="159"/>
        <v>0.26604233140273331</v>
      </c>
      <c r="C389">
        <f t="shared" si="160"/>
        <v>0.26502605090687398</v>
      </c>
      <c r="D389">
        <f t="shared" si="161"/>
        <v>0.27570342127757008</v>
      </c>
      <c r="E389">
        <f t="shared" si="162"/>
        <v>1.7290980932648252</v>
      </c>
      <c r="F389">
        <f t="shared" si="163"/>
        <v>0.11037290540566674</v>
      </c>
      <c r="G389">
        <v>767</v>
      </c>
      <c r="H389">
        <f t="shared" si="156"/>
        <v>62.330000000000155</v>
      </c>
      <c r="I389">
        <f t="shared" si="157"/>
        <v>-10.180000000000007</v>
      </c>
      <c r="J389">
        <f t="shared" si="158"/>
        <v>6.7399999999999807</v>
      </c>
      <c r="K389">
        <f t="shared" si="164"/>
        <v>45.471694792998413</v>
      </c>
    </row>
    <row r="390" spans="1:11" x14ac:dyDescent="0.25">
      <c r="A390">
        <f>Planck!C390</f>
        <v>13500</v>
      </c>
      <c r="B390">
        <f t="shared" si="159"/>
        <v>0.26604233140273331</v>
      </c>
      <c r="C390">
        <f t="shared" si="160"/>
        <v>0.26502605090687398</v>
      </c>
      <c r="D390">
        <f t="shared" si="161"/>
        <v>0.27570342127757008</v>
      </c>
      <c r="E390">
        <f t="shared" si="162"/>
        <v>1.7290980932648252</v>
      </c>
      <c r="F390">
        <f t="shared" si="163"/>
        <v>0.11037290540566674</v>
      </c>
      <c r="G390">
        <v>768</v>
      </c>
      <c r="H390">
        <f t="shared" si="156"/>
        <v>64.420000000000073</v>
      </c>
      <c r="I390">
        <f t="shared" si="157"/>
        <v>-10.520000000000039</v>
      </c>
      <c r="J390">
        <f t="shared" si="158"/>
        <v>6.960000000000008</v>
      </c>
      <c r="K390">
        <f t="shared" si="164"/>
        <v>46.998083480477483</v>
      </c>
    </row>
    <row r="391" spans="1:11" x14ac:dyDescent="0.25">
      <c r="A391">
        <f>Planck!C391</f>
        <v>13500</v>
      </c>
      <c r="B391">
        <f t="shared" si="159"/>
        <v>0.26604233140273331</v>
      </c>
      <c r="C391">
        <f t="shared" si="160"/>
        <v>0.26502605090687398</v>
      </c>
      <c r="D391">
        <f t="shared" si="161"/>
        <v>0.27570342127757008</v>
      </c>
      <c r="E391">
        <f t="shared" si="162"/>
        <v>1.7290980932648252</v>
      </c>
      <c r="F391">
        <f t="shared" si="163"/>
        <v>0.11037290540566674</v>
      </c>
      <c r="G391">
        <v>769</v>
      </c>
      <c r="H391">
        <f t="shared" si="156"/>
        <v>66.509999999999991</v>
      </c>
      <c r="I391">
        <f t="shared" si="157"/>
        <v>-10.860000000000014</v>
      </c>
      <c r="J391">
        <f t="shared" si="158"/>
        <v>7.1800000000000068</v>
      </c>
      <c r="K391">
        <f t="shared" si="164"/>
        <v>48.52447216795666</v>
      </c>
    </row>
    <row r="392" spans="1:11" x14ac:dyDescent="0.25">
      <c r="A392">
        <f>Planck!C392</f>
        <v>13500</v>
      </c>
      <c r="B392">
        <f t="shared" si="159"/>
        <v>0.26604233140273331</v>
      </c>
      <c r="C392">
        <f t="shared" si="160"/>
        <v>0.26502605090687398</v>
      </c>
      <c r="D392">
        <f t="shared" si="161"/>
        <v>0.27570342127757008</v>
      </c>
      <c r="E392">
        <f t="shared" si="162"/>
        <v>1.7290980932648252</v>
      </c>
      <c r="F392">
        <f t="shared" si="163"/>
        <v>0.11037290540566674</v>
      </c>
      <c r="G392">
        <v>770</v>
      </c>
      <c r="H392">
        <f>Q$41*G392+T$41</f>
        <v>68.600000000000023</v>
      </c>
      <c r="I392">
        <f>R$41*G392+U$41</f>
        <v>-11.199999999999996</v>
      </c>
      <c r="J392">
        <f>S$41*G392+V$41</f>
        <v>7.3999999999999986</v>
      </c>
      <c r="K392">
        <f t="shared" si="164"/>
        <v>50.050860855435928</v>
      </c>
    </row>
    <row r="393" spans="1:11" x14ac:dyDescent="0.25">
      <c r="A393">
        <f>Planck!C393</f>
        <v>13500</v>
      </c>
      <c r="B393">
        <f t="shared" si="159"/>
        <v>0.26604233140273331</v>
      </c>
      <c r="C393">
        <f t="shared" si="160"/>
        <v>0.26502605090687398</v>
      </c>
      <c r="D393">
        <f t="shared" si="161"/>
        <v>0.27570342127757008</v>
      </c>
      <c r="E393">
        <f t="shared" si="162"/>
        <v>1.7290980932648252</v>
      </c>
      <c r="F393">
        <f t="shared" si="163"/>
        <v>0.11037290540566674</v>
      </c>
      <c r="G393">
        <v>771</v>
      </c>
      <c r="H393">
        <f t="shared" ref="H393:H401" si="165">Q$41*G393+T$41</f>
        <v>68.240000000000066</v>
      </c>
      <c r="I393">
        <f t="shared" ref="I393:I401" si="166">R$41*G393+U$41</f>
        <v>-11.119999999999997</v>
      </c>
      <c r="J393">
        <f t="shared" ref="J393:J401" si="167">S$41*G393+V$41</f>
        <v>7.3399999999999963</v>
      </c>
      <c r="K393">
        <f t="shared" si="164"/>
        <v>49.822566328572805</v>
      </c>
    </row>
    <row r="394" spans="1:11" x14ac:dyDescent="0.25">
      <c r="A394">
        <f>Planck!C394</f>
        <v>13500</v>
      </c>
      <c r="B394">
        <f t="shared" si="159"/>
        <v>0.26604233140273331</v>
      </c>
      <c r="C394">
        <f t="shared" si="160"/>
        <v>0.26502605090687398</v>
      </c>
      <c r="D394">
        <f t="shared" si="161"/>
        <v>0.27570342127757008</v>
      </c>
      <c r="E394">
        <f t="shared" si="162"/>
        <v>1.7290980932648252</v>
      </c>
      <c r="F394">
        <f t="shared" si="163"/>
        <v>0.11037290540566674</v>
      </c>
      <c r="G394">
        <v>772</v>
      </c>
      <c r="H394">
        <f t="shared" si="165"/>
        <v>67.880000000000052</v>
      </c>
      <c r="I394">
        <f t="shared" si="166"/>
        <v>-11.04</v>
      </c>
      <c r="J394">
        <f t="shared" si="167"/>
        <v>7.279999999999994</v>
      </c>
      <c r="K394">
        <f t="shared" si="164"/>
        <v>49.594271801709638</v>
      </c>
    </row>
    <row r="395" spans="1:11" x14ac:dyDescent="0.25">
      <c r="A395">
        <f>Planck!C395</f>
        <v>13500</v>
      </c>
      <c r="B395">
        <f t="shared" si="159"/>
        <v>0.26604233140273331</v>
      </c>
      <c r="C395">
        <f t="shared" si="160"/>
        <v>0.26502605090687398</v>
      </c>
      <c r="D395">
        <f t="shared" si="161"/>
        <v>0.27570342127757008</v>
      </c>
      <c r="E395">
        <f t="shared" si="162"/>
        <v>1.7290980932648252</v>
      </c>
      <c r="F395">
        <f t="shared" si="163"/>
        <v>0.11037290540566674</v>
      </c>
      <c r="G395">
        <v>773</v>
      </c>
      <c r="H395">
        <f t="shared" si="165"/>
        <v>67.520000000000039</v>
      </c>
      <c r="I395">
        <f t="shared" si="166"/>
        <v>-10.959999999999994</v>
      </c>
      <c r="J395">
        <f t="shared" si="167"/>
        <v>7.2199999999999989</v>
      </c>
      <c r="K395">
        <f t="shared" si="164"/>
        <v>49.365977274846472</v>
      </c>
    </row>
    <row r="396" spans="1:11" x14ac:dyDescent="0.25">
      <c r="A396">
        <f>Planck!C396</f>
        <v>13500</v>
      </c>
      <c r="B396">
        <f t="shared" si="159"/>
        <v>0.26604233140273331</v>
      </c>
      <c r="C396">
        <f t="shared" si="160"/>
        <v>0.26502605090687398</v>
      </c>
      <c r="D396">
        <f t="shared" si="161"/>
        <v>0.27570342127757008</v>
      </c>
      <c r="E396">
        <f t="shared" si="162"/>
        <v>1.7290980932648252</v>
      </c>
      <c r="F396">
        <f t="shared" si="163"/>
        <v>0.11037290540566674</v>
      </c>
      <c r="G396">
        <v>774</v>
      </c>
      <c r="H396">
        <f t="shared" si="165"/>
        <v>67.160000000000082</v>
      </c>
      <c r="I396">
        <f t="shared" si="166"/>
        <v>-10.879999999999995</v>
      </c>
      <c r="J396">
        <f t="shared" si="167"/>
        <v>7.1599999999999966</v>
      </c>
      <c r="K396">
        <f t="shared" si="164"/>
        <v>49.137682747983362</v>
      </c>
    </row>
    <row r="397" spans="1:11" x14ac:dyDescent="0.25">
      <c r="A397">
        <f>Planck!C397</f>
        <v>13500</v>
      </c>
      <c r="B397">
        <f t="shared" si="159"/>
        <v>0.26604233140273331</v>
      </c>
      <c r="C397">
        <f t="shared" si="160"/>
        <v>0.26502605090687398</v>
      </c>
      <c r="D397">
        <f t="shared" si="161"/>
        <v>0.27570342127757008</v>
      </c>
      <c r="E397">
        <f t="shared" si="162"/>
        <v>1.7290980932648252</v>
      </c>
      <c r="F397">
        <f t="shared" si="163"/>
        <v>0.11037290540566674</v>
      </c>
      <c r="G397">
        <v>775</v>
      </c>
      <c r="H397">
        <f t="shared" si="165"/>
        <v>66.800000000000068</v>
      </c>
      <c r="I397">
        <f t="shared" si="166"/>
        <v>-10.799999999999997</v>
      </c>
      <c r="J397">
        <f t="shared" si="167"/>
        <v>7.0999999999999943</v>
      </c>
      <c r="K397">
        <f t="shared" si="164"/>
        <v>48.909388221120189</v>
      </c>
    </row>
    <row r="398" spans="1:11" x14ac:dyDescent="0.25">
      <c r="A398">
        <f>Planck!C398</f>
        <v>13500</v>
      </c>
      <c r="B398">
        <f t="shared" si="159"/>
        <v>0.26604233140273331</v>
      </c>
      <c r="C398">
        <f t="shared" si="160"/>
        <v>0.26502605090687398</v>
      </c>
      <c r="D398">
        <f t="shared" si="161"/>
        <v>0.27570342127757008</v>
      </c>
      <c r="E398">
        <f t="shared" si="162"/>
        <v>1.7290980932648252</v>
      </c>
      <c r="F398">
        <f t="shared" si="163"/>
        <v>0.11037290540566674</v>
      </c>
      <c r="G398">
        <v>776</v>
      </c>
      <c r="H398">
        <f t="shared" si="165"/>
        <v>66.440000000000055</v>
      </c>
      <c r="I398">
        <f t="shared" si="166"/>
        <v>-10.719999999999999</v>
      </c>
      <c r="J398">
        <f t="shared" si="167"/>
        <v>7.039999999999992</v>
      </c>
      <c r="K398">
        <f t="shared" si="164"/>
        <v>48.681093694257022</v>
      </c>
    </row>
    <row r="399" spans="1:11" x14ac:dyDescent="0.25">
      <c r="A399">
        <f>Planck!C399</f>
        <v>13500</v>
      </c>
      <c r="B399">
        <f t="shared" si="159"/>
        <v>0.26604233140273331</v>
      </c>
      <c r="C399">
        <f t="shared" si="160"/>
        <v>0.26502605090687398</v>
      </c>
      <c r="D399">
        <f t="shared" si="161"/>
        <v>0.27570342127757008</v>
      </c>
      <c r="E399">
        <f t="shared" si="162"/>
        <v>1.7290980932648252</v>
      </c>
      <c r="F399">
        <f t="shared" si="163"/>
        <v>0.11037290540566674</v>
      </c>
      <c r="G399">
        <v>777</v>
      </c>
      <c r="H399">
        <f t="shared" si="165"/>
        <v>66.080000000000041</v>
      </c>
      <c r="I399">
        <f t="shared" si="166"/>
        <v>-10.639999999999993</v>
      </c>
      <c r="J399">
        <f t="shared" si="167"/>
        <v>6.9799999999999969</v>
      </c>
      <c r="K399">
        <f t="shared" si="164"/>
        <v>48.45279916739387</v>
      </c>
    </row>
    <row r="400" spans="1:11" x14ac:dyDescent="0.25">
      <c r="A400">
        <f>Planck!C400</f>
        <v>13500</v>
      </c>
      <c r="B400">
        <f t="shared" si="159"/>
        <v>0.26604233140273331</v>
      </c>
      <c r="C400">
        <f t="shared" si="160"/>
        <v>0.26502605090687398</v>
      </c>
      <c r="D400">
        <f t="shared" si="161"/>
        <v>0.27570342127757008</v>
      </c>
      <c r="E400">
        <f t="shared" si="162"/>
        <v>1.7290980932648252</v>
      </c>
      <c r="F400">
        <f t="shared" si="163"/>
        <v>0.11037290540566674</v>
      </c>
      <c r="G400">
        <v>778</v>
      </c>
      <c r="H400">
        <f t="shared" si="165"/>
        <v>65.720000000000027</v>
      </c>
      <c r="I400">
        <f t="shared" si="166"/>
        <v>-10.559999999999995</v>
      </c>
      <c r="J400">
        <f t="shared" si="167"/>
        <v>6.9199999999999946</v>
      </c>
      <c r="K400">
        <f t="shared" si="164"/>
        <v>48.224504640530697</v>
      </c>
    </row>
    <row r="401" spans="1:11" x14ac:dyDescent="0.25">
      <c r="A401">
        <f>Planck!C401</f>
        <v>13500</v>
      </c>
      <c r="B401">
        <f t="shared" si="159"/>
        <v>0.26604233140273331</v>
      </c>
      <c r="C401">
        <f t="shared" si="160"/>
        <v>0.26502605090687398</v>
      </c>
      <c r="D401">
        <f t="shared" si="161"/>
        <v>0.27570342127757008</v>
      </c>
      <c r="E401">
        <f t="shared" si="162"/>
        <v>1.7290980932648252</v>
      </c>
      <c r="F401">
        <f t="shared" si="163"/>
        <v>0.11037290540566674</v>
      </c>
      <c r="G401">
        <v>779</v>
      </c>
      <c r="H401">
        <f t="shared" si="165"/>
        <v>65.36000000000007</v>
      </c>
      <c r="I401">
        <f t="shared" si="166"/>
        <v>-10.479999999999997</v>
      </c>
      <c r="J401">
        <f t="shared" si="167"/>
        <v>6.8599999999999923</v>
      </c>
      <c r="K401">
        <f t="shared" si="164"/>
        <v>47.996210113667587</v>
      </c>
    </row>
    <row r="402" spans="1:11" x14ac:dyDescent="0.25">
      <c r="A402">
        <f>Planck!C402</f>
        <v>13500</v>
      </c>
      <c r="B402">
        <f t="shared" si="159"/>
        <v>0.26604233140273331</v>
      </c>
      <c r="C402">
        <f t="shared" si="160"/>
        <v>0.26502605090687398</v>
      </c>
      <c r="D402">
        <f t="shared" si="161"/>
        <v>0.27570342127757008</v>
      </c>
      <c r="E402">
        <f t="shared" si="162"/>
        <v>1.7290980932648252</v>
      </c>
      <c r="F402">
        <f t="shared" si="163"/>
        <v>0.11037290540566674</v>
      </c>
      <c r="G402">
        <v>780</v>
      </c>
      <c r="H402">
        <f t="shared" ref="H402" si="168">Q$41*G402+T$41</f>
        <v>65.000000000000057</v>
      </c>
      <c r="I402">
        <f t="shared" ref="I402" si="169">R$41*G402+U$41</f>
        <v>-10.399999999999999</v>
      </c>
      <c r="J402">
        <f t="shared" ref="J402" si="170">S$41*G402+V$41</f>
        <v>6.7999999999999972</v>
      </c>
      <c r="K402">
        <f t="shared" si="164"/>
        <v>47.767915586804406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88F6-2453-4DBB-A2EA-316ECB5939CE}">
  <dimension ref="A1:X402"/>
  <sheetViews>
    <sheetView workbookViewId="0">
      <selection activeCell="B3" sqref="B3"/>
    </sheetView>
  </sheetViews>
  <sheetFormatPr defaultRowHeight="15.75" x14ac:dyDescent="0.25"/>
  <cols>
    <col min="1" max="18" width="13.5703125" bestFit="1" customWidth="1"/>
    <col min="19" max="19" width="11.28515625" bestFit="1" customWidth="1"/>
    <col min="20" max="24" width="13.5703125" bestFit="1" customWidth="1"/>
  </cols>
  <sheetData>
    <row r="1" spans="1:24" x14ac:dyDescent="0.25">
      <c r="A1" t="s">
        <v>160</v>
      </c>
      <c r="B1" t="s">
        <v>161</v>
      </c>
      <c r="C1" t="s">
        <v>162</v>
      </c>
      <c r="D1" t="s">
        <v>166</v>
      </c>
      <c r="E1" t="s">
        <v>167</v>
      </c>
      <c r="F1" t="s">
        <v>168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</row>
    <row r="2" spans="1:24" x14ac:dyDescent="0.25">
      <c r="A2">
        <f>CRI!C2*Planck!H2</f>
        <v>1.4525589244105757E-7</v>
      </c>
      <c r="B2">
        <f>CRI!C2*Planck!I2</f>
        <v>4.1410671090652373E-9</v>
      </c>
      <c r="C2">
        <f>CRI!C2*Planck!J2</f>
        <v>6.8486889729584345E-7</v>
      </c>
      <c r="D2">
        <f>CRI!D2*Planck!H2</f>
        <v>4.6428824067917949E-8</v>
      </c>
      <c r="E2">
        <f>CRI!D2*Planck!I2</f>
        <v>1.3236287563222222E-9</v>
      </c>
      <c r="F2">
        <f>CRI!D2*Planck!J2</f>
        <v>2.189078667155664E-7</v>
      </c>
      <c r="G2">
        <f>CRI!E2*Planck!H2</f>
        <v>4.3112479491638092E-8</v>
      </c>
      <c r="H2">
        <f>CRI!E2*Planck!I2</f>
        <v>1.2290838451563491E-9</v>
      </c>
      <c r="I2">
        <f>CRI!E2*Planck!J2</f>
        <v>2.0327159052159737E-7</v>
      </c>
      <c r="J2">
        <f>CRI!F2*Planck!H2</f>
        <v>4.9081899728941831E-8</v>
      </c>
      <c r="K2">
        <f>CRI!F2*Planck!I2</f>
        <v>1.3992646852549204E-9</v>
      </c>
      <c r="L2">
        <f>CRI!F2*Planck!J2</f>
        <v>2.314168876707416E-7</v>
      </c>
      <c r="M2">
        <f>CRI!G2*Planck!H2</f>
        <v>1.9566433000051135E-7</v>
      </c>
      <c r="N2">
        <f>CRI!G2*Planck!I2</f>
        <v>5.578149758786507E-9</v>
      </c>
      <c r="O2">
        <f>CRI!G2*Planck!J2</f>
        <v>9.2254029544417255E-7</v>
      </c>
      <c r="P2">
        <f>CRI!H2*Planck!H2</f>
        <v>9.9490337288395598E-8</v>
      </c>
      <c r="Q2">
        <f>CRI!H2*Planck!I2</f>
        <v>2.8363473349761899E-9</v>
      </c>
      <c r="R2">
        <f>CRI!H2*Planck!J2</f>
        <v>4.690882858190708E-7</v>
      </c>
      <c r="S2">
        <f>CRI!I2*Planck!H2</f>
        <v>2.5071564996675693E-7</v>
      </c>
      <c r="T2">
        <f>CRI!I2*Planck!I2</f>
        <v>7.1475952841399985E-9</v>
      </c>
      <c r="U2">
        <f>CRI!I2*Planck!J2</f>
        <v>1.1821024802640585E-6</v>
      </c>
      <c r="V2">
        <f>CRI!J2*Planck!H2</f>
        <v>6.8979967186620945E-8</v>
      </c>
      <c r="W2">
        <f>CRI!J2*Planck!I2</f>
        <v>1.9665341522501582E-9</v>
      </c>
      <c r="X2">
        <f>CRI!J2*Planck!J2</f>
        <v>3.2523454483455576E-7</v>
      </c>
    </row>
    <row r="3" spans="1:24" x14ac:dyDescent="0.25">
      <c r="A3">
        <f>CRI!C3*Planck!H3</f>
        <v>1.8282232559630734E-7</v>
      </c>
      <c r="B3">
        <f>CRI!C3*Planck!I3</f>
        <v>5.2126241103276827E-9</v>
      </c>
      <c r="C3">
        <f>CRI!C3*Planck!J3</f>
        <v>8.6213509658198704E-7</v>
      </c>
      <c r="D3">
        <f>CRI!D3*Planck!H3</f>
        <v>5.8758473490666371E-8</v>
      </c>
      <c r="E3">
        <f>CRI!D3*Planck!I3</f>
        <v>1.6753196558707596E-9</v>
      </c>
      <c r="F3">
        <f>CRI!D3*Planck!J3</f>
        <v>2.7708728708409434E-7</v>
      </c>
      <c r="G3">
        <f>CRI!E3*Planck!H3</f>
        <v>5.3766458333381336E-8</v>
      </c>
      <c r="H3">
        <f>CRI!E3*Planck!I3</f>
        <v>1.5329874845502631E-9</v>
      </c>
      <c r="I3">
        <f>CRI!E3*Planck!J3</f>
        <v>2.5354644514519491E-7</v>
      </c>
      <c r="J3">
        <f>CRI!F3*Planck!H3</f>
        <v>6.203192605282049E-8</v>
      </c>
      <c r="K3">
        <f>CRI!F3*Planck!I3</f>
        <v>1.768652227228462E-9</v>
      </c>
      <c r="L3">
        <f>CRI!F3*Planck!J3</f>
        <v>2.9252390474894638E-7</v>
      </c>
      <c r="M3">
        <f>CRI!G3*Planck!H3</f>
        <v>2.4362670693832005E-7</v>
      </c>
      <c r="N3">
        <f>CRI!G3*Planck!I3</f>
        <v>6.9462766232970071E-9</v>
      </c>
      <c r="O3">
        <f>CRI!G3*Planck!J3</f>
        <v>1.1488702697066139E-6</v>
      </c>
      <c r="P3">
        <f>CRI!H3*Planck!H3</f>
        <v>1.3110177511427232E-7</v>
      </c>
      <c r="Q3">
        <f>CRI!H3*Planck!I3</f>
        <v>3.7379694828759844E-9</v>
      </c>
      <c r="R3">
        <f>CRI!H3*Planck!J3</f>
        <v>6.1823653747732471E-7</v>
      </c>
      <c r="S3">
        <f>CRI!I3*Planck!H3</f>
        <v>3.2333527682677276E-7</v>
      </c>
      <c r="T3">
        <f>CRI!I3*Planck!I3</f>
        <v>9.2189247358570625E-9</v>
      </c>
      <c r="U3">
        <f>CRI!I3*Planck!J3</f>
        <v>1.5247519098457613E-6</v>
      </c>
      <c r="V3">
        <f>CRI!J3*Planck!H3</f>
        <v>8.8710564434376521E-8</v>
      </c>
      <c r="W3">
        <f>CRI!J3*Planck!I3</f>
        <v>2.5293126837937371E-9</v>
      </c>
      <c r="X3">
        <f>CRI!J3*Planck!J3</f>
        <v>4.1833233871749056E-7</v>
      </c>
    </row>
    <row r="4" spans="1:24" x14ac:dyDescent="0.25">
      <c r="A4">
        <f>CRI!C4*Planck!H4</f>
        <v>2.2895130049095837E-7</v>
      </c>
      <c r="B4">
        <f>CRI!C4*Planck!I4</f>
        <v>6.5402031031639935E-9</v>
      </c>
      <c r="C4">
        <f>CRI!C4*Planck!J4</f>
        <v>1.0797718546703899E-6</v>
      </c>
      <c r="D4">
        <f>CRI!D4*Planck!H4</f>
        <v>7.3903911225671672E-8</v>
      </c>
      <c r="E4">
        <f>CRI!D4*Planck!I4</f>
        <v>2.111132753985742E-9</v>
      </c>
      <c r="F4">
        <f>CRI!D4*Planck!J4</f>
        <v>3.485429570411667E-7</v>
      </c>
      <c r="G4">
        <f>CRI!E4*Planck!H4</f>
        <v>6.6664344411728327E-8</v>
      </c>
      <c r="H4">
        <f>CRI!E4*Planck!I4</f>
        <v>1.9043279127789755E-9</v>
      </c>
      <c r="I4">
        <f>CRI!E4*Planck!J4</f>
        <v>3.1439997349427688E-7</v>
      </c>
      <c r="J4">
        <f>CRI!F4*Planck!H4</f>
        <v>7.7925892788973535E-8</v>
      </c>
      <c r="K4">
        <f>CRI!F4*Planck!I4</f>
        <v>2.2260243324339461E-9</v>
      </c>
      <c r="L4">
        <f>CRI!F4*Planck!J4</f>
        <v>3.6751128123388324E-7</v>
      </c>
      <c r="M4">
        <f>CRI!G4*Planck!H4</f>
        <v>3.0195026586488711E-7</v>
      </c>
      <c r="N4">
        <f>CRI!G4*Planck!I4</f>
        <v>8.6254852519988897E-9</v>
      </c>
      <c r="O4">
        <f>CRI!G4*Planck!J4</f>
        <v>1.4240469387681954E-6</v>
      </c>
      <c r="P4">
        <f>CRI!H4*Planck!H4</f>
        <v>1.7143696413574177E-7</v>
      </c>
      <c r="Q4">
        <f>CRI!H4*Planck!I4</f>
        <v>4.8972535313546812E-9</v>
      </c>
      <c r="R4">
        <f>CRI!H4*Planck!J4</f>
        <v>8.0852481871454323E-7</v>
      </c>
      <c r="S4">
        <f>CRI!I4*Planck!H4</f>
        <v>4.1416355148100896E-7</v>
      </c>
      <c r="T4">
        <f>CRI!I4*Planck!I4</f>
        <v>1.1830960290703771E-8</v>
      </c>
      <c r="U4">
        <f>CRI!I4*Planck!J4</f>
        <v>1.953263183744987E-6</v>
      </c>
      <c r="V4">
        <f>CRI!J4*Planck!H4</f>
        <v>1.1362097916327754E-7</v>
      </c>
      <c r="W4">
        <f>CRI!J4*Planck!I4</f>
        <v>3.2456870911617535E-9</v>
      </c>
      <c r="X4">
        <f>CRI!J4*Planck!J4</f>
        <v>5.3585515844424273E-7</v>
      </c>
    </row>
    <row r="5" spans="1:24" x14ac:dyDescent="0.25">
      <c r="A5">
        <f>CRI!C5*Planck!H5</f>
        <v>2.8743482494921863E-7</v>
      </c>
      <c r="B5">
        <f>CRI!C5*Planck!I5</f>
        <v>8.2272501862536414E-9</v>
      </c>
      <c r="C5">
        <f>CRI!C5*Planck!J5</f>
        <v>1.3557210053066997E-6</v>
      </c>
      <c r="D5">
        <f>CRI!D5*Planck!H5</f>
        <v>9.3372917681950661E-8</v>
      </c>
      <c r="E5">
        <f>CRI!D5*Planck!I5</f>
        <v>2.6726140596414977E-9</v>
      </c>
      <c r="F5">
        <f>CRI!D5*Planck!J5</f>
        <v>4.4040462338047671E-7</v>
      </c>
      <c r="G5">
        <f>CRI!E5*Planck!H5</f>
        <v>8.2956815311055761E-8</v>
      </c>
      <c r="H5">
        <f>CRI!E5*Planck!I5</f>
        <v>2.374473845816948E-9</v>
      </c>
      <c r="I5">
        <f>CRI!E5*Planck!J5</f>
        <v>3.9127582077229597E-7</v>
      </c>
      <c r="J5">
        <f>CRI!F5*Planck!H5</f>
        <v>9.8332966429995846E-8</v>
      </c>
      <c r="K5">
        <f>CRI!F5*Planck!I5</f>
        <v>2.8145855900341401E-9</v>
      </c>
      <c r="L5">
        <f>CRI!F5*Planck!J5</f>
        <v>4.6379929128913409E-7</v>
      </c>
      <c r="M5">
        <f>CRI!G5*Planck!H5</f>
        <v>3.7522768778961844E-7</v>
      </c>
      <c r="N5">
        <f>CRI!G5*Planck!I5</f>
        <v>1.0740146274203416E-8</v>
      </c>
      <c r="O5">
        <f>CRI!G5*Planck!J5</f>
        <v>1.7698066272899366E-6</v>
      </c>
      <c r="P5">
        <f>CRI!H5*Planck!H5</f>
        <v>2.2444220584904472E-7</v>
      </c>
      <c r="Q5">
        <f>CRI!H5*Planck!I5</f>
        <v>6.4242117502670791E-9</v>
      </c>
      <c r="R5">
        <f>CRI!H5*Planck!J5</f>
        <v>1.05860872286675E-6</v>
      </c>
      <c r="S5">
        <f>CRI!I5*Planck!H5</f>
        <v>5.3109721969693845E-7</v>
      </c>
      <c r="T5">
        <f>CRI!I5*Planck!I5</f>
        <v>1.5201601616792211E-8</v>
      </c>
      <c r="U5">
        <f>CRI!I5*Planck!J5</f>
        <v>2.5049840663194976E-6</v>
      </c>
      <c r="V5">
        <f>CRI!J5*Planck!H5</f>
        <v>1.4607343562993078E-7</v>
      </c>
      <c r="W5">
        <f>CRI!J5*Planck!I5</f>
        <v>4.1810615700633254E-9</v>
      </c>
      <c r="X5">
        <f>CRI!J5*Planck!J5</f>
        <v>6.8897296990996218E-7</v>
      </c>
    </row>
    <row r="6" spans="1:24" x14ac:dyDescent="0.25">
      <c r="A6">
        <f>CRI!C6*Planck!H6</f>
        <v>3.6351422267553765E-7</v>
      </c>
      <c r="B6">
        <f>CRI!C6*Planck!I6</f>
        <v>1.0414311262035212E-8</v>
      </c>
      <c r="C6">
        <f>CRI!C6*Planck!J6</f>
        <v>1.7147982665247557E-6</v>
      </c>
      <c r="D6">
        <f>CRI!D6*Planck!H6</f>
        <v>1.1895987507760591E-7</v>
      </c>
      <c r="E6">
        <f>CRI!D6*Planck!I6</f>
        <v>3.4080789401651738E-9</v>
      </c>
      <c r="F6">
        <f>CRI!D6*Planck!J6</f>
        <v>5.6116700487715902E-7</v>
      </c>
      <c r="G6">
        <f>CRI!E6*Planck!H6</f>
        <v>1.0414775055432424E-7</v>
      </c>
      <c r="H6">
        <f>CRI!E6*Planck!I6</f>
        <v>2.9837266985881873E-9</v>
      </c>
      <c r="I6">
        <f>CRI!E6*Planck!J6</f>
        <v>4.9129407041774632E-7</v>
      </c>
      <c r="J6">
        <f>CRI!F6*Planck!H6</f>
        <v>1.2513159362897328E-7</v>
      </c>
      <c r="K6">
        <f>CRI!F6*Planck!I6</f>
        <v>3.584892374155585E-9</v>
      </c>
      <c r="L6">
        <f>CRI!F6*Planck!J6</f>
        <v>5.9028072756858109E-7</v>
      </c>
      <c r="M6">
        <f>CRI!G6*Planck!H6</f>
        <v>4.6982207472284046E-7</v>
      </c>
      <c r="N6">
        <f>CRI!G6*Planck!I6</f>
        <v>1.3459922662520042E-8</v>
      </c>
      <c r="O6">
        <f>CRI!G6*Planck!J6</f>
        <v>2.2162821398844997E-6</v>
      </c>
      <c r="P6">
        <f>CRI!H6*Planck!H6</f>
        <v>2.9593390453806503E-7</v>
      </c>
      <c r="Q6">
        <f>CRI!H6*Planck!I6</f>
        <v>8.4782041598402113E-9</v>
      </c>
      <c r="R6">
        <f>CRI!H6*Planck!J6</f>
        <v>1.3960030030536848E-6</v>
      </c>
      <c r="S6">
        <f>CRI!I6*Planck!H6</f>
        <v>6.8521505216556137E-7</v>
      </c>
      <c r="T6">
        <f>CRI!I6*Planck!I6</f>
        <v>1.9630711508785391E-8</v>
      </c>
      <c r="U6">
        <f>CRI!I6*Planck!J6</f>
        <v>3.2323510618151273E-6</v>
      </c>
      <c r="V6">
        <f>CRI!J6*Planck!H6</f>
        <v>1.8993463841833056E-7</v>
      </c>
      <c r="W6">
        <f>CRI!J6*Planck!I6</f>
        <v>5.441433431054901E-9</v>
      </c>
      <c r="X6">
        <f>CRI!J6*Planck!J6</f>
        <v>8.9597481582851203E-7</v>
      </c>
    </row>
    <row r="7" spans="1:24" x14ac:dyDescent="0.25">
      <c r="A7">
        <f>CRI!C7*Planck!H7</f>
        <v>4.6426713721296807E-7</v>
      </c>
      <c r="B7">
        <f>CRI!C7*Planck!I7</f>
        <v>1.3288504821838084E-8</v>
      </c>
      <c r="C7">
        <f>CRI!C7*Planck!J7</f>
        <v>2.1905248903959933E-6</v>
      </c>
      <c r="D7">
        <f>CRI!D7*Planck!H7</f>
        <v>1.5346068552227816E-7</v>
      </c>
      <c r="E7">
        <f>CRI!D7*Planck!I7</f>
        <v>4.3924346482226305E-9</v>
      </c>
      <c r="F7">
        <f>CRI!D7*Planck!J7</f>
        <v>7.2406471272503551E-7</v>
      </c>
      <c r="G7">
        <f>CRI!E7*Planck!H7</f>
        <v>1.3209274196854324E-7</v>
      </c>
      <c r="H7">
        <f>CRI!E7*Planck!I7</f>
        <v>3.7808298237865682E-9</v>
      </c>
      <c r="I7">
        <f>CRI!E7*Planck!J7</f>
        <v>6.2324557551015721E-7</v>
      </c>
      <c r="J7">
        <f>CRI!F7*Planck!H7</f>
        <v>1.6123084681454542E-7</v>
      </c>
      <c r="K7">
        <f>CRI!F7*Planck!I7</f>
        <v>4.6148364025630169E-9</v>
      </c>
      <c r="L7">
        <f>CRI!F7*Planck!J7</f>
        <v>7.6072621716680948E-7</v>
      </c>
      <c r="M7">
        <f>CRI!G7*Planck!H7</f>
        <v>5.9441733885844447E-7</v>
      </c>
      <c r="N7">
        <f>CRI!G7*Planck!I7</f>
        <v>1.7013734207039556E-8</v>
      </c>
      <c r="O7">
        <f>CRI!G7*Planck!J7</f>
        <v>2.8046050897957069E-6</v>
      </c>
      <c r="P7">
        <f>CRI!H7*Planck!H7</f>
        <v>3.9433568558256288E-7</v>
      </c>
      <c r="Q7">
        <f>CRI!H7*Planck!I7</f>
        <v>1.1286889032774608E-8</v>
      </c>
      <c r="R7">
        <f>CRI!H7*Planck!J7</f>
        <v>1.860571350420028E-6</v>
      </c>
      <c r="S7">
        <f>CRI!I7*Planck!H7</f>
        <v>8.9162600828766676E-7</v>
      </c>
      <c r="T7">
        <f>CRI!I7*Planck!I7</f>
        <v>2.5520601310559335E-8</v>
      </c>
      <c r="U7">
        <f>CRI!I7*Planck!J7</f>
        <v>4.2069076346935606E-6</v>
      </c>
      <c r="V7">
        <f>CRI!J7*Planck!H7</f>
        <v>2.5058770167561878E-7</v>
      </c>
      <c r="W7">
        <f>CRI!J7*Planck!I7</f>
        <v>7.1724565774774597E-9</v>
      </c>
      <c r="X7">
        <f>CRI!J7*Planck!J7</f>
        <v>1.1823335182472099E-6</v>
      </c>
    </row>
    <row r="8" spans="1:24" x14ac:dyDescent="0.25">
      <c r="A8">
        <f>CRI!C8*Planck!H8</f>
        <v>5.9948252176273343E-7</v>
      </c>
      <c r="B8">
        <f>CRI!C8*Planck!I8</f>
        <v>1.7105521824459612E-8</v>
      </c>
      <c r="C8">
        <f>CRI!C8*Planck!J8</f>
        <v>2.8292697002264021E-6</v>
      </c>
      <c r="D8">
        <f>CRI!D8*Planck!H8</f>
        <v>2.0024003307433994E-7</v>
      </c>
      <c r="E8">
        <f>CRI!D8*Planck!I8</f>
        <v>5.7136115425218118E-9</v>
      </c>
      <c r="F8">
        <f>CRI!D8*Planck!J8</f>
        <v>9.450368238989096E-7</v>
      </c>
      <c r="G8">
        <f>CRI!E8*Planck!H8</f>
        <v>1.6954811205923716E-7</v>
      </c>
      <c r="H8">
        <f>CRI!E8*Planck!I8</f>
        <v>4.8378540254974551E-9</v>
      </c>
      <c r="I8">
        <f>CRI!E8*Planck!J8</f>
        <v>8.0018569143479997E-7</v>
      </c>
      <c r="J8">
        <f>CRI!F8*Planck!H8</f>
        <v>2.1014065275663117E-7</v>
      </c>
      <c r="K8">
        <f>CRI!F8*Planck!I8</f>
        <v>5.9961139673683786E-9</v>
      </c>
      <c r="L8">
        <f>CRI!F8*Planck!J8</f>
        <v>9.9176299566152584E-7</v>
      </c>
      <c r="M8">
        <f>CRI!G8*Planck!H8</f>
        <v>7.6012007610790841E-7</v>
      </c>
      <c r="N8">
        <f>CRI!G8*Planck!I8</f>
        <v>2.1689123667595158E-8</v>
      </c>
      <c r="O8">
        <f>CRI!G8*Planck!J8</f>
        <v>3.5874018370748472E-6</v>
      </c>
      <c r="P8">
        <f>CRI!H8*Planck!H8</f>
        <v>5.3116824595492398E-7</v>
      </c>
      <c r="Q8">
        <f>CRI!H8*Planck!I8</f>
        <v>1.5156255093018305E-8</v>
      </c>
      <c r="R8">
        <f>CRI!H8*Planck!J8</f>
        <v>2.5068591150643513E-6</v>
      </c>
      <c r="S8">
        <f>CRI!I8*Planck!H8</f>
        <v>1.1729759168594523E-6</v>
      </c>
      <c r="T8">
        <f>CRI!I8*Planck!I8</f>
        <v>3.3469474783696991E-8</v>
      </c>
      <c r="U8">
        <f>CRI!I8*Planck!J8</f>
        <v>5.535883199575937E-6</v>
      </c>
      <c r="V8">
        <f>CRI!J8*Planck!H8</f>
        <v>3.356310072296724E-7</v>
      </c>
      <c r="W8">
        <f>CRI!J8*Planck!I8</f>
        <v>9.5768322022986106E-9</v>
      </c>
      <c r="X8">
        <f>CRI!J8*Planck!J8</f>
        <v>1.5840172227526841E-6</v>
      </c>
    </row>
    <row r="9" spans="1:24" x14ac:dyDescent="0.25">
      <c r="A9">
        <f>CRI!C9*Planck!H9</f>
        <v>7.7840483624320296E-7</v>
      </c>
      <c r="B9">
        <f>CRI!C9*Planck!I9</f>
        <v>2.212345561357485E-8</v>
      </c>
      <c r="C9">
        <f>CRI!C9*Planck!J9</f>
        <v>3.6748199635789865E-6</v>
      </c>
      <c r="D9">
        <f>CRI!D9*Planck!H9</f>
        <v>2.627473315977872E-7</v>
      </c>
      <c r="E9">
        <f>CRI!D9*Planck!I9</f>
        <v>7.4676809001385961E-9</v>
      </c>
      <c r="F9">
        <f>CRI!D9*Planck!J9</f>
        <v>1.240420273071097E-6</v>
      </c>
      <c r="G9">
        <f>CRI!E9*Planck!H9</f>
        <v>2.1863878196965627E-7</v>
      </c>
      <c r="H9">
        <f>CRI!E9*Planck!I9</f>
        <v>6.2140484784969726E-9</v>
      </c>
      <c r="I9">
        <f>CRI!E9*Planck!J9</f>
        <v>1.0321854687753452E-6</v>
      </c>
      <c r="J9">
        <f>CRI!F9*Planck!H9</f>
        <v>2.7544043940444361E-7</v>
      </c>
      <c r="K9">
        <f>CRI!F9*Planck!I9</f>
        <v>7.828438431546258E-9</v>
      </c>
      <c r="L9">
        <f>CRI!F9*Planck!J9</f>
        <v>1.300343957760522E-6</v>
      </c>
      <c r="M9">
        <f>CRI!G9*Planck!H9</f>
        <v>9.7736930111254175E-7</v>
      </c>
      <c r="N9">
        <f>CRI!G9*Planck!I9</f>
        <v>2.7778329918389949E-8</v>
      </c>
      <c r="O9">
        <f>CRI!G9*Planck!J9</f>
        <v>4.6141237210857235E-6</v>
      </c>
      <c r="P9">
        <f>CRI!H9*Planck!H9</f>
        <v>7.1906455724708438E-7</v>
      </c>
      <c r="Q9">
        <f>CRI!H9*Planck!I9</f>
        <v>2.0436914154244033E-8</v>
      </c>
      <c r="R9">
        <f>CRI!H9*Planck!J9</f>
        <v>3.394676737655925E-6</v>
      </c>
      <c r="S9">
        <f>CRI!I9*Planck!H9</f>
        <v>1.5520497570589098E-6</v>
      </c>
      <c r="T9">
        <f>CRI!I9*Planck!I9</f>
        <v>4.4111627152871826E-8</v>
      </c>
      <c r="U9">
        <f>CRI!I9*Planck!J9</f>
        <v>7.3271685453994392E-6</v>
      </c>
      <c r="V9">
        <f>CRI!J9*Planck!H9</f>
        <v>4.5346127639279941E-7</v>
      </c>
      <c r="W9">
        <f>CRI!J9*Planck!I9</f>
        <v>1.2888062809538712E-8</v>
      </c>
      <c r="X9">
        <f>CRI!J9*Planck!J9</f>
        <v>2.1407736355297074E-6</v>
      </c>
    </row>
    <row r="10" spans="1:24" x14ac:dyDescent="0.25">
      <c r="A10">
        <f>CRI!C10*Planck!H10</f>
        <v>1.0095551736824438E-6</v>
      </c>
      <c r="B10">
        <f>CRI!C10*Planck!I10</f>
        <v>2.8599387333222253E-8</v>
      </c>
      <c r="C10">
        <f>CRI!C10*Planck!J10</f>
        <v>4.7675891496107847E-6</v>
      </c>
      <c r="D10">
        <f>CRI!D10*Planck!H10</f>
        <v>3.4506359825985988E-7</v>
      </c>
      <c r="E10">
        <f>CRI!D10*Planck!I10</f>
        <v>9.7752037317905976E-9</v>
      </c>
      <c r="F10">
        <f>CRI!D10*Planck!J10</f>
        <v>1.6295508258242425E-6</v>
      </c>
      <c r="G10">
        <f>CRI!E10*Planck!H10</f>
        <v>2.8158491744790452E-7</v>
      </c>
      <c r="H10">
        <f>CRI!E10*Planck!I10</f>
        <v>7.9769351207536473E-9</v>
      </c>
      <c r="I10">
        <f>CRI!E10*Planck!J10</f>
        <v>1.3297749663565752E-6</v>
      </c>
      <c r="J10">
        <f>CRI!F10*Planck!H10</f>
        <v>3.6134018308343815E-7</v>
      </c>
      <c r="K10">
        <f>CRI!F10*Planck!I10</f>
        <v>1.0236298247441098E-8</v>
      </c>
      <c r="L10">
        <f>CRI!F10*Planck!J10</f>
        <v>1.7064164308159521E-6</v>
      </c>
      <c r="M10">
        <f>CRI!G10*Planck!H10</f>
        <v>1.2565523483802444E-6</v>
      </c>
      <c r="N10">
        <f>CRI!G10*Planck!I10</f>
        <v>3.5596496608218595E-8</v>
      </c>
      <c r="O10">
        <f>CRI!G10*Planck!J10</f>
        <v>5.9340247053599776E-6</v>
      </c>
      <c r="P10">
        <f>CRI!H10*Planck!H10</f>
        <v>9.7211902858821374E-7</v>
      </c>
      <c r="Q10">
        <f>CRI!H10*Planck!I10</f>
        <v>2.7538869947226106E-8</v>
      </c>
      <c r="R10">
        <f>CRI!H10*Planck!J10</f>
        <v>4.5907982581298531E-6</v>
      </c>
      <c r="S10">
        <f>CRI!I10*Planck!H10</f>
        <v>2.048001285426739E-6</v>
      </c>
      <c r="T10">
        <f>CRI!I10*Planck!I10</f>
        <v>5.8017217431724146E-8</v>
      </c>
      <c r="U10">
        <f>CRI!I10*Planck!J10</f>
        <v>9.6716147480818543E-6</v>
      </c>
      <c r="V10">
        <f>CRI!J10*Planck!H10</f>
        <v>6.1484799171067011E-7</v>
      </c>
      <c r="W10">
        <f>CRI!J10*Planck!I10</f>
        <v>1.7417845328697635E-8</v>
      </c>
      <c r="X10">
        <f>CRI!J10*Planck!J10</f>
        <v>2.9035982285618284E-6</v>
      </c>
    </row>
    <row r="11" spans="1:24" x14ac:dyDescent="0.25">
      <c r="A11">
        <f>CRI!C11*Planck!H11</f>
        <v>1.3019132059194735E-6</v>
      </c>
      <c r="B11">
        <f>CRI!C11*Planck!I11</f>
        <v>3.6816192752992152E-8</v>
      </c>
      <c r="C11">
        <f>CRI!C11*Planck!J11</f>
        <v>6.1501905097183214E-6</v>
      </c>
      <c r="D11">
        <f>CRI!D11*Planck!H11</f>
        <v>4.5182211499361917E-7</v>
      </c>
      <c r="E11">
        <f>CRI!D11*Planck!I11</f>
        <v>1.2776865615954543E-8</v>
      </c>
      <c r="F11">
        <f>CRI!D11*Planck!J11</f>
        <v>2.1343911952656636E-6</v>
      </c>
      <c r="G11">
        <f>CRI!E11*Planck!H11</f>
        <v>3.6187363870605168E-7</v>
      </c>
      <c r="H11">
        <f>CRI!E11*Planck!I11</f>
        <v>1.0233254854665548E-8</v>
      </c>
      <c r="I11">
        <f>CRI!E11*Planck!J11</f>
        <v>1.7094778733082872E-6</v>
      </c>
      <c r="J11">
        <f>CRI!F11*Planck!H11</f>
        <v>4.7261945055143822E-7</v>
      </c>
      <c r="K11">
        <f>CRI!F11*Planck!I11</f>
        <v>1.3364983711050263E-8</v>
      </c>
      <c r="L11">
        <f>CRI!F11*Planck!J11</f>
        <v>2.2326370500534956E-6</v>
      </c>
      <c r="M11">
        <f>CRI!G11*Planck!H11</f>
        <v>1.6086739053973047E-6</v>
      </c>
      <c r="N11">
        <f>CRI!G11*Planck!I11</f>
        <v>4.5490934655654038E-8</v>
      </c>
      <c r="O11">
        <f>CRI!G11*Planck!J11</f>
        <v>7.599316867838852E-6</v>
      </c>
      <c r="P11">
        <f>CRI!H11*Planck!H11</f>
        <v>1.3086723399757646E-6</v>
      </c>
      <c r="Q11">
        <f>CRI!H11*Planck!I11</f>
        <v>3.7007331133898252E-8</v>
      </c>
      <c r="R11">
        <f>CRI!H11*Planck!J11</f>
        <v>6.1821204125243663E-6</v>
      </c>
      <c r="S11">
        <f>CRI!I11*Planck!H11</f>
        <v>2.6792167532360408E-6</v>
      </c>
      <c r="T11">
        <f>CRI!I11*Planck!I11</f>
        <v>7.5764313600706277E-8</v>
      </c>
      <c r="U11">
        <f>CRI!I11*Planck!J11</f>
        <v>1.2656522243042535E-5</v>
      </c>
      <c r="V11">
        <f>CRI!J11*Planck!H11</f>
        <v>8.3241335570170795E-7</v>
      </c>
      <c r="W11">
        <f>CRI!J11*Planck!I11</f>
        <v>2.353942675620624E-8</v>
      </c>
      <c r="X11">
        <f>CRI!J11*Planck!J11</f>
        <v>3.9322903378830001E-6</v>
      </c>
    </row>
    <row r="12" spans="1:24" x14ac:dyDescent="0.25">
      <c r="A12">
        <f>CRI!C12*Planck!H12</f>
        <v>1.6644754898379219E-6</v>
      </c>
      <c r="B12">
        <f>CRI!C12*Planck!I12</f>
        <v>4.7074489460417301E-8</v>
      </c>
      <c r="C12">
        <f>CRI!C12*Planck!J12</f>
        <v>7.8653665368855143E-6</v>
      </c>
      <c r="D12">
        <f>CRI!D12*Planck!H12</f>
        <v>5.8785047061736126E-7</v>
      </c>
      <c r="E12">
        <f>CRI!D12*Planck!I12</f>
        <v>1.662551413482992E-8</v>
      </c>
      <c r="F12">
        <f>CRI!D12*Planck!J12</f>
        <v>2.7778477054873443E-6</v>
      </c>
      <c r="G12">
        <f>CRI!E12*Planck!H12</f>
        <v>4.6235430273275613E-7</v>
      </c>
      <c r="H12">
        <f>CRI!E12*Planck!I12</f>
        <v>1.3076247072338141E-8</v>
      </c>
      <c r="I12">
        <f>CRI!E12*Planck!J12</f>
        <v>2.1848240380237542E-6</v>
      </c>
      <c r="J12">
        <f>CRI!F12*Planck!H12</f>
        <v>6.1427071648780454E-7</v>
      </c>
      <c r="K12">
        <f>CRI!F12*Planck!I12</f>
        <v>1.7372728253249241E-8</v>
      </c>
      <c r="L12">
        <f>CRI!F12*Planck!J12</f>
        <v>2.9026947933744159E-6</v>
      </c>
      <c r="M12">
        <f>CRI!G12*Planck!H12</f>
        <v>2.0475690549593485E-6</v>
      </c>
      <c r="N12">
        <f>CRI!G12*Planck!I12</f>
        <v>5.7909094177497477E-8</v>
      </c>
      <c r="O12">
        <f>CRI!G12*Planck!J12</f>
        <v>9.6756493112480536E-6</v>
      </c>
      <c r="P12">
        <f>CRI!H12*Planck!H12</f>
        <v>1.7503412889168624E-6</v>
      </c>
      <c r="Q12">
        <f>CRI!H12*Planck!I12</f>
        <v>4.9502935345280103E-8</v>
      </c>
      <c r="R12">
        <f>CRI!H12*Planck!J12</f>
        <v>8.2711195725184966E-6</v>
      </c>
      <c r="S12">
        <f>CRI!I12*Planck!H12</f>
        <v>3.46105220902806E-6</v>
      </c>
      <c r="T12">
        <f>CRI!I12*Planck!I12</f>
        <v>9.7885049512931216E-8</v>
      </c>
      <c r="U12">
        <f>CRI!I12*Planck!J12</f>
        <v>1.6354968513206388E-5</v>
      </c>
      <c r="V12">
        <f>CRI!J12*Planck!H12</f>
        <v>1.1228604494938364E-6</v>
      </c>
      <c r="W12">
        <f>CRI!J12*Planck!I12</f>
        <v>3.1756600032821199E-8</v>
      </c>
      <c r="X12">
        <f>CRI!J12*Planck!J12</f>
        <v>5.3060012352005452E-6</v>
      </c>
    </row>
    <row r="13" spans="1:24" x14ac:dyDescent="0.25">
      <c r="A13">
        <f>CRI!C13*Planck!H13</f>
        <v>2.1093799276249699E-6</v>
      </c>
      <c r="B13">
        <f>CRI!C13*Planck!I13</f>
        <v>5.9787753614945969E-8</v>
      </c>
      <c r="C13">
        <f>CRI!C13*Planck!J13</f>
        <v>9.9708383602304748E-6</v>
      </c>
      <c r="D13">
        <f>CRI!D13*Planck!H13</f>
        <v>7.6060974483475431E-7</v>
      </c>
      <c r="E13">
        <f>CRI!D13*Planck!I13</f>
        <v>2.1558538329559906E-8</v>
      </c>
      <c r="F13">
        <f>CRI!D13*Planck!J13</f>
        <v>3.5953299458492986E-6</v>
      </c>
      <c r="G13">
        <f>CRI!E13*Planck!H13</f>
        <v>5.8649426107740087E-7</v>
      </c>
      <c r="H13">
        <f>CRI!E13*Planck!I13</f>
        <v>1.6623451242070288E-8</v>
      </c>
      <c r="I13">
        <f>CRI!E13*Planck!J13</f>
        <v>2.772302608847652E-6</v>
      </c>
      <c r="J13">
        <f>CRI!F13*Planck!H13</f>
        <v>7.9393328239597018E-7</v>
      </c>
      <c r="K13">
        <f>CRI!F13*Planck!I13</f>
        <v>2.2503052604677531E-8</v>
      </c>
      <c r="L13">
        <f>CRI!F13*Planck!J13</f>
        <v>3.7528471395338238E-6</v>
      </c>
      <c r="M13">
        <f>CRI!G13*Planck!H13</f>
        <v>2.5867396031893889E-6</v>
      </c>
      <c r="N13">
        <f>CRI!G13*Planck!I13</f>
        <v>7.3317920606006026E-8</v>
      </c>
      <c r="O13">
        <f>CRI!G13*Planck!J13</f>
        <v>1.2227272159761306E-5</v>
      </c>
      <c r="P13">
        <f>CRI!H13*Planck!H13</f>
        <v>2.3243167448948133E-6</v>
      </c>
      <c r="Q13">
        <f>CRI!H13*Planck!I13</f>
        <v>6.5879870689454693E-8</v>
      </c>
      <c r="R13">
        <f>CRI!H13*Planck!J13</f>
        <v>1.0986824259495667E-5</v>
      </c>
      <c r="S13">
        <f>CRI!I13*Planck!H13</f>
        <v>4.4170349037391755E-6</v>
      </c>
      <c r="T13">
        <f>CRI!I13*Planck!I13</f>
        <v>1.2519536716684184E-7</v>
      </c>
      <c r="U13">
        <f>CRI!I13*Planck!J13</f>
        <v>2.0878904022883878E-5</v>
      </c>
      <c r="V13">
        <f>CRI!J13*Planck!H13</f>
        <v>1.512055516840174E-6</v>
      </c>
      <c r="W13">
        <f>CRI!J13*Planck!I13</f>
        <v>4.2857335233462459E-8</v>
      </c>
      <c r="X13">
        <f>CRI!J13*Planck!J13</f>
        <v>7.1473426634353517E-6</v>
      </c>
    </row>
    <row r="14" spans="1:24" x14ac:dyDescent="0.25">
      <c r="A14">
        <f>CRI!C14*Planck!H14</f>
        <v>2.6644434999790339E-6</v>
      </c>
      <c r="B14">
        <f>CRI!C14*Planck!I14</f>
        <v>7.5729500878570661E-8</v>
      </c>
      <c r="C14">
        <f>CRI!C14*Planck!J14</f>
        <v>1.259869513309291E-5</v>
      </c>
      <c r="D14">
        <f>CRI!D14*Planck!H14</f>
        <v>9.8174736904457516E-7</v>
      </c>
      <c r="E14">
        <f>CRI!D14*Planck!I14</f>
        <v>2.7903477122776527E-8</v>
      </c>
      <c r="F14">
        <f>CRI!D14*Planck!J14</f>
        <v>4.6421460242658498E-6</v>
      </c>
      <c r="G14">
        <f>CRI!E14*Planck!H14</f>
        <v>7.428590017637181E-7</v>
      </c>
      <c r="H14">
        <f>CRI!E14*Planck!I14</f>
        <v>2.1113730288205504E-8</v>
      </c>
      <c r="I14">
        <f>CRI!E14*Planck!J14</f>
        <v>3.5125736725768276E-6</v>
      </c>
      <c r="J14">
        <f>CRI!F14*Planck!H14</f>
        <v>1.0236576089184097E-6</v>
      </c>
      <c r="K14">
        <f>CRI!F14*Planck!I14</f>
        <v>2.9094660777964423E-8</v>
      </c>
      <c r="L14">
        <f>CRI!F14*Planck!J14</f>
        <v>4.8403166122814671E-6</v>
      </c>
      <c r="M14">
        <f>CRI!G14*Planck!H14</f>
        <v>3.2585211501906388E-6</v>
      </c>
      <c r="N14">
        <f>CRI!G14*Planck!I14</f>
        <v>9.2614529190859113E-8</v>
      </c>
      <c r="O14">
        <f>CRI!G14*Planck!J14</f>
        <v>1.5407763218214292E-5</v>
      </c>
      <c r="P14">
        <f>CRI!H14*Planck!H14</f>
        <v>3.0783071187331502E-6</v>
      </c>
      <c r="Q14">
        <f>CRI!H14*Planck!I14</f>
        <v>8.7492439473551151E-8</v>
      </c>
      <c r="R14">
        <f>CRI!H14*Planck!J14</f>
        <v>1.4555629689747134E-5</v>
      </c>
      <c r="S14">
        <f>CRI!I14*Planck!H14</f>
        <v>5.6128288751032962E-6</v>
      </c>
      <c r="T14">
        <f>CRI!I14*Planck!I14</f>
        <v>1.5952927102103932E-7</v>
      </c>
      <c r="U14">
        <f>CRI!I14*Planck!J14</f>
        <v>2.6539995999991624E-5</v>
      </c>
      <c r="V14">
        <f>CRI!J14*Planck!H14</f>
        <v>2.0431241938494359E-6</v>
      </c>
      <c r="W14">
        <f>CRI!J14*Planck!I14</f>
        <v>5.807020319041006E-8</v>
      </c>
      <c r="X14">
        <f>CRI!J14*Planck!J14</f>
        <v>9.6608161657613725E-6</v>
      </c>
    </row>
    <row r="15" spans="1:24" x14ac:dyDescent="0.25">
      <c r="A15">
        <f>CRI!C15*Planck!H15</f>
        <v>3.3703924958646435E-6</v>
      </c>
      <c r="B15">
        <f>CRI!C15*Planck!I15</f>
        <v>9.5951731064505081E-8</v>
      </c>
      <c r="C15">
        <f>CRI!C15*Planck!J15</f>
        <v>1.5942188898403749E-5</v>
      </c>
      <c r="D15">
        <f>CRI!D15*Planck!H15</f>
        <v>1.2718213062373243E-6</v>
      </c>
      <c r="E15">
        <f>CRI!D15*Planck!I15</f>
        <v>3.6207490993384953E-8</v>
      </c>
      <c r="F15">
        <f>CRI!D15*Planck!J15</f>
        <v>6.0158024722424807E-6</v>
      </c>
      <c r="G15">
        <f>CRI!E15*Planck!H15</f>
        <v>9.4164962756719871E-7</v>
      </c>
      <c r="H15">
        <f>CRI!E15*Planck!I15</f>
        <v>2.6807830818570585E-8</v>
      </c>
      <c r="I15">
        <f>CRI!E15*Planck!J15</f>
        <v>4.4540676663643712E-6</v>
      </c>
      <c r="J15">
        <f>CRI!F15*Planck!H15</f>
        <v>1.3233280881098639E-6</v>
      </c>
      <c r="K15">
        <f>CRI!F15*Planck!I15</f>
        <v>3.7673837980655996E-8</v>
      </c>
      <c r="L15">
        <f>CRI!F15*Planck!J15</f>
        <v>6.2594331019594658E-6</v>
      </c>
      <c r="M15">
        <f>CRI!G15*Planck!H15</f>
        <v>4.1126184295150867E-6</v>
      </c>
      <c r="N15">
        <f>CRI!G15*Planck!I15</f>
        <v>1.1708216713748781E-7</v>
      </c>
      <c r="O15">
        <f>CRI!G15*Planck!J15</f>
        <v>1.9452968742017742E-5</v>
      </c>
      <c r="P15">
        <f>CRI!H15*Planck!H15</f>
        <v>4.0809219483627543E-6</v>
      </c>
      <c r="Q15">
        <f>CRI!H15*Planck!I15</f>
        <v>1.1617979976070561E-7</v>
      </c>
      <c r="R15">
        <f>CRI!H15*Planck!J15</f>
        <v>1.9303042200653445E-5</v>
      </c>
      <c r="S15">
        <f>CRI!I15*Planck!H15</f>
        <v>7.1343496327040776E-6</v>
      </c>
      <c r="T15">
        <f>CRI!I15*Planck!I15</f>
        <v>2.0310785705738892E-7</v>
      </c>
      <c r="U15">
        <f>CRI!I15*Planck!J15</f>
        <v>3.3745965685414212E-5</v>
      </c>
      <c r="V15">
        <f>CRI!J15*Planck!H15</f>
        <v>2.7681593539703345E-6</v>
      </c>
      <c r="W15">
        <f>CRI!J15*Planck!I15</f>
        <v>7.8806750905643688E-8</v>
      </c>
      <c r="X15">
        <f>CRI!J15*Planck!J15</f>
        <v>1.3093584612482078E-5</v>
      </c>
    </row>
    <row r="16" spans="1:24" x14ac:dyDescent="0.25">
      <c r="A16">
        <f>CRI!C16*Planck!H16</f>
        <v>4.2804361026805982E-6</v>
      </c>
      <c r="B16">
        <f>CRI!C16*Planck!I16</f>
        <v>1.2179823187637624E-7</v>
      </c>
      <c r="C16">
        <f>CRI!C16*Planck!J16</f>
        <v>2.0253800903418107E-5</v>
      </c>
      <c r="D16">
        <f>CRI!D16*Planck!H16</f>
        <v>1.6515990748028731E-6</v>
      </c>
      <c r="E16">
        <f>CRI!D16*Planck!I16</f>
        <v>4.6995643026576752E-8</v>
      </c>
      <c r="F16">
        <f>CRI!D16*Planck!J16</f>
        <v>7.8148950319287223E-6</v>
      </c>
      <c r="G16">
        <f>CRI!E16*Planck!H16</f>
        <v>1.199793856771692E-6</v>
      </c>
      <c r="H16">
        <f>CRI!E16*Planck!I16</f>
        <v>3.413969204666214E-8</v>
      </c>
      <c r="I16">
        <f>CRI!E16*Planck!J16</f>
        <v>5.6770818013099223E-6</v>
      </c>
      <c r="J16">
        <f>CRI!F16*Planck!H16</f>
        <v>1.7168598285184881E-6</v>
      </c>
      <c r="K16">
        <f>CRI!F16*Planck!I16</f>
        <v>4.8852613723675529E-8</v>
      </c>
      <c r="L16">
        <f>CRI!F16*Planck!J16</f>
        <v>8.1236902763514371E-6</v>
      </c>
      <c r="M16">
        <f>CRI!G16*Planck!H16</f>
        <v>5.2158402392710794E-6</v>
      </c>
      <c r="N16">
        <f>CRI!G16*Planck!I16</f>
        <v>1.4841481186812536E-7</v>
      </c>
      <c r="O16">
        <f>CRI!G16*Planck!J16</f>
        <v>2.4679866073477026E-5</v>
      </c>
      <c r="P16">
        <f>CRI!H16*Planck!H16</f>
        <v>5.4250093216929229E-6</v>
      </c>
      <c r="Q16">
        <f>CRI!H16*Planck!I16</f>
        <v>1.5436664102549325E-7</v>
      </c>
      <c r="R16">
        <f>CRI!H16*Planck!J16</f>
        <v>2.5669594420985732E-5</v>
      </c>
      <c r="S16">
        <f>CRI!I16*Planck!H16</f>
        <v>9.0980184090204882E-6</v>
      </c>
      <c r="T16">
        <f>CRI!I16*Planck!I16</f>
        <v>2.5888076102887314E-7</v>
      </c>
      <c r="U16">
        <f>CRI!I16*Planck!J16</f>
        <v>4.3049224203238563E-5</v>
      </c>
      <c r="V16">
        <f>CRI!J16*Planck!H16</f>
        <v>3.763370130933801E-6</v>
      </c>
      <c r="W16">
        <f>CRI!J16*Planck!I16</f>
        <v>1.0708531019936283E-7</v>
      </c>
      <c r="X16">
        <f>CRI!J16*Planck!J16</f>
        <v>1.7807192428376592E-5</v>
      </c>
    </row>
    <row r="17" spans="1:24" x14ac:dyDescent="0.25">
      <c r="A17">
        <f>CRI!C17*Planck!H17</f>
        <v>5.4628677425687664E-6</v>
      </c>
      <c r="B17">
        <f>CRI!C17*Planck!I17</f>
        <v>1.5495977779574149E-7</v>
      </c>
      <c r="C17">
        <f>CRI!C17*Planck!J17</f>
        <v>2.5857573981492164E-5</v>
      </c>
      <c r="D17">
        <f>CRI!D17*Planck!H17</f>
        <v>2.155272039060334E-6</v>
      </c>
      <c r="E17">
        <f>CRI!D17*Planck!I17</f>
        <v>6.1136474833476143E-8</v>
      </c>
      <c r="F17">
        <f>CRI!D17*Planck!J17</f>
        <v>1.0201620984885581E-5</v>
      </c>
      <c r="G17">
        <f>CRI!E17*Planck!H17</f>
        <v>1.5364315525974654E-6</v>
      </c>
      <c r="H17">
        <f>CRI!E17*Planck!I17</f>
        <v>4.3582437505052292E-8</v>
      </c>
      <c r="I17">
        <f>CRI!E17*Planck!J17</f>
        <v>7.2724426822946705E-6</v>
      </c>
      <c r="J17">
        <f>CRI!F17*Planck!H17</f>
        <v>2.2406293475379706E-6</v>
      </c>
      <c r="K17">
        <f>CRI!F17*Planck!I17</f>
        <v>6.3557721361534599E-8</v>
      </c>
      <c r="L17">
        <f>CRI!F17*Planck!J17</f>
        <v>1.0605645578346395E-5</v>
      </c>
      <c r="M17">
        <f>CRI!G17*Planck!H17</f>
        <v>6.6578700612556845E-6</v>
      </c>
      <c r="N17">
        <f>CRI!G17*Planck!I17</f>
        <v>1.8885722918855996E-7</v>
      </c>
      <c r="O17">
        <f>CRI!G17*Planck!J17</f>
        <v>3.1513918289943572E-5</v>
      </c>
      <c r="P17">
        <f>CRI!H17*Planck!H17</f>
        <v>7.2340318934797341E-6</v>
      </c>
      <c r="Q17">
        <f>CRI!H17*Planck!I17</f>
        <v>2.0520064325295457E-7</v>
      </c>
      <c r="R17">
        <f>CRI!H17*Planck!J17</f>
        <v>3.4241084295804081E-5</v>
      </c>
      <c r="S17">
        <f>CRI!I17*Planck!H17</f>
        <v>1.1651272607197448E-5</v>
      </c>
      <c r="T17">
        <f>CRI!I17*Planck!I17</f>
        <v>3.3050015107997994E-7</v>
      </c>
      <c r="U17">
        <f>CRI!I17*Planck!J17</f>
        <v>5.5149357007401259E-5</v>
      </c>
      <c r="V17">
        <f>CRI!J17*Planck!H17</f>
        <v>5.1214385086582184E-6</v>
      </c>
      <c r="W17">
        <f>CRI!J17*Planck!I17</f>
        <v>1.4527479168350764E-7</v>
      </c>
      <c r="X17">
        <f>CRI!J17*Planck!J17</f>
        <v>2.4241475607648904E-5</v>
      </c>
    </row>
    <row r="18" spans="1:24" x14ac:dyDescent="0.25">
      <c r="A18">
        <f>CRI!C18*Planck!H18</f>
        <v>7.0226217079245775E-6</v>
      </c>
      <c r="B18">
        <f>CRI!C18*Planck!I18</f>
        <v>1.9813284818719687E-7</v>
      </c>
      <c r="C18">
        <f>CRI!C18*Planck!J18</f>
        <v>3.3252080761805419E-5</v>
      </c>
      <c r="D18">
        <f>CRI!D18*Planck!H18</f>
        <v>2.8309943760070952E-6</v>
      </c>
      <c r="E18">
        <f>CRI!D18*Planck!I18</f>
        <v>7.9872304425463729E-8</v>
      </c>
      <c r="F18">
        <f>CRI!D18*Planck!J18</f>
        <v>1.340474505710281E-5</v>
      </c>
      <c r="G18">
        <f>CRI!E18*Planck!H18</f>
        <v>1.9833419901677614E-6</v>
      </c>
      <c r="H18">
        <f>CRI!E18*Planck!I18</f>
        <v>5.595705048411849E-8</v>
      </c>
      <c r="I18">
        <f>CRI!E18*Planck!J18</f>
        <v>9.3911149964005165E-6</v>
      </c>
      <c r="J18">
        <f>CRI!F18*Planck!H18</f>
        <v>2.9462092634027325E-6</v>
      </c>
      <c r="K18">
        <f>CRI!F18*Planck!I18</f>
        <v>8.3122921466034934E-8</v>
      </c>
      <c r="L18">
        <f>CRI!F18*Planck!J18</f>
        <v>1.3950287007101179E-5</v>
      </c>
      <c r="M18">
        <f>CRI!G18*Planck!H18</f>
        <v>8.5643066297423944E-6</v>
      </c>
      <c r="N18">
        <f>CRI!G18*Planck!I18</f>
        <v>2.4162920001579238E-7</v>
      </c>
      <c r="O18">
        <f>CRI!G18*Planck!J18</f>
        <v>4.0551951616545511E-5</v>
      </c>
      <c r="P18">
        <f>CRI!H18*Planck!H18</f>
        <v>9.7027394456754801E-6</v>
      </c>
      <c r="Q18">
        <f>CRI!H18*Planck!I18</f>
        <v>2.737483922023888E-7</v>
      </c>
      <c r="R18">
        <f>CRI!H18*Planck!J18</f>
        <v>4.594242564629132E-5</v>
      </c>
      <c r="S18">
        <f>CRI!I18*Planck!H18</f>
        <v>1.5016340323898099E-5</v>
      </c>
      <c r="T18">
        <f>CRI!I18*Planck!I18</f>
        <v>4.2366375428777953E-7</v>
      </c>
      <c r="U18">
        <f>CRI!I18*Planck!J18</f>
        <v>7.110230081645425E-5</v>
      </c>
      <c r="V18">
        <f>CRI!J18*Planck!H18</f>
        <v>6.9924463802733395E-6</v>
      </c>
      <c r="W18">
        <f>CRI!J18*Planck!I18</f>
        <v>1.9728149610514252E-7</v>
      </c>
      <c r="X18">
        <f>CRI!J18*Planck!J18</f>
        <v>3.3109200727282043E-5</v>
      </c>
    </row>
    <row r="19" spans="1:24" x14ac:dyDescent="0.25">
      <c r="A19">
        <f>CRI!C19*Planck!H19</f>
        <v>9.0435595706402491E-6</v>
      </c>
      <c r="B19">
        <f>CRI!C19*Planck!I19</f>
        <v>2.5360864759044509E-7</v>
      </c>
      <c r="C19">
        <f>CRI!C19*Planck!J19</f>
        <v>4.2836560178904776E-5</v>
      </c>
      <c r="D19">
        <f>CRI!D19*Planck!H19</f>
        <v>3.7269356824318211E-6</v>
      </c>
      <c r="E19">
        <f>CRI!D19*Planck!I19</f>
        <v>1.0451450125309357E-7</v>
      </c>
      <c r="F19">
        <f>CRI!D19*Planck!J19</f>
        <v>1.7653348042478334E-5</v>
      </c>
      <c r="G19">
        <f>CRI!E19*Planck!H19</f>
        <v>2.5611643315289763E-6</v>
      </c>
      <c r="H19">
        <f>CRI!E19*Planck!I19</f>
        <v>7.1822761524637769E-8</v>
      </c>
      <c r="I19">
        <f>CRI!E19*Planck!J19</f>
        <v>1.213144770691639E-5</v>
      </c>
      <c r="J19">
        <f>CRI!F19*Planck!H19</f>
        <v>3.8823718625522003E-6</v>
      </c>
      <c r="K19">
        <f>CRI!F19*Planck!I19</f>
        <v>1.0887339988355435E-7</v>
      </c>
      <c r="L19">
        <f>CRI!F19*Planck!J19</f>
        <v>1.8389601420553261E-5</v>
      </c>
      <c r="M19">
        <f>CRI!G19*Planck!H19</f>
        <v>1.1035968788546928E-5</v>
      </c>
      <c r="N19">
        <f>CRI!G19*Planck!I19</f>
        <v>3.0948180276271501E-7</v>
      </c>
      <c r="O19">
        <f>CRI!G19*Planck!J19</f>
        <v>5.2273989843319736E-5</v>
      </c>
      <c r="P19">
        <f>CRI!H19*Planck!H19</f>
        <v>1.3017780085081764E-5</v>
      </c>
      <c r="Q19">
        <f>CRI!H19*Planck!I19</f>
        <v>3.6505776030108987E-7</v>
      </c>
      <c r="R19">
        <f>CRI!H19*Planck!J19</f>
        <v>6.1661220413775032E-5</v>
      </c>
      <c r="S19">
        <f>CRI!I19*Planck!H19</f>
        <v>1.9376532908188188E-5</v>
      </c>
      <c r="T19">
        <f>CRI!I19*Planck!I19</f>
        <v>5.4337634063812159E-7</v>
      </c>
      <c r="U19">
        <f>CRI!I19*Planck!J19</f>
        <v>9.1780676789567455E-5</v>
      </c>
      <c r="V19">
        <f>CRI!J19*Planck!H19</f>
        <v>9.541661875116918E-6</v>
      </c>
      <c r="W19">
        <f>CRI!J19*Planck!I19</f>
        <v>2.6757693638351256E-7</v>
      </c>
      <c r="X19">
        <f>CRI!J19*Planck!J19</f>
        <v>4.5195917595008518E-5</v>
      </c>
    </row>
    <row r="20" spans="1:24" x14ac:dyDescent="0.25">
      <c r="A20">
        <f>CRI!C20*Planck!H20</f>
        <v>1.1573948600197244E-5</v>
      </c>
      <c r="B20">
        <f>CRI!C20*Planck!I20</f>
        <v>3.2276579739748252E-7</v>
      </c>
      <c r="C20">
        <f>CRI!C20*Planck!J20</f>
        <v>5.484128539261606E-5</v>
      </c>
      <c r="D20">
        <f>CRI!D20*Planck!H20</f>
        <v>4.8646752710204041E-6</v>
      </c>
      <c r="E20">
        <f>CRI!D20*Planck!I20</f>
        <v>1.3566249921862937E-7</v>
      </c>
      <c r="F20">
        <f>CRI!D20*Planck!J20</f>
        <v>2.3050477766583939E-5</v>
      </c>
      <c r="G20">
        <f>CRI!E20*Planck!H20</f>
        <v>3.2913416331810913E-6</v>
      </c>
      <c r="H20">
        <f>CRI!E20*Planck!I20</f>
        <v>9.1786523634909087E-8</v>
      </c>
      <c r="I20">
        <f>CRI!E20*Planck!J20</f>
        <v>1.5595490533525192E-5</v>
      </c>
      <c r="J20">
        <f>CRI!F20*Planck!H20</f>
        <v>5.0726446599301979E-6</v>
      </c>
      <c r="K20">
        <f>CRI!F20*Planck!I20</f>
        <v>1.4146219714061536E-7</v>
      </c>
      <c r="L20">
        <f>CRI!F20*Planck!J20</f>
        <v>2.4035907113482507E-5</v>
      </c>
      <c r="M20">
        <f>CRI!G20*Planck!H20</f>
        <v>1.4132876298522103E-5</v>
      </c>
      <c r="N20">
        <f>CRI!G20*Planck!I20</f>
        <v>3.9412729791583212E-7</v>
      </c>
      <c r="O20">
        <f>CRI!G20*Planck!J20</f>
        <v>6.6966350834889767E-5</v>
      </c>
      <c r="P20">
        <f>CRI!H20*Planck!H20</f>
        <v>1.7320233237248295E-5</v>
      </c>
      <c r="Q20">
        <f>CRI!H20*Planck!I20</f>
        <v>4.8301397258974822E-7</v>
      </c>
      <c r="R20">
        <f>CRI!H20*Planck!J20</f>
        <v>8.2069126694965679E-5</v>
      </c>
      <c r="S20">
        <f>CRI!I20*Planck!H20</f>
        <v>2.4838778753704553E-5</v>
      </c>
      <c r="T20">
        <f>CRI!I20*Planck!I20</f>
        <v>6.9268566050850344E-7</v>
      </c>
      <c r="U20">
        <f>CRI!I20*Planck!J20</f>
        <v>1.1769453982305963E-4</v>
      </c>
      <c r="V20">
        <f>CRI!J20*Planck!H20</f>
        <v>1.2921228554438954E-5</v>
      </c>
      <c r="W20">
        <f>CRI!J20*Planck!I20</f>
        <v>3.603377535007832E-7</v>
      </c>
      <c r="X20">
        <f>CRI!J20*Planck!J20</f>
        <v>6.1225153770350278E-5</v>
      </c>
    </row>
    <row r="21" spans="1:24" x14ac:dyDescent="0.25">
      <c r="A21">
        <f>CRI!C21*Planck!H21</f>
        <v>1.4654114181379379E-5</v>
      </c>
      <c r="B21">
        <f>CRI!C21*Planck!I21</f>
        <v>4.0682472165604551E-7</v>
      </c>
      <c r="C21">
        <f>CRI!C21*Planck!J21</f>
        <v>6.9459274369916937E-5</v>
      </c>
      <c r="D21">
        <f>CRI!D21*Planck!H21</f>
        <v>6.2680683705509445E-6</v>
      </c>
      <c r="E21">
        <f>CRI!D21*Planck!I21</f>
        <v>1.7401291805209759E-7</v>
      </c>
      <c r="F21">
        <f>CRI!D21*Planck!J21</f>
        <v>2.9710119310569937E-5</v>
      </c>
      <c r="G21">
        <f>CRI!E21*Planck!H21</f>
        <v>4.1729879836818622E-6</v>
      </c>
      <c r="H21">
        <f>CRI!E21*Planck!I21</f>
        <v>1.1584969612783484E-7</v>
      </c>
      <c r="I21">
        <f>CRI!E21*Planck!J21</f>
        <v>1.9779613677995879E-5</v>
      </c>
      <c r="J21">
        <f>CRI!F21*Planck!H21</f>
        <v>6.5428330114518081E-6</v>
      </c>
      <c r="K21">
        <f>CRI!F21*Planck!I21</f>
        <v>1.8164088158314843E-7</v>
      </c>
      <c r="L21">
        <f>CRI!F21*Planck!J21</f>
        <v>3.1012480705005878E-5</v>
      </c>
      <c r="M21">
        <f>CRI!G21*Planck!H21</f>
        <v>1.790549576537293E-5</v>
      </c>
      <c r="N21">
        <f>CRI!G21*Planck!I21</f>
        <v>4.9708895677348067E-7</v>
      </c>
      <c r="O21">
        <f>CRI!G21*Planck!J21</f>
        <v>8.4870550870742257E-5</v>
      </c>
      <c r="P21">
        <f>CRI!H21*Planck!H21</f>
        <v>2.2731049771194341E-5</v>
      </c>
      <c r="Q21">
        <f>CRI!H21*Planck!I21</f>
        <v>6.3105506628756116E-7</v>
      </c>
      <c r="R21">
        <f>CRI!H21*Planck!J21</f>
        <v>1.077432728605235E-4</v>
      </c>
      <c r="S21">
        <f>CRI!I21*Planck!H21</f>
        <v>3.1494896963261458E-5</v>
      </c>
      <c r="T21">
        <f>CRI!I21*Planck!I21</f>
        <v>8.7435531974670408E-7</v>
      </c>
      <c r="U21">
        <f>CRI!I21*Planck!J21</f>
        <v>1.4928317483721992E-4</v>
      </c>
      <c r="V21">
        <f>CRI!J21*Planck!H21</f>
        <v>1.7287275323345986E-5</v>
      </c>
      <c r="W21">
        <f>CRI!J21*Planck!I21</f>
        <v>4.7992603882861619E-7</v>
      </c>
      <c r="X21">
        <f>CRI!J21*Planck!J21</f>
        <v>8.1940237733261372E-5</v>
      </c>
    </row>
    <row r="22" spans="1:24" x14ac:dyDescent="0.25">
      <c r="A22">
        <f>CRI!C22*Planck!H22</f>
        <v>1.83112220406351E-5</v>
      </c>
      <c r="B22">
        <f>CRI!C22*Planck!I22</f>
        <v>5.0672564137606548E-7</v>
      </c>
      <c r="C22">
        <f>CRI!C22*Planck!J22</f>
        <v>8.6821565238945616E-5</v>
      </c>
      <c r="D22">
        <f>CRI!D22*Planck!H22</f>
        <v>7.9396314316816247E-6</v>
      </c>
      <c r="E22">
        <f>CRI!D22*Planck!I22</f>
        <v>2.1971307106540341E-7</v>
      </c>
      <c r="F22">
        <f>CRI!D22*Planck!J22</f>
        <v>3.7645288052824075E-5</v>
      </c>
      <c r="G22">
        <f>CRI!E22*Planck!H22</f>
        <v>5.221559410024852E-6</v>
      </c>
      <c r="H22">
        <f>CRI!E22*Planck!I22</f>
        <v>1.4449598367364368E-7</v>
      </c>
      <c r="I22">
        <f>CRI!E22*Planck!J22</f>
        <v>2.4757711962668085E-5</v>
      </c>
      <c r="J22">
        <f>CRI!F22*Planck!H22</f>
        <v>8.2972724871627794E-6</v>
      </c>
      <c r="K22">
        <f>CRI!F22*Planck!I22</f>
        <v>2.296100562485297E-7</v>
      </c>
      <c r="L22">
        <f>CRI!F22*Planck!J22</f>
        <v>3.9341021748897234E-5</v>
      </c>
      <c r="M22">
        <f>CRI!G22*Planck!H22</f>
        <v>2.2388330073120257E-5</v>
      </c>
      <c r="N22">
        <f>CRI!G22*Planck!I22</f>
        <v>6.1955127246370514E-7</v>
      </c>
      <c r="O22">
        <f>CRI!G22*Planck!J22</f>
        <v>1.0615292937417961E-4</v>
      </c>
      <c r="P22">
        <f>CRI!H22*Planck!H22</f>
        <v>2.9326566549454649E-5</v>
      </c>
      <c r="Q22">
        <f>CRI!H22*Planck!I22</f>
        <v>8.1155278501635486E-7</v>
      </c>
      <c r="R22">
        <f>CRI!H22*Planck!J22</f>
        <v>1.3905016307799882E-4</v>
      </c>
      <c r="S22">
        <f>CRI!I22*Planck!H22</f>
        <v>3.9412044314023203E-5</v>
      </c>
      <c r="T22">
        <f>CRI!I22*Planck!I22</f>
        <v>1.090647767180516E-6</v>
      </c>
      <c r="U22">
        <f>CRI!I22*Planck!J22</f>
        <v>1.8686985330726186E-4</v>
      </c>
      <c r="V22">
        <f>CRI!J22*Planck!H22</f>
        <v>2.2817499339697641E-5</v>
      </c>
      <c r="W22">
        <f>CRI!J22*Planck!I22</f>
        <v>6.3142765468345664E-7</v>
      </c>
      <c r="X22">
        <f>CRI!J22*Planck!J22</f>
        <v>1.0818780980946739E-4</v>
      </c>
    </row>
    <row r="23" spans="1:24" x14ac:dyDescent="0.25">
      <c r="A23">
        <f>CRI!C23*Planck!H23</f>
        <v>2.2573187116503446E-5</v>
      </c>
      <c r="B23">
        <f>CRI!C23*Planck!I23</f>
        <v>6.2341198313051114E-7</v>
      </c>
      <c r="C23">
        <f>CRI!C23*Planck!J23</f>
        <v>1.0706492620106257E-4</v>
      </c>
      <c r="D23">
        <f>CRI!D23*Planck!H23</f>
        <v>9.9060918842647009E-6</v>
      </c>
      <c r="E23">
        <f>CRI!D23*Planck!I23</f>
        <v>2.7358017079154512E-7</v>
      </c>
      <c r="F23">
        <f>CRI!D23*Planck!J23</f>
        <v>4.6984725331689428E-5</v>
      </c>
      <c r="G23">
        <f>CRI!E23*Planck!H23</f>
        <v>6.439400779619974E-6</v>
      </c>
      <c r="H23">
        <f>CRI!E23*Planck!I23</f>
        <v>1.7783929178791445E-7</v>
      </c>
      <c r="I23">
        <f>CRI!E23*Planck!J23</f>
        <v>3.0542163394597758E-5</v>
      </c>
      <c r="J23">
        <f>CRI!F23*Planck!H23</f>
        <v>1.0347146732183877E-5</v>
      </c>
      <c r="K23">
        <f>CRI!F23*Planck!I23</f>
        <v>2.8576094420167629E-7</v>
      </c>
      <c r="L23">
        <f>CRI!F23*Planck!J23</f>
        <v>4.9076654331319415E-5</v>
      </c>
      <c r="M23">
        <f>CRI!G23*Planck!H23</f>
        <v>2.7636496770615591E-5</v>
      </c>
      <c r="N23">
        <f>CRI!G23*Planck!I23</f>
        <v>7.6324726187881656E-7</v>
      </c>
      <c r="O23">
        <f>CRI!G23*Planck!J23</f>
        <v>1.3108027111681479E-4</v>
      </c>
      <c r="P23">
        <f>CRI!H23*Planck!H23</f>
        <v>3.7251492455253631E-5</v>
      </c>
      <c r="Q23">
        <f>CRI!H23*Planck!I23</f>
        <v>1.0287881222196751E-6</v>
      </c>
      <c r="R23">
        <f>CRI!H23*Planck!J23</f>
        <v>1.766843233087484E-4</v>
      </c>
      <c r="S23">
        <f>CRI!I23*Planck!H23</f>
        <v>4.8683634113318679E-5</v>
      </c>
      <c r="T23">
        <f>CRI!I23*Planck!I23</f>
        <v>1.3445137690102737E-6</v>
      </c>
      <c r="U23">
        <f>CRI!I23*Planck!J23</f>
        <v>2.3090712297915757E-4</v>
      </c>
      <c r="V23">
        <f>CRI!J23*Planck!H23</f>
        <v>2.9832949913253086E-5</v>
      </c>
      <c r="W23">
        <f>CRI!J23*Planck!I23</f>
        <v>8.2390751346126948E-7</v>
      </c>
      <c r="X23">
        <f>CRI!J23*Planck!J23</f>
        <v>1.4149807753497209E-4</v>
      </c>
    </row>
    <row r="24" spans="1:24" x14ac:dyDescent="0.25">
      <c r="A24">
        <f>CRI!C24*Planck!H24</f>
        <v>2.7653651340200739E-5</v>
      </c>
      <c r="B24">
        <f>CRI!C24*Planck!I24</f>
        <v>7.6284511108055281E-7</v>
      </c>
      <c r="C24">
        <f>CRI!C24*Planck!J24</f>
        <v>1.3121166849015497E-4</v>
      </c>
      <c r="D24">
        <f>CRI!D24*Planck!H24</f>
        <v>1.2273675389349369E-5</v>
      </c>
      <c r="E24">
        <f>CRI!D24*Planck!I24</f>
        <v>3.3857783012342342E-7</v>
      </c>
      <c r="F24">
        <f>CRI!D24*Planck!J24</f>
        <v>5.8236411768233168E-5</v>
      </c>
      <c r="G24">
        <f>CRI!E24*Planck!H24</f>
        <v>7.9010432400573538E-6</v>
      </c>
      <c r="H24">
        <f>CRI!E24*Planck!I24</f>
        <v>2.1795574602301508E-7</v>
      </c>
      <c r="I24">
        <f>CRI!E24*Planck!J24</f>
        <v>3.7489048140044278E-5</v>
      </c>
      <c r="J24">
        <f>CRI!F24*Planck!H24</f>
        <v>1.2814842734558777E-5</v>
      </c>
      <c r="K24">
        <f>CRI!F24*Planck!I24</f>
        <v>3.535063058784245E-7</v>
      </c>
      <c r="L24">
        <f>CRI!F24*Planck!J24</f>
        <v>6.0804154791523873E-5</v>
      </c>
      <c r="M24">
        <f>CRI!G24*Planck!H24</f>
        <v>3.3942015891534055E-5</v>
      </c>
      <c r="N24">
        <f>CRI!G24*Planck!I24</f>
        <v>9.3631399935366474E-7</v>
      </c>
      <c r="O24">
        <f>CRI!G24*Planck!J24</f>
        <v>1.6104884242079293E-4</v>
      </c>
      <c r="P24">
        <f>CRI!H24*Planck!H24</f>
        <v>4.7005795604889168E-5</v>
      </c>
      <c r="Q24">
        <f>CRI!H24*Planck!I24</f>
        <v>1.2966874040793897E-6</v>
      </c>
      <c r="R24">
        <f>CRI!H24*Planck!J24</f>
        <v>2.2303415900303054E-4</v>
      </c>
      <c r="S24">
        <f>CRI!I24*Planck!H24</f>
        <v>5.9820638339447937E-5</v>
      </c>
      <c r="T24">
        <f>CRI!I24*Planck!I24</f>
        <v>1.6501937099578141E-6</v>
      </c>
      <c r="U24">
        <f>CRI!I24*Planck!J24</f>
        <v>2.8383831379455438E-4</v>
      </c>
      <c r="V24">
        <f>CRI!J24*Planck!H24</f>
        <v>3.8931578814364802E-5</v>
      </c>
      <c r="W24">
        <f>CRI!J24*Planck!I24</f>
        <v>1.0739545458147743E-6</v>
      </c>
      <c r="X24">
        <f>CRI!J24*Planck!J24</f>
        <v>1.8472343309553326E-4</v>
      </c>
    </row>
    <row r="25" spans="1:24" x14ac:dyDescent="0.25">
      <c r="A25">
        <f>CRI!C25*Planck!H25</f>
        <v>3.3969333478776731E-5</v>
      </c>
      <c r="B25">
        <f>CRI!C25*Planck!I25</f>
        <v>9.3667517576893187E-7</v>
      </c>
      <c r="C25">
        <f>CRI!C25*Planck!J25</f>
        <v>1.6125095856428967E-4</v>
      </c>
      <c r="D25">
        <f>CRI!D25*Planck!H25</f>
        <v>1.5252896797333081E-5</v>
      </c>
      <c r="E25">
        <f>CRI!D25*Planck!I25</f>
        <v>4.2058552010016745E-7</v>
      </c>
      <c r="F25">
        <f>CRI!D25*Planck!J25</f>
        <v>7.2404842178867327E-5</v>
      </c>
      <c r="G25">
        <f>CRI!E25*Planck!H25</f>
        <v>9.7245542900027503E-6</v>
      </c>
      <c r="H25">
        <f>CRI!E25*Planck!I25</f>
        <v>2.68146226788753E-7</v>
      </c>
      <c r="I25">
        <f>CRI!E25*Planck!J25</f>
        <v>4.6162039118404489E-5</v>
      </c>
      <c r="J25">
        <f>CRI!F25*Planck!H25</f>
        <v>1.5905640852415457E-5</v>
      </c>
      <c r="K25">
        <f>CRI!F25*Planck!I25</f>
        <v>4.3858437641886456E-7</v>
      </c>
      <c r="L25">
        <f>CRI!F25*Planck!J25</f>
        <v>7.5503390010102689E-5</v>
      </c>
      <c r="M25">
        <f>CRI!G25*Planck!H25</f>
        <v>4.1828904754258404E-5</v>
      </c>
      <c r="N25">
        <f>CRI!G25*Planck!I25</f>
        <v>1.1533960987899788E-6</v>
      </c>
      <c r="O25">
        <f>CRI!G25*Planck!J25</f>
        <v>1.9856000387916454E-4</v>
      </c>
      <c r="P25">
        <f>CRI!H25*Planck!H25</f>
        <v>5.9359745090756514E-5</v>
      </c>
      <c r="Q25">
        <f>CRI!H25*Planck!I25</f>
        <v>1.6367939542064158E-6</v>
      </c>
      <c r="R25">
        <f>CRI!H25*Planck!J25</f>
        <v>2.8177814563234304E-4</v>
      </c>
      <c r="S25">
        <f>CRI!I25*Planck!H25</f>
        <v>7.3720114302568799E-5</v>
      </c>
      <c r="T25">
        <f>CRI!I25*Planck!I25</f>
        <v>2.0327687932177523E-6</v>
      </c>
      <c r="U25">
        <f>CRI!I25*Planck!J25</f>
        <v>3.4994619791952117E-4</v>
      </c>
      <c r="V25">
        <f>CRI!J25*Planck!H25</f>
        <v>5.0780823223959566E-5</v>
      </c>
      <c r="W25">
        <f>CRI!J25*Planck!I25</f>
        <v>1.4002375568749679E-6</v>
      </c>
      <c r="X25">
        <f>CRI!J25*Planck!J25</f>
        <v>2.4105437413610674E-4</v>
      </c>
    </row>
    <row r="26" spans="1:24" x14ac:dyDescent="0.25">
      <c r="A26">
        <f>CRI!C26*Planck!H26</f>
        <v>4.2086865460119758E-5</v>
      </c>
      <c r="B26">
        <f>CRI!C26*Planck!I26</f>
        <v>1.1607332012431199E-6</v>
      </c>
      <c r="C26">
        <f>CRI!C26*Planck!J26</f>
        <v>1.9988711804821868E-4</v>
      </c>
      <c r="D26">
        <f>CRI!D26*Planck!H26</f>
        <v>1.906725181749237E-5</v>
      </c>
      <c r="E26">
        <f>CRI!D26*Planck!I26</f>
        <v>5.2586458979698124E-7</v>
      </c>
      <c r="F26">
        <f>CRI!D26*Planck!J26</f>
        <v>9.0557896703181184E-5</v>
      </c>
      <c r="G26">
        <f>CRI!E26*Planck!H26</f>
        <v>1.2072067499366374E-5</v>
      </c>
      <c r="H26">
        <f>CRI!E26*Planck!I26</f>
        <v>3.3294115399115027E-7</v>
      </c>
      <c r="I26">
        <f>CRI!E26*Planck!J26</f>
        <v>5.733500832031419E-5</v>
      </c>
      <c r="J26">
        <f>CRI!F26*Planck!H26</f>
        <v>1.9877568677038879E-5</v>
      </c>
      <c r="K26">
        <f>CRI!F26*Planck!I26</f>
        <v>5.4821269465392149E-7</v>
      </c>
      <c r="L26">
        <f>CRI!F26*Planck!J26</f>
        <v>9.4406410960298171E-5</v>
      </c>
      <c r="M26">
        <f>CRI!G26*Planck!H26</f>
        <v>5.2009112719872942E-5</v>
      </c>
      <c r="N26">
        <f>CRI!G26*Planck!I26</f>
        <v>1.4343834647974899E-6</v>
      </c>
      <c r="O26">
        <f>CRI!G26*Planck!J26</f>
        <v>2.4701178242107964E-4</v>
      </c>
      <c r="P26">
        <f>CRI!H26*Planck!H26</f>
        <v>7.5342930859059184E-5</v>
      </c>
      <c r="Q26">
        <f>CRI!H26*Planck!I26</f>
        <v>2.0779176679228503E-6</v>
      </c>
      <c r="R26">
        <f>CRI!H26*Planck!J26</f>
        <v>3.578332848045911E-4</v>
      </c>
      <c r="S26">
        <f>CRI!I26*Planck!H26</f>
        <v>9.1648490522586919E-5</v>
      </c>
      <c r="T26">
        <f>CRI!I26*Planck!I26</f>
        <v>2.5276162676971987E-6</v>
      </c>
      <c r="U26">
        <f>CRI!I26*Planck!J26</f>
        <v>4.3527481659065933E-4</v>
      </c>
      <c r="V26">
        <f>CRI!J26*Planck!H26</f>
        <v>6.6264074616385012E-5</v>
      </c>
      <c r="W26">
        <f>CRI!J26*Planck!I26</f>
        <v>1.8275276767706017E-6</v>
      </c>
      <c r="X26">
        <f>CRI!J26*Planck!J26</f>
        <v>3.1471421690342329E-4</v>
      </c>
    </row>
    <row r="27" spans="1:24" x14ac:dyDescent="0.25">
      <c r="A27">
        <f>CRI!C27*Planck!H27</f>
        <v>5.2756289401301318E-5</v>
      </c>
      <c r="B27">
        <f>CRI!C27*Planck!I27</f>
        <v>1.4559734892985272E-6</v>
      </c>
      <c r="C27">
        <f>CRI!C27*Planck!J27</f>
        <v>2.5070043518859016E-4</v>
      </c>
      <c r="D27">
        <f>CRI!D27*Planck!H27</f>
        <v>2.4093423506106115E-5</v>
      </c>
      <c r="E27">
        <f>CRI!D27*Planck!I27</f>
        <v>6.6493277464027238E-7</v>
      </c>
      <c r="F27">
        <f>CRI!D27*Planck!J27</f>
        <v>1.1449311213337187E-4</v>
      </c>
      <c r="G27">
        <f>CRI!E27*Planck!H27</f>
        <v>1.5162240654704709E-5</v>
      </c>
      <c r="H27">
        <f>CRI!E27*Planck!I27</f>
        <v>4.1844907369603341E-7</v>
      </c>
      <c r="I27">
        <f>CRI!E27*Planck!J27</f>
        <v>7.2051699877035739E-5</v>
      </c>
      <c r="J27">
        <f>CRI!F27*Planck!H27</f>
        <v>2.5131933139989998E-5</v>
      </c>
      <c r="K27">
        <f>CRI!F27*Planck!I27</f>
        <v>6.9359367009890468E-7</v>
      </c>
      <c r="L27">
        <f>CRI!F27*Planck!J27</f>
        <v>1.1942816007015514E-4</v>
      </c>
      <c r="M27">
        <f>CRI!G27*Planck!H27</f>
        <v>6.5426106934684706E-5</v>
      </c>
      <c r="N27">
        <f>CRI!G27*Planck!I27</f>
        <v>1.8056364138938429E-6</v>
      </c>
      <c r="O27">
        <f>CRI!G27*Planck!J27</f>
        <v>3.10908020017346E-4</v>
      </c>
      <c r="P27">
        <f>CRI!H27*Planck!H27</f>
        <v>9.6373694024424458E-5</v>
      </c>
      <c r="Q27">
        <f>CRI!H27*Planck!I27</f>
        <v>2.6597310985610895E-6</v>
      </c>
      <c r="R27">
        <f>CRI!H27*Planck!J27</f>
        <v>4.5797244853348749E-4</v>
      </c>
      <c r="S27">
        <f>CRI!I27*Planck!H27</f>
        <v>1.1527456936111116E-4</v>
      </c>
      <c r="T27">
        <f>CRI!I27*Planck!I27</f>
        <v>3.1813593959081997E-6</v>
      </c>
      <c r="U27">
        <f>CRI!I27*Planck!J27</f>
        <v>5.4779032098294306E-4</v>
      </c>
      <c r="V27">
        <f>CRI!J27*Planck!H27</f>
        <v>8.6404001539139159E-5</v>
      </c>
      <c r="W27">
        <f>CRI!J27*Planck!I27</f>
        <v>2.3845865021582177E-6</v>
      </c>
      <c r="X27">
        <f>CRI!J27*Planck!J27</f>
        <v>4.1059598834036808E-4</v>
      </c>
    </row>
    <row r="28" spans="1:24" x14ac:dyDescent="0.25">
      <c r="A28">
        <f>CRI!C28*Planck!H28</f>
        <v>6.689095060716165E-5</v>
      </c>
      <c r="B28">
        <f>CRI!C28*Planck!I28</f>
        <v>1.8493471746839457E-6</v>
      </c>
      <c r="C28">
        <f>CRI!C28*Planck!J28</f>
        <v>3.1805958689831476E-4</v>
      </c>
      <c r="D28">
        <f>CRI!D28*Planck!H28</f>
        <v>3.0728689849110149E-5</v>
      </c>
      <c r="E28">
        <f>CRI!D28*Planck!I28</f>
        <v>8.4956208931656025E-7</v>
      </c>
      <c r="F28">
        <f>CRI!D28*Planck!J28</f>
        <v>1.4611175817686782E-4</v>
      </c>
      <c r="G28">
        <f>CRI!E28*Planck!H28</f>
        <v>1.9281263759398725E-5</v>
      </c>
      <c r="H28">
        <f>CRI!E28*Planck!I28</f>
        <v>5.3307286462695754E-7</v>
      </c>
      <c r="I28">
        <f>CRI!E28*Planck!J28</f>
        <v>9.1680425087802879E-5</v>
      </c>
      <c r="J28">
        <f>CRI!F28*Planck!H28</f>
        <v>3.2100270855250684E-5</v>
      </c>
      <c r="K28">
        <f>CRI!F28*Planck!I28</f>
        <v>8.8748245725172006E-7</v>
      </c>
      <c r="L28">
        <f>CRI!F28*Planck!J28</f>
        <v>1.5263348472210138E-4</v>
      </c>
      <c r="M28">
        <f>CRI!G28*Planck!H28</f>
        <v>8.3244416449606534E-5</v>
      </c>
      <c r="N28">
        <f>CRI!G28*Planck!I28</f>
        <v>2.3014746385262353E-6</v>
      </c>
      <c r="O28">
        <f>CRI!G28*Planck!J28</f>
        <v>3.958186341684075E-4</v>
      </c>
      <c r="P28">
        <f>CRI!H28*Planck!H28</f>
        <v>1.2423358728696032E-4</v>
      </c>
      <c r="Q28">
        <f>CRI!H28*Planck!I28</f>
        <v>3.4347102495115864E-6</v>
      </c>
      <c r="R28">
        <f>CRI!H28*Planck!J28</f>
        <v>5.9071792361634957E-4</v>
      </c>
      <c r="S28">
        <f>CRI!I28*Planck!H28</f>
        <v>1.4662728486798565E-4</v>
      </c>
      <c r="T28">
        <f>CRI!I28*Planck!I28</f>
        <v>4.05383317983756E-6</v>
      </c>
      <c r="U28">
        <f>CRI!I28*Planck!J28</f>
        <v>6.9719765124910563E-4</v>
      </c>
      <c r="V28">
        <f>CRI!J28*Planck!H28</f>
        <v>1.1286529087068011E-4</v>
      </c>
      <c r="W28">
        <f>CRI!J28*Planck!I28</f>
        <v>3.120408738356705E-6</v>
      </c>
      <c r="X28">
        <f>CRI!J28*Planck!J28</f>
        <v>5.3666284398181741E-4</v>
      </c>
    </row>
    <row r="29" spans="1:24" x14ac:dyDescent="0.25">
      <c r="A29">
        <f>CRI!C29*Planck!H29</f>
        <v>8.5318460674413681E-5</v>
      </c>
      <c r="B29">
        <f>CRI!C29*Planck!I29</f>
        <v>2.3648262094603432E-6</v>
      </c>
      <c r="C29">
        <f>CRI!C29*Planck!J29</f>
        <v>4.059356681830246E-4</v>
      </c>
      <c r="D29">
        <f>CRI!D29*Planck!H29</f>
        <v>3.9375160098061424E-5</v>
      </c>
      <c r="E29">
        <f>CRI!D29*Planck!I29</f>
        <v>1.0913864346068461E-6</v>
      </c>
      <c r="F29">
        <f>CRI!D29*Planck!J29</f>
        <v>1.8734259617290001E-4</v>
      </c>
      <c r="G29">
        <f>CRI!E29*Planck!H29</f>
        <v>2.4723154415720347E-5</v>
      </c>
      <c r="H29">
        <f>CRI!E29*Planck!I29</f>
        <v>6.8526744482585552E-7</v>
      </c>
      <c r="I29">
        <f>CRI!E29*Planck!J29</f>
        <v>1.1762999622832216E-4</v>
      </c>
      <c r="J29">
        <f>CRI!F29*Planck!H29</f>
        <v>4.1227712540656269E-5</v>
      </c>
      <c r="K29">
        <f>CRI!F29*Planck!I29</f>
        <v>1.1427348126251321E-6</v>
      </c>
      <c r="L29">
        <f>CRI!F29*Planck!J29</f>
        <v>1.9615683294750178E-4</v>
      </c>
      <c r="M29">
        <f>CRI!G29*Planck!H29</f>
        <v>1.0660597237841267E-4</v>
      </c>
      <c r="N29">
        <f>CRI!G29*Planck!I29</f>
        <v>2.9548657532341043E-6</v>
      </c>
      <c r="O29">
        <f>CRI!G29*Planck!J29</f>
        <v>5.0721926166572158E-4</v>
      </c>
      <c r="P29">
        <f>CRI!H29*Planck!H29</f>
        <v>1.607341864738658E-4</v>
      </c>
      <c r="Q29">
        <f>CRI!H29*Planck!I29</f>
        <v>4.4551719982411202E-6</v>
      </c>
      <c r="R29">
        <f>CRI!H29*Planck!J29</f>
        <v>7.6475523433454135E-4</v>
      </c>
      <c r="S29">
        <f>CRI!I29*Planck!H29</f>
        <v>1.8754567273396576E-4</v>
      </c>
      <c r="T29">
        <f>CRI!I29*Planck!I29</f>
        <v>5.1983230691966798E-6</v>
      </c>
      <c r="U29">
        <f>CRI!I29*Planck!J29</f>
        <v>8.9232127929059636E-4</v>
      </c>
      <c r="V29">
        <f>CRI!J29*Planck!H29</f>
        <v>1.4769895383233477E-4</v>
      </c>
      <c r="W29">
        <f>CRI!J29*Planck!I29</f>
        <v>4.093866138366997E-6</v>
      </c>
      <c r="X29">
        <f>CRI!J29*Planck!J29</f>
        <v>7.0273505921143416E-4</v>
      </c>
    </row>
    <row r="30" spans="1:24" x14ac:dyDescent="0.25">
      <c r="A30">
        <f>CRI!C30*Planck!H30</f>
        <v>1.0889287331385342E-4</v>
      </c>
      <c r="B30">
        <f>CRI!C30*Planck!I30</f>
        <v>3.0248770295513308E-6</v>
      </c>
      <c r="C30">
        <f>CRI!C30*Planck!J30</f>
        <v>5.1842752766398186E-4</v>
      </c>
      <c r="D30">
        <f>CRI!D30*Planck!H30</f>
        <v>5.0506658915440907E-5</v>
      </c>
      <c r="E30">
        <f>CRI!D30*Planck!I30</f>
        <v>1.4029975309069636E-6</v>
      </c>
      <c r="F30">
        <f>CRI!D30*Planck!J30</f>
        <v>2.4045689598649689E-4</v>
      </c>
      <c r="G30">
        <f>CRI!E30*Planck!H30</f>
        <v>3.1690452652825666E-5</v>
      </c>
      <c r="H30">
        <f>CRI!E30*Planck!I30</f>
        <v>8.8031217625534971E-7</v>
      </c>
      <c r="I30">
        <f>CRI!E30*Planck!J30</f>
        <v>1.5087491512878236E-4</v>
      </c>
      <c r="J30">
        <f>CRI!F30*Planck!H30</f>
        <v>5.2960946688825504E-5</v>
      </c>
      <c r="K30">
        <f>CRI!F30*Planck!I30</f>
        <v>1.4711738815136958E-6</v>
      </c>
      <c r="L30">
        <f>CRI!F30*Planck!J30</f>
        <v>2.5214150218532923E-4</v>
      </c>
      <c r="M30">
        <f>CRI!G30*Planck!H30</f>
        <v>1.3666507706531071E-4</v>
      </c>
      <c r="N30">
        <f>CRI!G30*Planck!I30</f>
        <v>3.7963462601011959E-6</v>
      </c>
      <c r="O30">
        <f>CRI!G30*Planck!J30</f>
        <v>6.5064807149287399E-4</v>
      </c>
      <c r="P30">
        <f>CRI!H30*Planck!H30</f>
        <v>2.0788248017369882E-4</v>
      </c>
      <c r="Q30">
        <f>CRI!H30*Planck!I30</f>
        <v>5.7746565040228645E-6</v>
      </c>
      <c r="R30">
        <f>CRI!H30*Planck!J30</f>
        <v>9.8970664435021915E-4</v>
      </c>
      <c r="S30">
        <f>CRI!I30*Planck!H30</f>
        <v>2.4013268266957709E-4</v>
      </c>
      <c r="T30">
        <f>CRI!I30*Planck!I30</f>
        <v>6.670517672521855E-6</v>
      </c>
      <c r="U30">
        <f>CRI!I30*Planck!J30</f>
        <v>1.1432464696647E-3</v>
      </c>
      <c r="V30">
        <f>CRI!J30*Planck!H30</f>
        <v>1.9281229209151268E-4</v>
      </c>
      <c r="W30">
        <f>CRI!J30*Planck!I30</f>
        <v>5.3560297897709995E-6</v>
      </c>
      <c r="X30">
        <f>CRI!J30*Planck!J30</f>
        <v>9.179590624275644E-4</v>
      </c>
    </row>
    <row r="31" spans="1:24" x14ac:dyDescent="0.25">
      <c r="A31">
        <f>CRI!C31*Planck!H31</f>
        <v>1.3870851532490295E-4</v>
      </c>
      <c r="B31">
        <f>CRI!C31*Planck!I31</f>
        <v>3.8577659486320969E-6</v>
      </c>
      <c r="C31">
        <f>CRI!C31*Planck!J31</f>
        <v>6.6078610955927995E-4</v>
      </c>
      <c r="D31">
        <f>CRI!D31*Planck!H31</f>
        <v>6.4602460998845884E-5</v>
      </c>
      <c r="E31">
        <f>CRI!D31*Planck!I31</f>
        <v>1.7967258437985527E-6</v>
      </c>
      <c r="F31">
        <f>CRI!D31*Planck!J31</f>
        <v>3.077562236996884E-4</v>
      </c>
      <c r="G31">
        <f>CRI!E31*Planck!H31</f>
        <v>4.0596274386179517E-5</v>
      </c>
      <c r="H31">
        <f>CRI!E31*Planck!I31</f>
        <v>1.129064964767968E-6</v>
      </c>
      <c r="I31">
        <f>CRI!E31*Planck!J31</f>
        <v>1.933944296888348E-4</v>
      </c>
      <c r="J31">
        <f>CRI!F31*Planck!H31</f>
        <v>6.7843570861883231E-5</v>
      </c>
      <c r="K31">
        <f>CRI!F31*Planck!I31</f>
        <v>1.8868677016081742E-6</v>
      </c>
      <c r="L31">
        <f>CRI!F31*Planck!J31</f>
        <v>3.2319637437849933E-4</v>
      </c>
      <c r="M31">
        <f>CRI!G31*Planck!H31</f>
        <v>1.7480019634211533E-4</v>
      </c>
      <c r="N31">
        <f>CRI!G31*Planck!I31</f>
        <v>4.8615490093256759E-6</v>
      </c>
      <c r="O31">
        <f>CRI!G31*Planck!J31</f>
        <v>8.3272134677925898E-4</v>
      </c>
      <c r="P31">
        <f>CRI!H31*Planck!H31</f>
        <v>2.6791343732259474E-4</v>
      </c>
      <c r="Q31">
        <f>CRI!H31*Planck!I31</f>
        <v>7.4512176362292028E-6</v>
      </c>
      <c r="R31">
        <f>CRI!H31*Planck!J31</f>
        <v>1.2762985569586569E-3</v>
      </c>
      <c r="S31">
        <f>CRI!I31*Planck!H31</f>
        <v>3.068067556790428E-4</v>
      </c>
      <c r="T31">
        <f>CRI!I31*Planck!I31</f>
        <v>8.5329199299446584E-6</v>
      </c>
      <c r="U31">
        <f>CRI!I31*Planck!J31</f>
        <v>1.4615803651043876E-3</v>
      </c>
      <c r="V31">
        <f>CRI!J31*Planck!H31</f>
        <v>2.5027960230505263E-4</v>
      </c>
      <c r="W31">
        <f>CRI!J31*Planck!I31</f>
        <v>6.9607848166209246E-6</v>
      </c>
      <c r="X31">
        <f>CRI!J31*Planck!J31</f>
        <v>1.1922936693671603E-3</v>
      </c>
    </row>
    <row r="32" spans="1:24" x14ac:dyDescent="0.25">
      <c r="A32">
        <f>CRI!C32*Planck!H32</f>
        <v>1.7594120558494925E-4</v>
      </c>
      <c r="B32">
        <f>CRI!C32*Planck!I32</f>
        <v>4.8928719549020595E-6</v>
      </c>
      <c r="C32">
        <f>CRI!C32*Planck!J32</f>
        <v>8.3866251524519601E-4</v>
      </c>
      <c r="D32">
        <f>CRI!D32*Planck!H32</f>
        <v>8.2385167694539724E-5</v>
      </c>
      <c r="E32">
        <f>CRI!D32*Planck!I32</f>
        <v>2.2911067090414403E-6</v>
      </c>
      <c r="F32">
        <f>CRI!D32*Planck!J32</f>
        <v>3.9270705078941711E-4</v>
      </c>
      <c r="G32">
        <f>CRI!E32*Planck!H32</f>
        <v>5.1665274655897791E-5</v>
      </c>
      <c r="H32">
        <f>CRI!E32*Planck!I32</f>
        <v>1.4367957327886998E-6</v>
      </c>
      <c r="I32">
        <f>CRI!E32*Planck!J32</f>
        <v>2.462739132069226E-4</v>
      </c>
      <c r="J32">
        <f>CRI!F32*Planck!H32</f>
        <v>8.6574244017990901E-5</v>
      </c>
      <c r="K32">
        <f>CRI!F32*Planck!I32</f>
        <v>2.4076036603486322E-6</v>
      </c>
      <c r="L32">
        <f>CRI!F32*Planck!J32</f>
        <v>4.1267520591430274E-4</v>
      </c>
      <c r="M32">
        <f>CRI!G32*Planck!H32</f>
        <v>2.2271922453015401E-4</v>
      </c>
      <c r="N32">
        <f>CRI!G32*Planck!I32</f>
        <v>6.1937545778323689E-6</v>
      </c>
      <c r="O32">
        <f>CRI!G32*Planck!J32</f>
        <v>1.0616402474730854E-3</v>
      </c>
      <c r="P32">
        <f>CRI!H32*Planck!H32</f>
        <v>3.4350425852299615E-4</v>
      </c>
      <c r="Q32">
        <f>CRI!H32*Planck!I32</f>
        <v>9.5527500071897352E-6</v>
      </c>
      <c r="R32">
        <f>CRI!H32*Planck!J32</f>
        <v>1.6373887202406207E-3</v>
      </c>
      <c r="S32">
        <f>CRI!I32*Planck!H32</f>
        <v>3.9028227746820096E-4</v>
      </c>
      <c r="T32">
        <f>CRI!I32*Planck!I32</f>
        <v>1.0853632630120045E-5</v>
      </c>
      <c r="U32">
        <f>CRI!I32*Planck!J32</f>
        <v>1.8603664524685102E-3</v>
      </c>
      <c r="V32">
        <f>CRI!J32*Planck!H32</f>
        <v>3.2255887690574032E-4</v>
      </c>
      <c r="W32">
        <f>CRI!J32*Planck!I32</f>
        <v>8.970265250653775E-6</v>
      </c>
      <c r="X32">
        <f>CRI!J32*Planck!J32</f>
        <v>1.5375479446161926E-3</v>
      </c>
    </row>
    <row r="33" spans="1:24" x14ac:dyDescent="0.25">
      <c r="A33">
        <f>CRI!C33*Planck!H33</f>
        <v>2.2209160684016574E-4</v>
      </c>
      <c r="B33">
        <f>CRI!C33*Planck!I33</f>
        <v>6.1742070482355186E-6</v>
      </c>
      <c r="C33">
        <f>CRI!C33*Planck!J33</f>
        <v>1.0593003044120841E-3</v>
      </c>
      <c r="D33">
        <f>CRI!D33*Planck!H33</f>
        <v>1.0459684268049174E-4</v>
      </c>
      <c r="E33">
        <f>CRI!D33*Planck!I33</f>
        <v>2.9078206623352642E-6</v>
      </c>
      <c r="F33">
        <f>CRI!D33*Planck!J33</f>
        <v>4.9889083549081443E-4</v>
      </c>
      <c r="G33">
        <f>CRI!E33*Planck!H33</f>
        <v>6.5373026675307334E-5</v>
      </c>
      <c r="H33">
        <f>CRI!E33*Planck!I33</f>
        <v>1.8173879139595399E-6</v>
      </c>
      <c r="I33">
        <f>CRI!E33*Planck!J33</f>
        <v>3.1180677218175899E-4</v>
      </c>
      <c r="J33">
        <f>CRI!F33*Planck!H33</f>
        <v>1.099857002848076E-4</v>
      </c>
      <c r="K33">
        <f>CRI!F33*Planck!I33</f>
        <v>3.0576323687562529E-6</v>
      </c>
      <c r="L33">
        <f>CRI!F33*Planck!J33</f>
        <v>5.2459382617066211E-4</v>
      </c>
      <c r="M33">
        <f>CRI!G33*Planck!H33</f>
        <v>2.8234080169497599E-4</v>
      </c>
      <c r="N33">
        <f>CRI!G33*Planck!I33</f>
        <v>7.8491510446144454E-6</v>
      </c>
      <c r="O33">
        <f>CRI!G33*Planck!J33</f>
        <v>1.3466681674228402E-3</v>
      </c>
      <c r="P33">
        <f>CRI!H33*Planck!H33</f>
        <v>4.3808762065249872E-4</v>
      </c>
      <c r="Q33">
        <f>CRI!H33*Planck!I33</f>
        <v>1.2178954953142376E-5</v>
      </c>
      <c r="R33">
        <f>CRI!H33*Planck!J33</f>
        <v>2.0895267341207338E-3</v>
      </c>
      <c r="S33">
        <f>CRI!I33*Planck!H33</f>
        <v>4.94096402966208E-4</v>
      </c>
      <c r="T33">
        <f>CRI!I33*Planck!I33</f>
        <v>1.373601432807528E-5</v>
      </c>
      <c r="U33">
        <f>CRI!I33*Planck!J33</f>
        <v>2.3566692929899704E-3</v>
      </c>
      <c r="V33">
        <f>CRI!J33*Planck!H33</f>
        <v>4.1282182926177184E-4</v>
      </c>
      <c r="W33">
        <f>CRI!J33*Planck!I33</f>
        <v>1.1476559083693149E-5</v>
      </c>
      <c r="X33">
        <f>CRI!J33*Planck!J33</f>
        <v>1.9690176302775133E-3</v>
      </c>
    </row>
    <row r="34" spans="1:24" x14ac:dyDescent="0.25">
      <c r="A34">
        <f>CRI!C34*Planck!H34</f>
        <v>2.7935454270617215E-4</v>
      </c>
      <c r="B34">
        <f>CRI!C34*Planck!I34</f>
        <v>7.7717615117525978E-6</v>
      </c>
      <c r="C34">
        <f>CRI!C34*Planck!J34</f>
        <v>1.3333009991608477E-3</v>
      </c>
      <c r="D34">
        <f>CRI!D34*Planck!H34</f>
        <v>1.3254291750903382E-4</v>
      </c>
      <c r="E34">
        <f>CRI!D34*Planck!I34</f>
        <v>3.6874000149536472E-6</v>
      </c>
      <c r="F34">
        <f>CRI!D34*Planck!J34</f>
        <v>6.3259971588278065E-4</v>
      </c>
      <c r="G34">
        <f>CRI!E34*Planck!H34</f>
        <v>8.2490966321854516E-5</v>
      </c>
      <c r="H34">
        <f>CRI!E34*Planck!I34</f>
        <v>2.2949335669181653E-6</v>
      </c>
      <c r="I34">
        <f>CRI!E34*Planck!J34</f>
        <v>3.9371218650400132E-4</v>
      </c>
      <c r="J34">
        <f>CRI!F34*Planck!H34</f>
        <v>1.3923137423783283E-4</v>
      </c>
      <c r="K34">
        <f>CRI!F34*Planck!I34</f>
        <v>3.8734757095686328E-6</v>
      </c>
      <c r="L34">
        <f>CRI!F34*Planck!J34</f>
        <v>6.6452232559932123E-4</v>
      </c>
      <c r="M34">
        <f>CRI!G34*Planck!H34</f>
        <v>3.5694064076024075E-4</v>
      </c>
      <c r="N34">
        <f>CRI!G34*Planck!I34</f>
        <v>9.9302395692864395E-6</v>
      </c>
      <c r="O34">
        <f>CRI!G34*Planck!J34</f>
        <v>1.7036032718727194E-3</v>
      </c>
      <c r="P34">
        <f>CRI!H34*Planck!H34</f>
        <v>5.5681402267251793E-4</v>
      </c>
      <c r="Q34">
        <f>CRI!H34*Planck!I34</f>
        <v>1.5490801576697615E-5</v>
      </c>
      <c r="R34">
        <f>CRI!H34*Planck!J34</f>
        <v>2.6575572589020093E-3</v>
      </c>
      <c r="S34">
        <f>CRI!I34*Planck!H34</f>
        <v>6.2369858996050808E-4</v>
      </c>
      <c r="T34">
        <f>CRI!I34*Planck!I34</f>
        <v>1.7351558522847482E-5</v>
      </c>
      <c r="U34">
        <f>CRI!I34*Planck!J34</f>
        <v>2.9767833560674158E-3</v>
      </c>
      <c r="V34">
        <f>CRI!J34*Planck!H34</f>
        <v>5.2615859599885583E-4</v>
      </c>
      <c r="W34">
        <f>CRI!J34*Planck!I34</f>
        <v>1.4637954643045596E-5</v>
      </c>
      <c r="X34">
        <f>CRI!J34*Planck!J34</f>
        <v>2.5112452977011975E-3</v>
      </c>
    </row>
    <row r="35" spans="1:24" x14ac:dyDescent="0.25">
      <c r="A35">
        <f>CRI!C35*Planck!H35</f>
        <v>3.5081937240377073E-4</v>
      </c>
      <c r="B35">
        <f>CRI!C35*Planck!I35</f>
        <v>9.7788424607012812E-6</v>
      </c>
      <c r="C35">
        <f>CRI!C35*Planck!J35</f>
        <v>1.6755452175442908E-3</v>
      </c>
      <c r="D35">
        <f>CRI!D35*Planck!H35</f>
        <v>1.6761213907797297E-4</v>
      </c>
      <c r="E35">
        <f>CRI!D35*Planck!I35</f>
        <v>4.6720701063743008E-6</v>
      </c>
      <c r="F35">
        <f>CRI!D35*Planck!J35</f>
        <v>8.0053081478988338E-4</v>
      </c>
      <c r="G35">
        <f>CRI!E35*Planck!H35</f>
        <v>1.0396729498549873E-4</v>
      </c>
      <c r="H35">
        <f>CRI!E35*Planck!I35</f>
        <v>2.8980149863512006E-6</v>
      </c>
      <c r="I35">
        <f>CRI!E35*Planck!J35</f>
        <v>4.9655725309682617E-4</v>
      </c>
      <c r="J35">
        <f>CRI!F35*Planck!H35</f>
        <v>1.7590142340789786E-4</v>
      </c>
      <c r="K35">
        <f>CRI!F35*Planck!I35</f>
        <v>4.9031280579887883E-6</v>
      </c>
      <c r="L35">
        <f>CRI!F35*Planck!J35</f>
        <v>8.4012119037463033E-4</v>
      </c>
      <c r="M35">
        <f>CRI!G35*Planck!H35</f>
        <v>4.5071227339659446E-4</v>
      </c>
      <c r="N35">
        <f>CRI!G35*Planck!I35</f>
        <v>1.2563286589479258E-5</v>
      </c>
      <c r="O35">
        <f>CRI!G35*Planck!J35</f>
        <v>2.1526427945062409E-3</v>
      </c>
      <c r="P35">
        <f>CRI!H35*Planck!H35</f>
        <v>7.0627512417851645E-4</v>
      </c>
      <c r="Q35">
        <f>CRI!H35*Planck!I35</f>
        <v>1.9686920724847954E-5</v>
      </c>
      <c r="R35">
        <f>CRI!H35*Planck!J35</f>
        <v>3.3732342044834403E-3</v>
      </c>
      <c r="S35">
        <f>CRI!I35*Planck!H35</f>
        <v>7.8635804058626538E-4</v>
      </c>
      <c r="T35">
        <f>CRI!I35*Planck!I35</f>
        <v>2.1919175511631986E-5</v>
      </c>
      <c r="U35">
        <f>CRI!I35*Planck!J35</f>
        <v>3.7557174940309949E-3</v>
      </c>
      <c r="V35">
        <f>CRI!J35*Planck!H35</f>
        <v>6.6876260017699181E-4</v>
      </c>
      <c r="W35">
        <f>CRI!J35*Planck!I35</f>
        <v>1.8641285587880696E-5</v>
      </c>
      <c r="X35">
        <f>CRI!J35*Planck!J35</f>
        <v>3.1940709793795851E-3</v>
      </c>
    </row>
    <row r="36" spans="1:24" x14ac:dyDescent="0.25">
      <c r="A36">
        <f>CRI!C36*Planck!H36</f>
        <v>4.4043466961439352E-4</v>
      </c>
      <c r="B36">
        <f>CRI!C36*Planck!I36</f>
        <v>1.2315542768625919E-5</v>
      </c>
      <c r="C36">
        <f>CRI!C36*Planck!J36</f>
        <v>2.1050558870779196E-3</v>
      </c>
      <c r="D36">
        <f>CRI!D36*Planck!H36</f>
        <v>2.1189722649856473E-4</v>
      </c>
      <c r="E36">
        <f>CRI!D36*Planck!I36</f>
        <v>5.9251224654522613E-6</v>
      </c>
      <c r="F36">
        <f>CRI!D36*Planck!J36</f>
        <v>1.012762016411684E-3</v>
      </c>
      <c r="G36">
        <f>CRI!E36*Planck!H36</f>
        <v>1.3099744996569583E-4</v>
      </c>
      <c r="H36">
        <f>CRI!E36*Planck!I36</f>
        <v>3.6629829778067441E-6</v>
      </c>
      <c r="I36">
        <f>CRI!E36*Planck!J36</f>
        <v>6.2610183136561914E-4</v>
      </c>
      <c r="J36">
        <f>CRI!F36*Planck!H36</f>
        <v>2.2234161777961344E-4</v>
      </c>
      <c r="K36">
        <f>CRI!F36*Planck!I36</f>
        <v>6.2171711082773925E-6</v>
      </c>
      <c r="L36">
        <f>CRI!F36*Planck!J36</f>
        <v>1.0626809462097534E-3</v>
      </c>
      <c r="M36">
        <f>CRI!G36*Planck!H36</f>
        <v>5.6895378944560326E-4</v>
      </c>
      <c r="N36">
        <f>CRI!G36*Planck!I36</f>
        <v>1.5909226068474158E-5</v>
      </c>
      <c r="O36">
        <f>CRI!G36*Planck!J36</f>
        <v>2.7193125486609463E-3</v>
      </c>
      <c r="P36">
        <f>CRI!H36*Planck!H36</f>
        <v>8.9485420213053024E-4</v>
      </c>
      <c r="Q36">
        <f>CRI!H36*Planck!I36</f>
        <v>2.5022133720017689E-5</v>
      </c>
      <c r="R36">
        <f>CRI!H36*Planck!J36</f>
        <v>4.2769523750718986E-3</v>
      </c>
      <c r="S36">
        <f>CRI!I36*Planck!H36</f>
        <v>9.9097800663238539E-4</v>
      </c>
      <c r="T36">
        <f>CRI!I36*Planck!I36</f>
        <v>2.7709971229408314E-5</v>
      </c>
      <c r="U36">
        <f>CRI!I36*Planck!J36</f>
        <v>4.736375745925319E-3</v>
      </c>
      <c r="V36">
        <f>CRI!J36*Planck!H36</f>
        <v>8.4847402389943256E-4</v>
      </c>
      <c r="W36">
        <f>CRI!J36*Planck!I36</f>
        <v>2.3725239746794226E-5</v>
      </c>
      <c r="X36">
        <f>CRI!J36*Planck!J36</f>
        <v>4.0552784834262338E-3</v>
      </c>
    </row>
    <row r="37" spans="1:24" x14ac:dyDescent="0.25">
      <c r="A37">
        <f>CRI!C37*Planck!H37</f>
        <v>5.5324679244975314E-4</v>
      </c>
      <c r="B37">
        <f>CRI!C37*Planck!I37</f>
        <v>1.5536236088373848E-5</v>
      </c>
      <c r="C37">
        <f>CRI!C37*Planck!J37</f>
        <v>2.6461488346849584E-3</v>
      </c>
      <c r="D37">
        <f>CRI!D37*Planck!H37</f>
        <v>2.6770006086278378E-4</v>
      </c>
      <c r="E37">
        <f>CRI!D37*Planck!I37</f>
        <v>7.5175335911486357E-6</v>
      </c>
      <c r="F37">
        <f>CRI!D37*Planck!J37</f>
        <v>1.2803945974282057E-3</v>
      </c>
      <c r="G37">
        <f>CRI!E37*Planck!H37</f>
        <v>1.6508170419871665E-4</v>
      </c>
      <c r="H37">
        <f>CRI!E37*Planck!I37</f>
        <v>4.6358123812083249E-6</v>
      </c>
      <c r="I37">
        <f>CRI!E37*Planck!J37</f>
        <v>7.8957666841406016E-4</v>
      </c>
      <c r="J37">
        <f>CRI!F37*Planck!H37</f>
        <v>2.8108506390592296E-4</v>
      </c>
      <c r="K37">
        <f>CRI!F37*Planck!I37</f>
        <v>7.8934102707060671E-6</v>
      </c>
      <c r="L37">
        <f>CRI!F37*Planck!J37</f>
        <v>1.3444143272996162E-3</v>
      </c>
      <c r="M37">
        <f>CRI!G37*Planck!H37</f>
        <v>7.1832849664846981E-4</v>
      </c>
      <c r="N37">
        <f>CRI!G37*Planck!I37</f>
        <v>2.0172048469582175E-5</v>
      </c>
      <c r="O37">
        <f>CRI!G37*Planck!J37</f>
        <v>3.4357255030990188E-3</v>
      </c>
      <c r="P37">
        <f>CRI!H37*Planck!H37</f>
        <v>1.1332635909857846E-3</v>
      </c>
      <c r="Q37">
        <f>CRI!H37*Planck!I37</f>
        <v>3.1824225535862561E-5</v>
      </c>
      <c r="R37">
        <f>CRI!H37*Planck!J37</f>
        <v>5.4203371291127378E-3</v>
      </c>
      <c r="S37">
        <f>CRI!I37*Planck!H37</f>
        <v>1.2492669506929911E-3</v>
      </c>
      <c r="T37">
        <f>CRI!I37*Planck!I37</f>
        <v>3.5081823425360305E-5</v>
      </c>
      <c r="U37">
        <f>CRI!I37*Planck!J37</f>
        <v>5.975174787998294E-3</v>
      </c>
      <c r="V37">
        <f>CRI!J37*Planck!H37</f>
        <v>1.0752619111321815E-3</v>
      </c>
      <c r="W37">
        <f>CRI!J37*Planck!I37</f>
        <v>3.0195426591113686E-5</v>
      </c>
      <c r="X37">
        <f>CRI!J37*Planck!J37</f>
        <v>5.1429182996699596E-3</v>
      </c>
    </row>
    <row r="38" spans="1:24" x14ac:dyDescent="0.25">
      <c r="A38">
        <f>CRI!C38*Planck!H38</f>
        <v>6.9401191925639466E-4</v>
      </c>
      <c r="B38">
        <f>CRI!C38*Planck!I38</f>
        <v>1.9591737439907529E-5</v>
      </c>
      <c r="C38">
        <f>CRI!C38*Planck!J38</f>
        <v>3.3217612055158126E-3</v>
      </c>
      <c r="D38">
        <f>CRI!D38*Planck!H38</f>
        <v>3.3746048824683916E-4</v>
      </c>
      <c r="E38">
        <f>CRI!D38*Planck!I38</f>
        <v>9.5264030755537421E-6</v>
      </c>
      <c r="F38">
        <f>CRI!D38*Planck!J38</f>
        <v>1.6151929486367342E-3</v>
      </c>
      <c r="G38">
        <f>CRI!E38*Planck!H38</f>
        <v>2.0775437712367798E-4</v>
      </c>
      <c r="H38">
        <f>CRI!E38*Planck!I38</f>
        <v>5.8648404957651988E-6</v>
      </c>
      <c r="I38">
        <f>CRI!E38*Planck!J38</f>
        <v>9.9437835440198256E-4</v>
      </c>
      <c r="J38">
        <f>CRI!F38*Planck!H38</f>
        <v>3.5486693605990408E-4</v>
      </c>
      <c r="K38">
        <f>CRI!F38*Planck!I38</f>
        <v>1.0017781603577313E-5</v>
      </c>
      <c r="L38">
        <f>CRI!F38*Planck!J38</f>
        <v>1.6985057296812246E-3</v>
      </c>
      <c r="M38">
        <f>CRI!G38*Planck!H38</f>
        <v>9.0597753375420119E-4</v>
      </c>
      <c r="N38">
        <f>CRI!G38*Planck!I38</f>
        <v>2.5575459837613914E-5</v>
      </c>
      <c r="O38">
        <f>CRI!G38*Planck!J38</f>
        <v>4.3362958779124298E-3</v>
      </c>
      <c r="P38">
        <f>CRI!H38*Planck!H38</f>
        <v>1.4323822055202773E-3</v>
      </c>
      <c r="Q38">
        <f>CRI!H38*Planck!I38</f>
        <v>4.0435697580262219E-5</v>
      </c>
      <c r="R38">
        <f>CRI!H38*Planck!J38</f>
        <v>6.8558356272417778E-3</v>
      </c>
      <c r="S38">
        <f>CRI!I38*Planck!H38</f>
        <v>1.5727567846578977E-3</v>
      </c>
      <c r="T38">
        <f>CRI!I38*Planck!I38</f>
        <v>4.4398427644968439E-5</v>
      </c>
      <c r="U38">
        <f>CRI!I38*Planck!J38</f>
        <v>7.5277128937296049E-3</v>
      </c>
      <c r="V38">
        <f>CRI!J38*Planck!H38</f>
        <v>1.3596681735269899E-3</v>
      </c>
      <c r="W38">
        <f>CRI!J38*Planck!I38</f>
        <v>3.8383003406744405E-5</v>
      </c>
      <c r="X38">
        <f>CRI!J38*Planck!J38</f>
        <v>6.5078032032010839E-3</v>
      </c>
    </row>
    <row r="39" spans="1:24" x14ac:dyDescent="0.25">
      <c r="A39">
        <f>CRI!C39*Planck!H39</f>
        <v>8.6848306008460588E-4</v>
      </c>
      <c r="B39">
        <f>CRI!C39*Planck!I39</f>
        <v>2.4702286494891479E-5</v>
      </c>
      <c r="C39">
        <f>CRI!C39*Planck!J39</f>
        <v>4.1599240309390254E-3</v>
      </c>
      <c r="D39">
        <f>CRI!D39*Planck!H39</f>
        <v>4.243724043595233E-4</v>
      </c>
      <c r="E39">
        <f>CRI!D39*Planck!I39</f>
        <v>1.2070435446367427E-5</v>
      </c>
      <c r="F39">
        <f>CRI!D39*Planck!J39</f>
        <v>2.0326901514815692E-3</v>
      </c>
      <c r="G39">
        <f>CRI!E39*Planck!H39</f>
        <v>2.6082689304488975E-4</v>
      </c>
      <c r="H39">
        <f>CRI!E39*Planck!I39</f>
        <v>7.418706171355395E-6</v>
      </c>
      <c r="I39">
        <f>CRI!E39*Planck!J39</f>
        <v>1.2493278339670774E-3</v>
      </c>
      <c r="J39">
        <f>CRI!F39*Planck!H39</f>
        <v>4.469304059201624E-4</v>
      </c>
      <c r="K39">
        <f>CRI!F39*Planck!I39</f>
        <v>1.2712053277403569E-5</v>
      </c>
      <c r="L39">
        <f>CRI!F39*Planck!J39</f>
        <v>2.1407401263111542E-3</v>
      </c>
      <c r="M39">
        <f>CRI!G39*Planck!H39</f>
        <v>1.1402364851354301E-3</v>
      </c>
      <c r="N39">
        <f>CRI!G39*Planck!I39</f>
        <v>3.2431776303155007E-5</v>
      </c>
      <c r="O39">
        <f>CRI!G39*Planck!J39</f>
        <v>5.4615885714641831E-3</v>
      </c>
      <c r="P39">
        <f>CRI!H39*Planck!H39</f>
        <v>1.804992593625514E-3</v>
      </c>
      <c r="Q39">
        <f>CRI!H39*Planck!I39</f>
        <v>5.1339451761501327E-5</v>
      </c>
      <c r="R39">
        <f>CRI!H39*Planck!J39</f>
        <v>8.6456862672235173E-3</v>
      </c>
      <c r="S39">
        <f>CRI!I39*Planck!H39</f>
        <v>1.9755874804278472E-3</v>
      </c>
      <c r="T39">
        <f>CRI!I39*Planck!I39</f>
        <v>5.6191686608712151E-5</v>
      </c>
      <c r="U39">
        <f>CRI!I39*Planck!J39</f>
        <v>9.462814201872255E-3</v>
      </c>
      <c r="V39">
        <f>CRI!J39*Planck!H39</f>
        <v>1.7147605873829574E-3</v>
      </c>
      <c r="W39">
        <f>CRI!J39*Planck!I39</f>
        <v>4.8772980437356756E-5</v>
      </c>
      <c r="X39">
        <f>CRI!J39*Planck!J39</f>
        <v>8.2134863679051776E-3</v>
      </c>
    </row>
    <row r="40" spans="1:24" x14ac:dyDescent="0.25">
      <c r="A40">
        <f>CRI!C40*Planck!H40</f>
        <v>1.0848418527341056E-3</v>
      </c>
      <c r="B40">
        <f>CRI!C40*Planck!I40</f>
        <v>3.1200400054742154E-5</v>
      </c>
      <c r="C40">
        <f>CRI!C40*Planck!J40</f>
        <v>5.200681784068642E-3</v>
      </c>
      <c r="D40">
        <f>CRI!D40*Planck!H40</f>
        <v>5.3270328762106318E-4</v>
      </c>
      <c r="E40">
        <f>CRI!D40*Planck!I40</f>
        <v>1.5320717616457261E-5</v>
      </c>
      <c r="F40">
        <f>CRI!D40*Planck!J40</f>
        <v>2.5537549802877773E-3</v>
      </c>
      <c r="G40">
        <f>CRI!E40*Planck!H40</f>
        <v>3.2686603054692099E-4</v>
      </c>
      <c r="H40">
        <f>CRI!E40*Planck!I40</f>
        <v>9.4007720034646544E-6</v>
      </c>
      <c r="I40">
        <f>CRI!E40*Planck!J40</f>
        <v>1.5669806678382714E-3</v>
      </c>
      <c r="J40">
        <f>CRI!F40*Planck!H40</f>
        <v>5.6141449300694136E-4</v>
      </c>
      <c r="K40">
        <f>CRI!F40*Planck!I40</f>
        <v>1.6146461103248073E-5</v>
      </c>
      <c r="L40">
        <f>CRI!F40*Planck!J40</f>
        <v>2.6913951740843824E-3</v>
      </c>
      <c r="M40">
        <f>CRI!G40*Planck!H40</f>
        <v>1.4324682933292768E-3</v>
      </c>
      <c r="N40">
        <f>CRI!G40*Planck!I40</f>
        <v>4.1198248117886318E-5</v>
      </c>
      <c r="O40">
        <f>CRI!G40*Planck!J40</f>
        <v>6.8671868997290724E-3</v>
      </c>
      <c r="P40">
        <f>CRI!H40*Planck!H40</f>
        <v>2.269510358040649E-3</v>
      </c>
      <c r="Q40">
        <f>CRI!H40*Planck!I40</f>
        <v>6.5271846694326215E-5</v>
      </c>
      <c r="R40">
        <f>CRI!H40*Planck!J40</f>
        <v>1.0879927934260864E-2</v>
      </c>
      <c r="S40">
        <f>CRI!I40*Planck!H40</f>
        <v>2.4766727476710623E-3</v>
      </c>
      <c r="T40">
        <f>CRI!I40*Planck!I40</f>
        <v>7.1229903545170695E-5</v>
      </c>
      <c r="U40">
        <f>CRI!I40*Planck!J40</f>
        <v>1.1873054871039443E-2</v>
      </c>
      <c r="V40">
        <f>CRI!J40*Planck!H40</f>
        <v>2.1568740907575885E-3</v>
      </c>
      <c r="W40">
        <f>CRI!J40*Planck!I40</f>
        <v>6.2032391476916102E-5</v>
      </c>
      <c r="X40">
        <f>CRI!J40*Planck!J40</f>
        <v>1.0339954866289566E-2</v>
      </c>
    </row>
    <row r="41" spans="1:24" x14ac:dyDescent="0.25">
      <c r="A41">
        <f>CRI!C41*Planck!H41</f>
        <v>1.353128767027449E-3</v>
      </c>
      <c r="B41">
        <f>CRI!C41*Planck!I41</f>
        <v>3.9511334899257375E-5</v>
      </c>
      <c r="C41">
        <f>CRI!C41*Planck!J41</f>
        <v>6.493312093797385E-3</v>
      </c>
      <c r="D41">
        <f>CRI!D41*Planck!H41</f>
        <v>6.6772040464426418E-4</v>
      </c>
      <c r="E41">
        <f>CRI!D41*Planck!I41</f>
        <v>1.9497423430679296E-5</v>
      </c>
      <c r="F41">
        <f>CRI!D41*Planck!J41</f>
        <v>3.2042160985732196E-3</v>
      </c>
      <c r="G41">
        <f>CRI!E41*Planck!H41</f>
        <v>4.0903402271254589E-4</v>
      </c>
      <c r="H41">
        <f>CRI!E41*Planck!I41</f>
        <v>1.1943785876409501E-5</v>
      </c>
      <c r="I41">
        <f>CRI!E41*Planck!J41</f>
        <v>1.962847610053131E-3</v>
      </c>
      <c r="J41">
        <f>CRI!F41*Planck!H41</f>
        <v>7.0475456616012977E-4</v>
      </c>
      <c r="K41">
        <f>CRI!F41*Planck!I41</f>
        <v>2.0578820260029884E-5</v>
      </c>
      <c r="L41">
        <f>CRI!F41*Planck!J41</f>
        <v>3.3819333821861384E-3</v>
      </c>
      <c r="M41">
        <f>CRI!G41*Planck!H41</f>
        <v>1.7975387052178368E-3</v>
      </c>
      <c r="N41">
        <f>CRI!G41*Planck!I41</f>
        <v>5.2488096851464453E-5</v>
      </c>
      <c r="O41">
        <f>CRI!G41*Planck!J41</f>
        <v>8.6259194971524088E-3</v>
      </c>
      <c r="P41">
        <f>CRI!H41*Planck!H41</f>
        <v>2.848866693324948E-3</v>
      </c>
      <c r="Q41">
        <f>CRI!H41*Planck!I41</f>
        <v>8.3186854604073732E-5</v>
      </c>
      <c r="R41">
        <f>CRI!H41*Planck!J41</f>
        <v>1.3670968354343024E-2</v>
      </c>
      <c r="S41">
        <f>CRI!I41*Planck!H41</f>
        <v>3.1003673424252294E-3</v>
      </c>
      <c r="T41">
        <f>CRI!I41*Planck!I41</f>
        <v>9.053066889294715E-5</v>
      </c>
      <c r="U41">
        <f>CRI!I41*Planck!J41</f>
        <v>1.4877854384848666E-2</v>
      </c>
      <c r="V41">
        <f>CRI!J41*Planck!H41</f>
        <v>2.7057047853755569E-3</v>
      </c>
      <c r="W41">
        <f>CRI!J41*Planck!I41</f>
        <v>7.900652954733042E-5</v>
      </c>
      <c r="X41">
        <f>CRI!J41*Planck!J41</f>
        <v>1.2983971690824429E-2</v>
      </c>
    </row>
    <row r="42" spans="1:24" x14ac:dyDescent="0.25">
      <c r="A42">
        <f>CRI!C42*Planck!H42</f>
        <v>1.685630199652448E-3</v>
      </c>
      <c r="B42">
        <f>CRI!C42*Planck!I42</f>
        <v>5.0175031988464008E-5</v>
      </c>
      <c r="C42">
        <f>CRI!C42*Planck!J42</f>
        <v>8.0982501629380896E-3</v>
      </c>
      <c r="D42">
        <f>CRI!D42*Planck!H42</f>
        <v>8.3590677933584518E-4</v>
      </c>
      <c r="E42">
        <f>CRI!D42*Planck!I42</f>
        <v>2.4881880617230102E-5</v>
      </c>
      <c r="F42">
        <f>CRI!D42*Planck!J42</f>
        <v>4.0159355316209374E-3</v>
      </c>
      <c r="G42">
        <f>CRI!E42*Planck!H42</f>
        <v>5.1121571628803754E-4</v>
      </c>
      <c r="H42">
        <f>CRI!E42*Planck!I42</f>
        <v>1.5217017898140723E-5</v>
      </c>
      <c r="I42">
        <f>CRI!E42*Planck!J42</f>
        <v>2.4560266887599124E-3</v>
      </c>
      <c r="J42">
        <f>CRI!F42*Planck!H42</f>
        <v>8.8426502276849745E-4</v>
      </c>
      <c r="K42">
        <f>CRI!F42*Planck!I42</f>
        <v>2.6321328256243413E-5</v>
      </c>
      <c r="L42">
        <f>CRI!F42*Planck!J42</f>
        <v>4.2482623805576861E-3</v>
      </c>
      <c r="M42">
        <f>CRI!G42*Planck!H42</f>
        <v>2.2521124798635167E-3</v>
      </c>
      <c r="N42">
        <f>CRI!G42*Planck!I42</f>
        <v>6.7037132902619942E-5</v>
      </c>
      <c r="O42">
        <f>CRI!G42*Planck!J42</f>
        <v>1.0819793250482858E-2</v>
      </c>
      <c r="P42">
        <f>CRI!H42*Planck!H42</f>
        <v>3.5716016935258841E-3</v>
      </c>
      <c r="Q42">
        <f>CRI!H42*Planck!I42</f>
        <v>1.0631348990998317E-4</v>
      </c>
      <c r="R42">
        <f>CRI!H42*Planck!J42</f>
        <v>1.7158997271471282E-2</v>
      </c>
      <c r="S42">
        <f>CRI!I42*Planck!H42</f>
        <v>3.8755677951025553E-3</v>
      </c>
      <c r="T42">
        <f>CRI!I42*Planck!I42</f>
        <v>1.1536144649806684E-4</v>
      </c>
      <c r="U42">
        <f>CRI!I42*Planck!J42</f>
        <v>1.8619337464787986E-2</v>
      </c>
      <c r="V42">
        <f>CRI!J42*Planck!H42</f>
        <v>3.3850770402856539E-3</v>
      </c>
      <c r="W42">
        <f>CRI!J42*Planck!I42</f>
        <v>1.0076133473093182E-4</v>
      </c>
      <c r="X42">
        <f>CRI!J42*Planck!J42</f>
        <v>1.6262879425572391E-2</v>
      </c>
    </row>
    <row r="43" spans="1:24" x14ac:dyDescent="0.25">
      <c r="A43">
        <f>CRI!C43*Planck!H43</f>
        <v>2.0972309538631823E-3</v>
      </c>
      <c r="B43">
        <f>CRI!C43*Planck!I43</f>
        <v>6.383657041723156E-5</v>
      </c>
      <c r="C43">
        <f>CRI!C43*Planck!J43</f>
        <v>1.0088675849128098E-2</v>
      </c>
      <c r="D43">
        <f>CRI!D43*Planck!H43</f>
        <v>1.0451660839153689E-3</v>
      </c>
      <c r="E43">
        <f>CRI!D43*Planck!I43</f>
        <v>3.1813290849376913E-5</v>
      </c>
      <c r="F43">
        <f>CRI!D43*Planck!J43</f>
        <v>5.0277447077069302E-3</v>
      </c>
      <c r="G43">
        <f>CRI!E43*Planck!H43</f>
        <v>6.3727535974707715E-4</v>
      </c>
      <c r="H43">
        <f>CRI!E43*Planck!I43</f>
        <v>1.9397707869380805E-5</v>
      </c>
      <c r="I43">
        <f>CRI!E43*Planck!J43</f>
        <v>3.0655968143526576E-3</v>
      </c>
      <c r="J43">
        <f>CRI!F43*Planck!H43</f>
        <v>1.1081175064614264E-3</v>
      </c>
      <c r="K43">
        <f>CRI!F43*Planck!I43</f>
        <v>3.3729437905486248E-5</v>
      </c>
      <c r="L43">
        <f>CRI!F43*Planck!J43</f>
        <v>5.3305709153493447E-3</v>
      </c>
      <c r="M43">
        <f>CRI!G43*Planck!H43</f>
        <v>2.8181540942536511E-3</v>
      </c>
      <c r="N43">
        <f>CRI!G43*Planck!I43</f>
        <v>8.5780391498154908E-5</v>
      </c>
      <c r="O43">
        <f>CRI!G43*Planck!J43</f>
        <v>1.355665817226588E-2</v>
      </c>
      <c r="P43">
        <f>CRI!H43*Planck!H43</f>
        <v>4.4712756972782068E-3</v>
      </c>
      <c r="Q43">
        <f>CRI!H43*Planck!I43</f>
        <v>1.3609893816338224E-4</v>
      </c>
      <c r="R43">
        <f>CRI!H43*Planck!J43</f>
        <v>2.150895735103996E-2</v>
      </c>
      <c r="S43">
        <f>CRI!I43*Planck!H43</f>
        <v>4.8360490087437195E-3</v>
      </c>
      <c r="T43">
        <f>CRI!I43*Planck!I43</f>
        <v>1.472020916528925E-4</v>
      </c>
      <c r="U43">
        <f>CRI!I43*Planck!J43</f>
        <v>2.326369003368025E-2</v>
      </c>
      <c r="V43">
        <f>CRI!J43*Planck!H43</f>
        <v>4.2246440966183102E-3</v>
      </c>
      <c r="W43">
        <f>CRI!J43*Planck!I43</f>
        <v>1.2859184147780321E-4</v>
      </c>
      <c r="X43">
        <f>CRI!J43*Planck!J43</f>
        <v>2.0322542345755982E-2</v>
      </c>
    </row>
    <row r="44" spans="1:24" x14ac:dyDescent="0.25">
      <c r="A44">
        <f>CRI!C44*Planck!H44</f>
        <v>2.5983335674756732E-3</v>
      </c>
      <c r="B44">
        <f>CRI!C44*Planck!I44</f>
        <v>8.1051891562770924E-5</v>
      </c>
      <c r="C44">
        <f>CRI!C44*Planck!J44</f>
        <v>1.2516207561891366E-2</v>
      </c>
      <c r="D44">
        <f>CRI!D44*Planck!H44</f>
        <v>1.302920051375544E-3</v>
      </c>
      <c r="E44">
        <f>CRI!D44*Planck!I44</f>
        <v>4.0643024452648237E-5</v>
      </c>
      <c r="F44">
        <f>CRI!D44*Planck!J44</f>
        <v>6.2761833213776357E-3</v>
      </c>
      <c r="G44">
        <f>CRI!E44*Planck!H44</f>
        <v>7.8925856610074108E-4</v>
      </c>
      <c r="H44">
        <f>CRI!E44*Planck!I44</f>
        <v>2.4619972014114484E-5</v>
      </c>
      <c r="I44">
        <f>CRI!E44*Planck!J44</f>
        <v>3.8018690736904858E-3</v>
      </c>
      <c r="J44">
        <f>CRI!F44*Planck!H44</f>
        <v>1.384419577222903E-3</v>
      </c>
      <c r="K44">
        <f>CRI!F44*Planck!I44</f>
        <v>4.3185304171497012E-5</v>
      </c>
      <c r="L44">
        <f>CRI!F44*Planck!J44</f>
        <v>6.6687676279000227E-3</v>
      </c>
      <c r="M44">
        <f>CRI!G44*Planck!H44</f>
        <v>3.5130585088940596E-3</v>
      </c>
      <c r="N44">
        <f>CRI!G44*Planck!I44</f>
        <v>1.0958563630195525E-4</v>
      </c>
      <c r="O44">
        <f>CRI!G44*Planck!J44</f>
        <v>1.6922449844307106E-2</v>
      </c>
      <c r="P44">
        <f>CRI!H44*Planck!H44</f>
        <v>5.5752109852686858E-3</v>
      </c>
      <c r="Q44">
        <f>CRI!H44*Planck!I44</f>
        <v>1.7391200339861578E-4</v>
      </c>
      <c r="R44">
        <f>CRI!H44*Planck!J44</f>
        <v>2.6855865915919614E-2</v>
      </c>
      <c r="S44">
        <f>CRI!I44*Planck!H44</f>
        <v>6.0073729446961299E-3</v>
      </c>
      <c r="T44">
        <f>CRI!I44*Planck!I44</f>
        <v>1.8739277611830077E-4</v>
      </c>
      <c r="U44">
        <f>CRI!I44*Planck!J44</f>
        <v>2.8937595857084379E-2</v>
      </c>
      <c r="V44">
        <f>CRI!J44*Planck!H44</f>
        <v>5.2502852440614511E-3</v>
      </c>
      <c r="W44">
        <f>CRI!J44*Planck!I44</f>
        <v>1.6377633557215288E-4</v>
      </c>
      <c r="X44">
        <f>CRI!J44*Planck!J44</f>
        <v>2.529069427281062E-2</v>
      </c>
    </row>
    <row r="45" spans="1:24" x14ac:dyDescent="0.25">
      <c r="A45">
        <f>CRI!C45*Planck!H45</f>
        <v>3.1993847603329589E-3</v>
      </c>
      <c r="B45">
        <f>CRI!C45*Planck!I45</f>
        <v>1.0248264589246865E-4</v>
      </c>
      <c r="C45">
        <f>CRI!C45*Planck!J45</f>
        <v>1.5433118758724136E-2</v>
      </c>
      <c r="D45">
        <f>CRI!D45*Planck!H45</f>
        <v>1.6122779516874581E-3</v>
      </c>
      <c r="E45">
        <f>CRI!D45*Planck!I45</f>
        <v>5.1644463789289582E-5</v>
      </c>
      <c r="F45">
        <f>CRI!D45*Planck!J45</f>
        <v>7.777269370338416E-3</v>
      </c>
      <c r="G45">
        <f>CRI!E45*Planck!H45</f>
        <v>9.7240099962086633E-4</v>
      </c>
      <c r="H45">
        <f>CRI!E45*Planck!I45</f>
        <v>3.1147934610795858E-5</v>
      </c>
      <c r="I45">
        <f>CRI!E45*Planck!J45</f>
        <v>4.6906456185935889E-3</v>
      </c>
      <c r="J45">
        <f>CRI!F45*Planck!H45</f>
        <v>1.7182617118641193E-3</v>
      </c>
      <c r="K45">
        <f>CRI!F45*Planck!I45</f>
        <v>5.5039334046597037E-5</v>
      </c>
      <c r="L45">
        <f>CRI!F45*Planck!J45</f>
        <v>8.2885113996129228E-3</v>
      </c>
      <c r="M45">
        <f>CRI!G45*Planck!H45</f>
        <v>4.3506333552519412E-3</v>
      </c>
      <c r="N45">
        <f>CRI!G45*Planck!I45</f>
        <v>1.3935942406247083E-4</v>
      </c>
      <c r="O45">
        <f>CRI!G45*Planck!J45</f>
        <v>2.0986485301718455E-2</v>
      </c>
      <c r="P45">
        <f>CRI!H45*Planck!H45</f>
        <v>6.9061667725116831E-3</v>
      </c>
      <c r="Q45">
        <f>CRI!H45*Planck!I45</f>
        <v>2.2121823314179672E-4</v>
      </c>
      <c r="R45">
        <f>CRI!H45*Planck!J45</f>
        <v>3.3313808732599967E-2</v>
      </c>
      <c r="S45">
        <f>CRI!I45*Planck!H45</f>
        <v>7.4109144303530321E-3</v>
      </c>
      <c r="T45">
        <f>CRI!I45*Planck!I45</f>
        <v>2.3738630274222345E-4</v>
      </c>
      <c r="U45">
        <f>CRI!I45*Planck!J45</f>
        <v>3.5748598897019805E-2</v>
      </c>
      <c r="V45">
        <f>CRI!J45*Planck!H45</f>
        <v>6.4795821378006218E-3</v>
      </c>
      <c r="W45">
        <f>CRI!J45*Planck!I45</f>
        <v>2.0755388035613421E-4</v>
      </c>
      <c r="X45">
        <f>CRI!J45*Planck!J45</f>
        <v>3.1256059564770081E-2</v>
      </c>
    </row>
    <row r="46" spans="1:24" x14ac:dyDescent="0.25">
      <c r="A46">
        <f>CRI!C46*Planck!H46</f>
        <v>3.9068196320167147E-3</v>
      </c>
      <c r="B46">
        <f>CRI!C46*Planck!I46</f>
        <v>1.2876762315442011E-4</v>
      </c>
      <c r="C46">
        <f>CRI!C46*Planck!J46</f>
        <v>1.8872847530713228E-2</v>
      </c>
      <c r="D46">
        <f>CRI!D46*Planck!H46</f>
        <v>1.9785679814824991E-3</v>
      </c>
      <c r="E46">
        <f>CRI!D46*Planck!I46</f>
        <v>6.5213017293410099E-5</v>
      </c>
      <c r="F46">
        <f>CRI!D46*Planck!J46</f>
        <v>9.5579564353715923E-3</v>
      </c>
      <c r="G46">
        <f>CRI!E46*Planck!H46</f>
        <v>1.1864915459095216E-3</v>
      </c>
      <c r="H46">
        <f>CRI!E46*Planck!I46</f>
        <v>3.9106411518853805E-5</v>
      </c>
      <c r="I46">
        <f>CRI!E46*Planck!J46</f>
        <v>5.7316375342548274E-3</v>
      </c>
      <c r="J46">
        <f>CRI!F46*Planck!H46</f>
        <v>2.1149090072778475E-3</v>
      </c>
      <c r="K46">
        <f>CRI!F46*Planck!I46</f>
        <v>6.9706777303784557E-5</v>
      </c>
      <c r="L46">
        <f>CRI!F46*Planck!J46</f>
        <v>1.0216585098678578E-2</v>
      </c>
      <c r="M46">
        <f>CRI!G46*Planck!H46</f>
        <v>5.3432697252177091E-3</v>
      </c>
      <c r="N46">
        <f>CRI!G46*Planck!I46</f>
        <v>1.7611259469229375E-4</v>
      </c>
      <c r="O46">
        <f>CRI!G46*Planck!J46</f>
        <v>2.5811970947697528E-2</v>
      </c>
      <c r="P46">
        <f>CRI!H46*Planck!H46</f>
        <v>8.4823595334106144E-3</v>
      </c>
      <c r="Q46">
        <f>CRI!H46*Planck!I46</f>
        <v>2.7957606921686729E-4</v>
      </c>
      <c r="R46">
        <f>CRI!H46*Planck!J46</f>
        <v>4.0976111838598804E-2</v>
      </c>
      <c r="S46">
        <f>CRI!I46*Planck!H46</f>
        <v>9.0666782153906809E-3</v>
      </c>
      <c r="T46">
        <f>CRI!I46*Planck!I46</f>
        <v>2.9883504068990062E-4</v>
      </c>
      <c r="U46">
        <f>CRI!I46*Planck!J46</f>
        <v>4.3798806109914455E-2</v>
      </c>
      <c r="V46">
        <f>CRI!J46*Planck!H46</f>
        <v>7.9305030004294431E-3</v>
      </c>
      <c r="W46">
        <f>CRI!J46*Planck!I46</f>
        <v>2.613870406034469E-4</v>
      </c>
      <c r="X46">
        <f>CRI!J46*Planck!J46</f>
        <v>3.8310233915689586E-2</v>
      </c>
    </row>
    <row r="47" spans="1:24" x14ac:dyDescent="0.25">
      <c r="A47">
        <f>CRI!C47*Planck!H47</f>
        <v>4.7278537448292848E-3</v>
      </c>
      <c r="B47">
        <f>CRI!C47*Planck!I47</f>
        <v>1.6069903774853931E-4</v>
      </c>
      <c r="C47">
        <f>CRI!C47*Planck!J47</f>
        <v>2.2873198800345693E-2</v>
      </c>
      <c r="D47">
        <f>CRI!D47*Planck!H47</f>
        <v>2.4033256536215531E-3</v>
      </c>
      <c r="E47">
        <f>CRI!D47*Planck!I47</f>
        <v>8.1688677522174141E-5</v>
      </c>
      <c r="F47">
        <f>CRI!D47*Planck!J47</f>
        <v>1.1627209390175728E-2</v>
      </c>
      <c r="G47">
        <f>CRI!E47*Planck!H47</f>
        <v>1.4380555140522408E-3</v>
      </c>
      <c r="H47">
        <f>CRI!E47*Planck!I47</f>
        <v>4.8879290648514036E-5</v>
      </c>
      <c r="I47">
        <f>CRI!E47*Planck!J47</f>
        <v>6.9572646351051485E-3</v>
      </c>
      <c r="J47">
        <f>CRI!F47*Planck!H47</f>
        <v>2.5806201690526517E-3</v>
      </c>
      <c r="K47">
        <f>CRI!F47*Planck!I47</f>
        <v>8.7714891437744375E-5</v>
      </c>
      <c r="L47">
        <f>CRI!F47*Planck!J47</f>
        <v>1.2484954345188691E-2</v>
      </c>
      <c r="M47">
        <f>CRI!G47*Planck!H47</f>
        <v>6.5007988991402678E-3</v>
      </c>
      <c r="N47">
        <f>CRI!G47*Planck!I47</f>
        <v>2.2096117690424154E-4</v>
      </c>
      <c r="O47">
        <f>CRI!G47*Planck!J47</f>
        <v>3.1450648350475334E-2</v>
      </c>
      <c r="P47">
        <f>CRI!H47*Planck!H47</f>
        <v>1.0322480676210607E-2</v>
      </c>
      <c r="Q47">
        <f>CRI!H47*Planck!I47</f>
        <v>3.508595657509775E-4</v>
      </c>
      <c r="R47">
        <f>CRI!H47*Planck!J47</f>
        <v>4.9939817380754765E-2</v>
      </c>
      <c r="S47">
        <f>CRI!I47*Planck!H47</f>
        <v>1.099225995672809E-2</v>
      </c>
      <c r="T47">
        <f>CRI!I47*Planck!I47</f>
        <v>3.736252627653539E-4</v>
      </c>
      <c r="U47">
        <f>CRI!I47*Planck!J47</f>
        <v>5.3180187210803746E-2</v>
      </c>
      <c r="V47">
        <f>CRI!J47*Planck!H47</f>
        <v>9.6133026144862126E-3</v>
      </c>
      <c r="W47">
        <f>CRI!J47*Planck!I47</f>
        <v>3.2675471008869657E-4</v>
      </c>
      <c r="X47">
        <f>CRI!J47*Planck!J47</f>
        <v>4.6508837560702912E-2</v>
      </c>
    </row>
    <row r="48" spans="1:24" x14ac:dyDescent="0.25">
      <c r="A48">
        <f>CRI!C48*Planck!H48</f>
        <v>5.6716604970729516E-3</v>
      </c>
      <c r="B48">
        <f>CRI!C48*Planck!I48</f>
        <v>1.9924653503677837E-4</v>
      </c>
      <c r="C48">
        <f>CRI!C48*Planck!J48</f>
        <v>2.7481960977505729E-2</v>
      </c>
      <c r="D48">
        <f>CRI!D48*Planck!H48</f>
        <v>2.8903198857263995E-3</v>
      </c>
      <c r="E48">
        <f>CRI!D48*Planck!I48</f>
        <v>1.0153749905800736E-4</v>
      </c>
      <c r="F48">
        <f>CRI!D48*Planck!J48</f>
        <v>1.400500935361612E-2</v>
      </c>
      <c r="G48">
        <f>CRI!E48*Planck!H48</f>
        <v>1.7294537021149768E-3</v>
      </c>
      <c r="H48">
        <f>CRI!E48*Planck!I48</f>
        <v>6.0756044518315879E-5</v>
      </c>
      <c r="I48">
        <f>CRI!E48*Planck!J48</f>
        <v>8.3800465804424323E-3</v>
      </c>
      <c r="J48">
        <f>CRI!F48*Planck!H48</f>
        <v>3.1201240077882528E-3</v>
      </c>
      <c r="K48">
        <f>CRI!F48*Planck!I48</f>
        <v>1.096105625077014E-4</v>
      </c>
      <c r="L48">
        <f>CRI!F48*Planck!J48</f>
        <v>1.5118522392387238E-2</v>
      </c>
      <c r="M48">
        <f>CRI!G48*Planck!H48</f>
        <v>7.8370312967073197E-3</v>
      </c>
      <c r="N48">
        <f>CRI!G48*Planck!I48</f>
        <v>2.753164318720396E-4</v>
      </c>
      <c r="O48">
        <f>CRI!G48*Planck!J48</f>
        <v>3.7974238476854195E-2</v>
      </c>
      <c r="P48">
        <f>CRI!H48*Planck!H48</f>
        <v>1.244732842590697E-2</v>
      </c>
      <c r="Q48">
        <f>CRI!H48*Planck!I48</f>
        <v>4.3727706561538581E-4</v>
      </c>
      <c r="R48">
        <f>CRI!H48*Planck!J48</f>
        <v>6.0313376347458272E-2</v>
      </c>
      <c r="S48">
        <f>CRI!I48*Planck!H48</f>
        <v>1.3210183346565905E-2</v>
      </c>
      <c r="T48">
        <f>CRI!I48*Planck!I48</f>
        <v>4.6407630717004022E-4</v>
      </c>
      <c r="U48">
        <f>CRI!I48*Planck!J48</f>
        <v>6.4009780455543841E-2</v>
      </c>
      <c r="V48">
        <f>CRI!J48*Planck!H48</f>
        <v>1.1542326625622146E-2</v>
      </c>
      <c r="W48">
        <f>CRI!J48*Planck!I48</f>
        <v>4.054841765660753E-4</v>
      </c>
      <c r="X48">
        <f>CRI!J48*Planck!J48</f>
        <v>5.5928201287555525E-2</v>
      </c>
    </row>
    <row r="49" spans="1:24" x14ac:dyDescent="0.25">
      <c r="A49">
        <f>CRI!C49*Planck!H49</f>
        <v>6.751320333118792E-3</v>
      </c>
      <c r="B49">
        <f>CRI!C49*Planck!I49</f>
        <v>2.456129376100266E-4</v>
      </c>
      <c r="C49">
        <f>CRI!C49*Planck!J49</f>
        <v>3.2766801972898191E-2</v>
      </c>
      <c r="D49">
        <f>CRI!D49*Planck!H49</f>
        <v>3.4491670043571713E-3</v>
      </c>
      <c r="E49">
        <f>CRI!D49*Planck!I49</f>
        <v>1.2548064651768528E-4</v>
      </c>
      <c r="F49">
        <f>CRI!D49*Planck!J49</f>
        <v>1.6740158461865908E-2</v>
      </c>
      <c r="G49">
        <f>CRI!E49*Planck!H49</f>
        <v>2.0638458304760121E-3</v>
      </c>
      <c r="H49">
        <f>CRI!E49*Planck!I49</f>
        <v>7.5082681932713325E-5</v>
      </c>
      <c r="I49">
        <f>CRI!E49*Planck!J49</f>
        <v>1.0016652194395174E-2</v>
      </c>
      <c r="J49">
        <f>CRI!F49*Planck!H49</f>
        <v>3.7460215416174202E-3</v>
      </c>
      <c r="K49">
        <f>CRI!F49*Planck!I49</f>
        <v>1.3628021035732213E-4</v>
      </c>
      <c r="L49">
        <f>CRI!F49*Planck!J49</f>
        <v>1.8180909804895354E-2</v>
      </c>
      <c r="M49">
        <f>CRI!G49*Planck!H49</f>
        <v>9.3749490052855572E-3</v>
      </c>
      <c r="N49">
        <f>CRI!G49*Planck!I49</f>
        <v>3.4106051135462657E-4</v>
      </c>
      <c r="O49">
        <f>CRI!G49*Planck!J49</f>
        <v>4.5500299557006033E-2</v>
      </c>
      <c r="P49">
        <f>CRI!H49*Planck!H49</f>
        <v>1.4893616212257033E-2</v>
      </c>
      <c r="Q49">
        <f>CRI!H49*Planck!I49</f>
        <v>5.4182954578292305E-4</v>
      </c>
      <c r="R49">
        <f>CRI!H49*Planck!J49</f>
        <v>7.2284553095991494E-2</v>
      </c>
      <c r="S49">
        <f>CRI!I49*Planck!H49</f>
        <v>1.5753080777277179E-2</v>
      </c>
      <c r="T49">
        <f>CRI!I49*Planck!I49</f>
        <v>5.7309685442339547E-4</v>
      </c>
      <c r="U49">
        <f>CRI!I49*Planck!J49</f>
        <v>7.6455871270095774E-2</v>
      </c>
      <c r="V49">
        <f>CRI!J49*Planck!H49</f>
        <v>1.3742951482114926E-2</v>
      </c>
      <c r="W49">
        <f>CRI!J49*Planck!I49</f>
        <v>4.999683792807116E-4</v>
      </c>
      <c r="X49">
        <f>CRI!J49*Planck!J49</f>
        <v>6.6699926461582112E-2</v>
      </c>
    </row>
    <row r="50" spans="1:24" x14ac:dyDescent="0.25">
      <c r="A50">
        <f>CRI!C50*Planck!H50</f>
        <v>7.9834585490405532E-3</v>
      </c>
      <c r="B50">
        <f>CRI!C50*Planck!I50</f>
        <v>3.0133967855871608E-4</v>
      </c>
      <c r="C50">
        <f>CRI!C50*Planck!J50</f>
        <v>3.8813973308833939E-2</v>
      </c>
      <c r="D50">
        <f>CRI!D50*Planck!H50</f>
        <v>4.0872091606502202E-3</v>
      </c>
      <c r="E50">
        <f>CRI!D50*Planck!I50</f>
        <v>1.5427377584625832E-4</v>
      </c>
      <c r="F50">
        <f>CRI!D50*Planck!J50</f>
        <v>1.9871190699444988E-2</v>
      </c>
      <c r="G50">
        <f>CRI!E50*Planck!H50</f>
        <v>2.4456251535038198E-3</v>
      </c>
      <c r="H50">
        <f>CRI!E50*Planck!I50</f>
        <v>9.231135767849883E-5</v>
      </c>
      <c r="I50">
        <f>CRI!E50*Planck!J50</f>
        <v>1.1890138697208886E-2</v>
      </c>
      <c r="J50">
        <f>CRI!F50*Planck!H50</f>
        <v>4.4657785337268389E-3</v>
      </c>
      <c r="K50">
        <f>CRI!F50*Planck!I50</f>
        <v>1.6856306819923144E-4</v>
      </c>
      <c r="L50">
        <f>CRI!F50*Planck!J50</f>
        <v>2.1711719018328007E-2</v>
      </c>
      <c r="M50">
        <f>CRI!G50*Planck!H50</f>
        <v>1.1132619705607114E-2</v>
      </c>
      <c r="N50">
        <f>CRI!G50*Planck!I50</f>
        <v>4.2020635830911177E-4</v>
      </c>
      <c r="O50">
        <f>CRI!G50*Planck!J50</f>
        <v>5.4124562864144007E-2</v>
      </c>
      <c r="P50">
        <f>CRI!H50*Planck!H50</f>
        <v>1.7695605562749558E-2</v>
      </c>
      <c r="Q50">
        <f>CRI!H50*Planck!I50</f>
        <v>6.6792957706552172E-4</v>
      </c>
      <c r="R50">
        <f>CRI!H50*Planck!J50</f>
        <v>8.6032483011859368E-2</v>
      </c>
      <c r="S50">
        <f>CRI!I50*Planck!H50</f>
        <v>1.8657104766935304E-2</v>
      </c>
      <c r="T50">
        <f>CRI!I50*Planck!I50</f>
        <v>7.0422185056378075E-4</v>
      </c>
      <c r="U50">
        <f>CRI!I50*Planck!J50</f>
        <v>9.0707099184597642E-2</v>
      </c>
      <c r="V50">
        <f>CRI!J50*Planck!H50</f>
        <v>1.6244981327863044E-2</v>
      </c>
      <c r="W50">
        <f>CRI!J50*Planck!I50</f>
        <v>6.1317503203156282E-4</v>
      </c>
      <c r="X50">
        <f>CRI!J50*Planck!J50</f>
        <v>7.8979839099679303E-2</v>
      </c>
    </row>
    <row r="51" spans="1:24" x14ac:dyDescent="0.25">
      <c r="A51">
        <f>CRI!C51*Planck!H51</f>
        <v>9.3752615292101577E-3</v>
      </c>
      <c r="B51">
        <f>CRI!C51*Planck!I51</f>
        <v>3.6784000873394291E-4</v>
      </c>
      <c r="C51">
        <f>CRI!C51*Planck!J51</f>
        <v>4.5665288780284134E-2</v>
      </c>
      <c r="D51">
        <f>CRI!D51*Planck!H51</f>
        <v>4.8118717146135434E-3</v>
      </c>
      <c r="E51">
        <f>CRI!D51*Planck!I51</f>
        <v>1.8879461954371491E-4</v>
      </c>
      <c r="F51">
        <f>CRI!D51*Planck!J51</f>
        <v>2.3437800720213144E-2</v>
      </c>
      <c r="G51">
        <f>CRI!E51*Planck!H51</f>
        <v>2.8792347144818739E-3</v>
      </c>
      <c r="H51">
        <f>CRI!E51*Planck!I51</f>
        <v>1.1296727234992777E-4</v>
      </c>
      <c r="I51">
        <f>CRI!E51*Planck!J51</f>
        <v>1.4024257807996389E-2</v>
      </c>
      <c r="J51">
        <f>CRI!F51*Planck!H51</f>
        <v>5.2930588860748981E-3</v>
      </c>
      <c r="K51">
        <f>CRI!F51*Planck!I51</f>
        <v>2.0767408149808644E-4</v>
      </c>
      <c r="L51">
        <f>CRI!F51*Planck!J51</f>
        <v>2.578158079223446E-2</v>
      </c>
      <c r="M51">
        <f>CRI!G51*Planck!H51</f>
        <v>1.3137987443752224E-2</v>
      </c>
      <c r="N51">
        <f>CRI!G51*Planck!I51</f>
        <v>5.1547121122960205E-4</v>
      </c>
      <c r="O51">
        <f>CRI!G51*Planck!J51</f>
        <v>6.3992880491008181E-2</v>
      </c>
      <c r="P51">
        <f>CRI!H51*Planck!H51</f>
        <v>2.0888256229994528E-2</v>
      </c>
      <c r="Q51">
        <f>CRI!H51*Planck!I51</f>
        <v>8.1955434844550347E-4</v>
      </c>
      <c r="R51">
        <f>CRI!H51*Planck!J51</f>
        <v>0.10174310870020394</v>
      </c>
      <c r="S51">
        <f>CRI!I51*Planck!H51</f>
        <v>2.1949234501495385E-2</v>
      </c>
      <c r="T51">
        <f>CRI!I51*Planck!I51</f>
        <v>8.611820145580111E-4</v>
      </c>
      <c r="U51">
        <f>CRI!I51*Planck!J51</f>
        <v>0.10691095164589029</v>
      </c>
      <c r="V51">
        <f>CRI!J51*Planck!H51</f>
        <v>1.9066055629870383E-2</v>
      </c>
      <c r="W51">
        <f>CRI!J51*Planck!I51</f>
        <v>7.480599925199327E-4</v>
      </c>
      <c r="X51">
        <f>CRI!J51*Planck!J51</f>
        <v>9.2867482525828146E-2</v>
      </c>
    </row>
    <row r="52" spans="1:24" x14ac:dyDescent="0.25">
      <c r="A52">
        <f>CRI!C52*Planck!H52</f>
        <v>1.093784691790211E-2</v>
      </c>
      <c r="B52">
        <f>CRI!C52*Planck!I52</f>
        <v>4.4691449189032922E-4</v>
      </c>
      <c r="C52">
        <f>CRI!C52*Planck!J52</f>
        <v>5.3383165514072434E-2</v>
      </c>
      <c r="D52">
        <f>CRI!D52*Planck!H52</f>
        <v>5.6304528438145878E-3</v>
      </c>
      <c r="E52">
        <f>CRI!D52*Planck!I52</f>
        <v>2.3005724898995852E-4</v>
      </c>
      <c r="F52">
        <f>CRI!D52*Planck!J52</f>
        <v>2.7479941741421255E-2</v>
      </c>
      <c r="G52">
        <f>CRI!E52*Planck!H52</f>
        <v>3.3690414557251223E-3</v>
      </c>
      <c r="H52">
        <f>CRI!E52*Planck!I52</f>
        <v>1.3765720636284404E-4</v>
      </c>
      <c r="I52">
        <f>CRI!E52*Planck!J52</f>
        <v>1.6442915960030748E-2</v>
      </c>
      <c r="J52">
        <f>CRI!F52*Planck!H52</f>
        <v>6.2304191304505697E-3</v>
      </c>
      <c r="K52">
        <f>CRI!F52*Planck!I52</f>
        <v>2.5457154601347872E-4</v>
      </c>
      <c r="L52">
        <f>CRI!F52*Planck!J52</f>
        <v>3.0408132254851391E-2</v>
      </c>
      <c r="M52">
        <f>CRI!G52*Planck!H52</f>
        <v>1.5414518441262889E-2</v>
      </c>
      <c r="N52">
        <f>CRI!G52*Planck!I52</f>
        <v>6.2982886198890281E-4</v>
      </c>
      <c r="O52">
        <f>CRI!G52*Planck!J52</f>
        <v>7.5231971652743437E-2</v>
      </c>
      <c r="P52">
        <f>CRI!H52*Planck!H52</f>
        <v>2.4506315246438905E-2</v>
      </c>
      <c r="Q52">
        <f>CRI!H52*Planck!I52</f>
        <v>1.0013147476530162E-3</v>
      </c>
      <c r="R52">
        <f>CRI!H52*Planck!J52</f>
        <v>0.11960532020241546</v>
      </c>
      <c r="S52">
        <f>CRI!I52*Planck!H52</f>
        <v>2.5660096566892717E-2</v>
      </c>
      <c r="T52">
        <f>CRI!I52*Planck!I52</f>
        <v>1.0484576265444012E-3</v>
      </c>
      <c r="U52">
        <f>CRI!I52*Planck!J52</f>
        <v>0.12523645580516574</v>
      </c>
      <c r="V52">
        <f>CRI!J52*Planck!H52</f>
        <v>2.2244903858349437E-2</v>
      </c>
      <c r="W52">
        <f>CRI!J52*Planck!I52</f>
        <v>9.0891470502590162E-4</v>
      </c>
      <c r="X52">
        <f>CRI!J52*Planck!J52</f>
        <v>0.10856829442102495</v>
      </c>
    </row>
    <row r="53" spans="1:24" x14ac:dyDescent="0.25">
      <c r="A53">
        <f>CRI!C53*Planck!H53</f>
        <v>1.2673877551437196E-2</v>
      </c>
      <c r="B53">
        <f>CRI!C53*Planck!I53</f>
        <v>5.4027518806431477E-4</v>
      </c>
      <c r="C53">
        <f>CRI!C53*Planck!J53</f>
        <v>6.1990731373885846E-2</v>
      </c>
      <c r="D53">
        <f>CRI!D53*Planck!H53</f>
        <v>6.5489752701200256E-3</v>
      </c>
      <c r="E53">
        <f>CRI!D53*Planck!I53</f>
        <v>2.7917650548007789E-4</v>
      </c>
      <c r="F53">
        <f>CRI!D53*Planck!J53</f>
        <v>3.2032482963210818E-2</v>
      </c>
      <c r="G53">
        <f>CRI!E53*Planck!H53</f>
        <v>3.9186491370390318E-3</v>
      </c>
      <c r="H53">
        <f>CRI!E53*Planck!I53</f>
        <v>1.6704823688562038E-4</v>
      </c>
      <c r="I53">
        <f>CRI!E53*Planck!J53</f>
        <v>1.9166977510773682E-2</v>
      </c>
      <c r="J53">
        <f>CRI!F53*Planck!H53</f>
        <v>7.2897609973958969E-3</v>
      </c>
      <c r="K53">
        <f>CRI!F53*Planck!I53</f>
        <v>3.1075548724749654E-4</v>
      </c>
      <c r="L53">
        <f>CRI!F53*Planck!J53</f>
        <v>3.5655829396754338E-2</v>
      </c>
      <c r="M53">
        <f>CRI!G53*Planck!H53</f>
        <v>1.7977473917731118E-2</v>
      </c>
      <c r="N53">
        <f>CRI!G53*Planck!I53</f>
        <v>7.6636239086293515E-4</v>
      </c>
      <c r="O53">
        <f>CRI!G53*Planck!J53</f>
        <v>8.7931791347371321E-2</v>
      </c>
      <c r="P53">
        <f>CRI!H53*Planck!H53</f>
        <v>2.857929863780247E-2</v>
      </c>
      <c r="Q53">
        <f>CRI!H53*Planck!I53</f>
        <v>1.2183079632589629E-3</v>
      </c>
      <c r="R53">
        <f>CRI!H53*Planck!J53</f>
        <v>0.13978765516076588</v>
      </c>
      <c r="S53">
        <f>CRI!I53*Planck!H53</f>
        <v>2.9808573504079099E-2</v>
      </c>
      <c r="T53">
        <f>CRI!I53*Planck!I53</f>
        <v>1.2707107663367809E-3</v>
      </c>
      <c r="U53">
        <f>CRI!I53*Planck!J53</f>
        <v>0.14580030974976202</v>
      </c>
      <c r="V53">
        <f>CRI!J53*Planck!H53</f>
        <v>2.5793300141743213E-2</v>
      </c>
      <c r="W53">
        <f>CRI!J53*Planck!I53</f>
        <v>1.0995435318293231E-3</v>
      </c>
      <c r="X53">
        <f>CRI!J53*Planck!J53</f>
        <v>0.12616072183461308</v>
      </c>
    </row>
    <row r="54" spans="1:24" x14ac:dyDescent="0.25">
      <c r="A54">
        <f>CRI!C54*Planck!H54</f>
        <v>1.458908129484595E-2</v>
      </c>
      <c r="B54">
        <f>CRI!C54*Planck!I54</f>
        <v>6.4992351924384167E-4</v>
      </c>
      <c r="C54">
        <f>CRI!C54*Planck!J54</f>
        <v>7.1525287372338681E-2</v>
      </c>
      <c r="D54">
        <f>CRI!D54*Planck!H54</f>
        <v>7.5739060339200257E-3</v>
      </c>
      <c r="E54">
        <f>CRI!D54*Planck!I54</f>
        <v>3.3740710360744122E-4</v>
      </c>
      <c r="F54">
        <f>CRI!D54*Planck!J54</f>
        <v>3.7132276848618376E-2</v>
      </c>
      <c r="G54">
        <f>CRI!E54*Planck!H54</f>
        <v>4.5319273809521464E-3</v>
      </c>
      <c r="H54">
        <f>CRI!E54*Planck!I54</f>
        <v>2.0189113576510827E-4</v>
      </c>
      <c r="I54">
        <f>CRI!E54*Planck!J54</f>
        <v>2.221849352417329E-2</v>
      </c>
      <c r="J54">
        <f>CRI!F54*Planck!H54</f>
        <v>8.4802915101104548E-3</v>
      </c>
      <c r="K54">
        <f>CRI!F54*Planck!I54</f>
        <v>3.7778533076046291E-4</v>
      </c>
      <c r="L54">
        <f>CRI!F54*Planck!J54</f>
        <v>4.1575975553453035E-2</v>
      </c>
      <c r="M54">
        <f>CRI!G54*Planck!H54</f>
        <v>2.0846865952379872E-2</v>
      </c>
      <c r="N54">
        <f>CRI!G54*Planck!I54</f>
        <v>9.2869922451949811E-4</v>
      </c>
      <c r="O54">
        <f>CRI!G54*Planck!J54</f>
        <v>0.10220507021119714</v>
      </c>
      <c r="P54">
        <f>CRI!H54*Planck!H54</f>
        <v>3.3145151077950019E-2</v>
      </c>
      <c r="Q54">
        <f>CRI!H54*Planck!I54</f>
        <v>1.476570923082073E-3</v>
      </c>
      <c r="R54">
        <f>CRI!H54*Planck!J54</f>
        <v>0.16249936565145373</v>
      </c>
      <c r="S54">
        <f>CRI!I54*Planck!H54</f>
        <v>3.441781561643658E-2</v>
      </c>
      <c r="T54">
        <f>CRI!I54*Planck!I54</f>
        <v>1.5332663790161101E-3</v>
      </c>
      <c r="U54">
        <f>CRI!I54*Planck!J54</f>
        <v>0.16873880561372154</v>
      </c>
      <c r="V54">
        <f>CRI!J54*Planck!H54</f>
        <v>2.9718269003586199E-2</v>
      </c>
      <c r="W54">
        <f>CRI!J54*Planck!I54</f>
        <v>1.3239080368596895E-3</v>
      </c>
      <c r="X54">
        <f>CRI!J54*Planck!J54</f>
        <v>0.14569853219207884</v>
      </c>
    </row>
    <row r="55" spans="1:24" x14ac:dyDescent="0.25">
      <c r="A55">
        <f>CRI!C55*Planck!H55</f>
        <v>1.6696882309593545E-2</v>
      </c>
      <c r="B55">
        <f>CRI!C55*Planck!I55</f>
        <v>7.784573983300614E-4</v>
      </c>
      <c r="C55">
        <f>CRI!C55*Planck!J55</f>
        <v>8.2061224077892125E-2</v>
      </c>
      <c r="D55">
        <f>CRI!D55*Planck!H55</f>
        <v>8.7126588612934652E-3</v>
      </c>
      <c r="E55">
        <f>CRI!D55*Planck!I55</f>
        <v>4.0620959194297471E-4</v>
      </c>
      <c r="F55">
        <f>CRI!D55*Planck!J55</f>
        <v>4.2820655849028395E-2</v>
      </c>
      <c r="G55">
        <f>CRI!E55*Planck!H55</f>
        <v>5.213312269462483E-3</v>
      </c>
      <c r="H55">
        <f>CRI!E55*Planck!I55</f>
        <v>2.4305983780194387E-4</v>
      </c>
      <c r="I55">
        <f>CRI!E55*Planck!J55</f>
        <v>2.5622195712943219E-2</v>
      </c>
      <c r="J55">
        <f>CRI!F55*Planck!H55</f>
        <v>9.8053119807835487E-3</v>
      </c>
      <c r="K55">
        <f>CRI!F55*Planck!I55</f>
        <v>4.571522702768068E-4</v>
      </c>
      <c r="L55">
        <f>CRI!F55*Planck!J55</f>
        <v>4.81907872792754E-2</v>
      </c>
      <c r="M55">
        <f>CRI!G55*Planck!H55</f>
        <v>2.4052651676095403E-2</v>
      </c>
      <c r="N55">
        <f>CRI!G55*Planck!I55</f>
        <v>1.1214048407081467E-3</v>
      </c>
      <c r="O55">
        <f>CRI!G55*Planck!J55</f>
        <v>0.11821308926190789</v>
      </c>
      <c r="P55">
        <f>CRI!H55*Planck!H55</f>
        <v>3.8228576134839279E-2</v>
      </c>
      <c r="Q55">
        <f>CRI!H55*Planck!I55</f>
        <v>1.7823278243202817E-3</v>
      </c>
      <c r="R55">
        <f>CRI!H55*Planck!J55</f>
        <v>0.18788440226217132</v>
      </c>
      <c r="S55">
        <f>CRI!I55*Planck!H55</f>
        <v>3.9514050393062904E-2</v>
      </c>
      <c r="T55">
        <f>CRI!I55*Planck!I55</f>
        <v>1.8422603870659666E-3</v>
      </c>
      <c r="U55">
        <f>CRI!I55*Planck!J55</f>
        <v>0.19420220394481486</v>
      </c>
      <c r="V55">
        <f>CRI!J55*Planck!H55</f>
        <v>3.4057926319269294E-2</v>
      </c>
      <c r="W55">
        <f>CRI!J55*Planck!I55</f>
        <v>1.5878799540787266E-3</v>
      </c>
      <c r="X55">
        <f>CRI!J55*Planck!J55</f>
        <v>0.16738664569181674</v>
      </c>
    </row>
    <row r="56" spans="1:24" x14ac:dyDescent="0.25">
      <c r="A56">
        <f>CRI!C56*Planck!H56</f>
        <v>1.9028475770607726E-2</v>
      </c>
      <c r="B56">
        <f>CRI!C56*Planck!I56</f>
        <v>9.2970149518046814E-4</v>
      </c>
      <c r="C56">
        <f>CRI!C56*Planck!J56</f>
        <v>9.3761216542359416E-2</v>
      </c>
      <c r="D56">
        <f>CRI!D56*Planck!H56</f>
        <v>9.9719675430160748E-3</v>
      </c>
      <c r="E56">
        <f>CRI!D56*Planck!I56</f>
        <v>4.8721470108254768E-4</v>
      </c>
      <c r="F56">
        <f>CRI!D56*Planck!J56</f>
        <v>4.9136032724088695E-2</v>
      </c>
      <c r="G56">
        <f>CRI!E56*Planck!H56</f>
        <v>5.966833038034209E-3</v>
      </c>
      <c r="H56">
        <f>CRI!E56*Planck!I56</f>
        <v>2.915301080248031E-4</v>
      </c>
      <c r="I56">
        <f>CRI!E56*Planck!J56</f>
        <v>2.9401068761135036E-2</v>
      </c>
      <c r="J56">
        <f>CRI!F56*Planck!H56</f>
        <v>1.1287940308938689E-2</v>
      </c>
      <c r="K56">
        <f>CRI!F56*Planck!I56</f>
        <v>5.5151106737294953E-4</v>
      </c>
      <c r="L56">
        <f>CRI!F56*Planck!J56</f>
        <v>5.5620378026202039E-2</v>
      </c>
      <c r="M56">
        <f>CRI!G56*Planck!H56</f>
        <v>2.7619080596599441E-2</v>
      </c>
      <c r="N56">
        <f>CRI!G56*Planck!I56</f>
        <v>1.3494249794737119E-3</v>
      </c>
      <c r="O56">
        <f>CRI!G56*Planck!J56</f>
        <v>0.13609070047106203</v>
      </c>
      <c r="P56">
        <f>CRI!H56*Planck!H56</f>
        <v>4.3868483445383008E-2</v>
      </c>
      <c r="Q56">
        <f>CRI!H56*Planck!I56</f>
        <v>2.1433453284508469E-3</v>
      </c>
      <c r="R56">
        <f>CRI!H56*Planck!J56</f>
        <v>0.21615826854933115</v>
      </c>
      <c r="S56">
        <f>CRI!I56*Planck!H56</f>
        <v>4.5135413747979324E-2</v>
      </c>
      <c r="T56">
        <f>CRI!I56*Planck!I56</f>
        <v>2.2052455568670726E-3</v>
      </c>
      <c r="U56">
        <f>CRI!I56*Planck!J56</f>
        <v>0.22240096123148997</v>
      </c>
      <c r="V56">
        <f>CRI!J56*Planck!H56</f>
        <v>3.8825283466660948E-2</v>
      </c>
      <c r="W56">
        <f>CRI!J56*Planck!I56</f>
        <v>1.8969424837230341E-3</v>
      </c>
      <c r="X56">
        <f>CRI!J56*Planck!J56</f>
        <v>0.19130832413067317</v>
      </c>
    </row>
    <row r="57" spans="1:24" x14ac:dyDescent="0.25">
      <c r="A57">
        <f>CRI!C57*Planck!H57</f>
        <v>2.1597732553791004E-2</v>
      </c>
      <c r="B57">
        <f>CRI!C57*Planck!I57</f>
        <v>1.1071714344165614E-3</v>
      </c>
      <c r="C57">
        <f>CRI!C57*Planck!J57</f>
        <v>0.10670397572450728</v>
      </c>
      <c r="D57">
        <f>CRI!D57*Planck!H57</f>
        <v>1.135742832570044E-2</v>
      </c>
      <c r="E57">
        <f>CRI!D57*Planck!I57</f>
        <v>5.8221946120181245E-4</v>
      </c>
      <c r="F57">
        <f>CRI!D57*Planck!J57</f>
        <v>5.6111573441335723E-2</v>
      </c>
      <c r="G57">
        <f>CRI!E57*Planck!H57</f>
        <v>6.795838260460099E-3</v>
      </c>
      <c r="H57">
        <f>CRI!E57*Planck!I57</f>
        <v>3.4837721858796975E-4</v>
      </c>
      <c r="I57">
        <f>CRI!E57*Planck!J57</f>
        <v>3.357495787883203E-2</v>
      </c>
      <c r="J57">
        <f>CRI!F57*Planck!H57</f>
        <v>1.2940020797314438E-2</v>
      </c>
      <c r="K57">
        <f>CRI!F57*Planck!I57</f>
        <v>6.6334840251681916E-4</v>
      </c>
      <c r="L57">
        <f>CRI!F57*Planck!J57</f>
        <v>6.3930399248734962E-2</v>
      </c>
      <c r="M57">
        <f>CRI!G57*Planck!H57</f>
        <v>3.1558755757479094E-2</v>
      </c>
      <c r="N57">
        <f>CRI!G57*Planck!I57</f>
        <v>1.6178065356345446E-3</v>
      </c>
      <c r="O57">
        <f>CRI!G57*Planck!J57</f>
        <v>0.15591658521813778</v>
      </c>
      <c r="P57">
        <f>CRI!H57*Planck!H57</f>
        <v>5.0084397042842933E-2</v>
      </c>
      <c r="Q57">
        <f>CRI!H57*Planck!I57</f>
        <v>2.5674923780866815E-3</v>
      </c>
      <c r="R57">
        <f>CRI!H57*Planck!J57</f>
        <v>0.24744284025769361</v>
      </c>
      <c r="S57">
        <f>CRI!I57*Planck!H57</f>
        <v>5.1294614815253631E-2</v>
      </c>
      <c r="T57">
        <f>CRI!I57*Planck!I57</f>
        <v>2.6295321567393337E-3</v>
      </c>
      <c r="U57">
        <f>CRI!I57*Planck!J57</f>
        <v>0.25342194234570481</v>
      </c>
      <c r="V57">
        <f>CRI!J57*Planck!H57</f>
        <v>4.4033308180789411E-2</v>
      </c>
      <c r="W57">
        <f>CRI!J57*Planck!I57</f>
        <v>2.2572934848234206E-3</v>
      </c>
      <c r="X57">
        <f>CRI!J57*Planck!J57</f>
        <v>0.21754732981763766</v>
      </c>
    </row>
    <row r="58" spans="1:24" x14ac:dyDescent="0.25">
      <c r="A58">
        <f>CRI!C58*Planck!H58</f>
        <v>2.4424775011465682E-2</v>
      </c>
      <c r="B58">
        <f>CRI!C58*Planck!I58</f>
        <v>1.3154598667642885E-3</v>
      </c>
      <c r="C58">
        <f>CRI!C58*Planck!J58</f>
        <v>0.12100241443030671</v>
      </c>
      <c r="D58">
        <f>CRI!D58*Planck!H58</f>
        <v>1.2882354336500906E-2</v>
      </c>
      <c r="E58">
        <f>CRI!D58*Planck!I58</f>
        <v>6.9381274182254689E-4</v>
      </c>
      <c r="F58">
        <f>CRI!D58*Planck!J58</f>
        <v>6.3820279921988979E-2</v>
      </c>
      <c r="G58">
        <f>CRI!E58*Planck!H58</f>
        <v>7.7019808891446847E-3</v>
      </c>
      <c r="H58">
        <f>CRI!E58*Planck!I58</f>
        <v>4.1481023876368487E-4</v>
      </c>
      <c r="I58">
        <f>CRI!E58*Planck!J58</f>
        <v>3.8156268913228465E-2</v>
      </c>
      <c r="J58">
        <f>CRI!F58*Planck!H58</f>
        <v>1.4760371594401937E-2</v>
      </c>
      <c r="K58">
        <f>CRI!F58*Planck!I58</f>
        <v>7.9495825209643174E-4</v>
      </c>
      <c r="L58">
        <f>CRI!F58*Planck!J58</f>
        <v>7.3124137273433726E-2</v>
      </c>
      <c r="M58">
        <f>CRI!G58*Planck!H58</f>
        <v>3.5903891733916934E-2</v>
      </c>
      <c r="N58">
        <f>CRI!G58*Planck!I58</f>
        <v>1.9336975924833146E-3</v>
      </c>
      <c r="O58">
        <f>CRI!G58*Planck!J58</f>
        <v>0.1778709357694746</v>
      </c>
      <c r="P58">
        <f>CRI!H58*Planck!H58</f>
        <v>5.688915199214814E-2</v>
      </c>
      <c r="Q58">
        <f>CRI!H58*Planck!I58</f>
        <v>3.0639134348134094E-3</v>
      </c>
      <c r="R58">
        <f>CRI!H58*Planck!J58</f>
        <v>0.28183370134264096</v>
      </c>
      <c r="S58">
        <f>CRI!I58*Planck!H58</f>
        <v>5.8007521819886956E-2</v>
      </c>
      <c r="T58">
        <f>CRI!I58*Planck!I58</f>
        <v>3.1241461544147114E-3</v>
      </c>
      <c r="U58">
        <f>CRI!I58*Planck!J58</f>
        <v>0.28737420066428776</v>
      </c>
      <c r="V58">
        <f>CRI!J58*Planck!H58</f>
        <v>4.9693602723111595E-2</v>
      </c>
      <c r="W58">
        <f>CRI!J58*Planck!I58</f>
        <v>2.6763783898314463E-3</v>
      </c>
      <c r="X58">
        <f>CRI!J58*Planck!J58</f>
        <v>0.24618633778261104</v>
      </c>
    </row>
    <row r="59" spans="1:24" x14ac:dyDescent="0.25">
      <c r="A59">
        <f>CRI!C59*Planck!H59</f>
        <v>2.7495936215995848E-2</v>
      </c>
      <c r="B59">
        <f>CRI!C59*Planck!I59</f>
        <v>1.557501137211209E-3</v>
      </c>
      <c r="C59">
        <f>CRI!C59*Planck!J59</f>
        <v>0.13660792697941282</v>
      </c>
      <c r="D59">
        <f>CRI!D59*Planck!H59</f>
        <v>1.4551073125124589E-2</v>
      </c>
      <c r="E59">
        <f>CRI!D59*Planck!I59</f>
        <v>8.242422720940323E-4</v>
      </c>
      <c r="F59">
        <f>CRI!D59*Planck!J59</f>
        <v>7.2294026263877931E-2</v>
      </c>
      <c r="G59">
        <f>CRI!E59*Planck!H59</f>
        <v>8.6854320370735472E-3</v>
      </c>
      <c r="H59">
        <f>CRI!E59*Planck!I59</f>
        <v>4.919843488378115E-4</v>
      </c>
      <c r="I59">
        <f>CRI!E59*Planck!J59</f>
        <v>4.315179000215117E-2</v>
      </c>
      <c r="J59">
        <f>CRI!F59*Planck!H59</f>
        <v>1.6752175764656926E-2</v>
      </c>
      <c r="K59">
        <f>CRI!F59*Planck!I59</f>
        <v>9.4892323721046401E-4</v>
      </c>
      <c r="L59">
        <f>CRI!F59*Planck!J59</f>
        <v>8.3229753867162817E-2</v>
      </c>
      <c r="M59">
        <f>CRI!G59*Planck!H59</f>
        <v>4.0654960644767556E-2</v>
      </c>
      <c r="N59">
        <f>CRI!G59*Planck!I59</f>
        <v>2.302891123258633E-3</v>
      </c>
      <c r="O59">
        <f>CRI!G59*Planck!J59</f>
        <v>0.20198584443472678</v>
      </c>
      <c r="P59">
        <f>CRI!H59*Planck!H59</f>
        <v>6.4295992778555425E-2</v>
      </c>
      <c r="Q59">
        <f>CRI!H59*Planck!I59</f>
        <v>3.6420320837253885E-3</v>
      </c>
      <c r="R59">
        <f>CRI!H59*Planck!J59</f>
        <v>0.31944147009811635</v>
      </c>
      <c r="S59">
        <f>CRI!I59*Planck!H59</f>
        <v>6.5259718799107413E-2</v>
      </c>
      <c r="T59">
        <f>CRI!I59*Planck!I59</f>
        <v>3.6966221279115018E-3</v>
      </c>
      <c r="U59">
        <f>CRI!I59*Planck!J59</f>
        <v>0.32422954542712212</v>
      </c>
      <c r="V59">
        <f>CRI!J59*Planck!H59</f>
        <v>5.577713067095999E-2</v>
      </c>
      <c r="W59">
        <f>CRI!J59*Planck!I59</f>
        <v>3.1594830511666584E-3</v>
      </c>
      <c r="X59">
        <f>CRI!J59*Planck!J59</f>
        <v>0.2771172486713489</v>
      </c>
    </row>
    <row r="60" spans="1:24" x14ac:dyDescent="0.25">
      <c r="A60">
        <f>CRI!C60*Planck!H60</f>
        <v>3.0810598412360904E-2</v>
      </c>
      <c r="B60">
        <f>CRI!C60*Planck!I60</f>
        <v>1.8366610148613828E-3</v>
      </c>
      <c r="C60">
        <f>CRI!C60*Planck!J60</f>
        <v>0.1535382867663313</v>
      </c>
      <c r="D60">
        <f>CRI!D60*Planck!H60</f>
        <v>1.6353112242262612E-2</v>
      </c>
      <c r="E60">
        <f>CRI!D60*Planck!I60</f>
        <v>9.7483091126741503E-4</v>
      </c>
      <c r="F60">
        <f>CRI!D60*Planck!J60</f>
        <v>8.1492374908473067E-2</v>
      </c>
      <c r="G60">
        <f>CRI!E60*Planck!H60</f>
        <v>9.7451199484503721E-3</v>
      </c>
      <c r="H60">
        <f>CRI!E60*Planck!I60</f>
        <v>5.8091964508180649E-4</v>
      </c>
      <c r="I60">
        <f>CRI!E60*Planck!J60</f>
        <v>4.8562803006681907E-2</v>
      </c>
      <c r="J60">
        <f>CRI!F60*Planck!H60</f>
        <v>1.8929561762880315E-2</v>
      </c>
      <c r="K60">
        <f>CRI!F60*Planck!I60</f>
        <v>1.128416516063016E-3</v>
      </c>
      <c r="L60">
        <f>CRI!F60*Planck!J60</f>
        <v>9.4331581730787609E-2</v>
      </c>
      <c r="M60">
        <f>CRI!G60*Planck!H60</f>
        <v>4.5815413237098195E-2</v>
      </c>
      <c r="N60">
        <f>CRI!G60*Planck!I60</f>
        <v>2.7311181122202191E-3</v>
      </c>
      <c r="O60">
        <f>CRI!G60*Planck!J60</f>
        <v>0.22831169851908537</v>
      </c>
      <c r="P60">
        <f>CRI!H60*Planck!H60</f>
        <v>7.2300780329872902E-2</v>
      </c>
      <c r="Q60">
        <f>CRI!H60*Planck!I60</f>
        <v>4.3099462983055671E-3</v>
      </c>
      <c r="R60">
        <f>CRI!H60*Planck!J60</f>
        <v>0.36029608367697152</v>
      </c>
      <c r="S60">
        <f>CRI!I60*Planck!H60</f>
        <v>7.3021652216470612E-2</v>
      </c>
      <c r="T60">
        <f>CRI!I60*Planck!I60</f>
        <v>4.3529184364349063E-3</v>
      </c>
      <c r="U60">
        <f>CRI!I60*Planck!J60</f>
        <v>0.3638884006117124</v>
      </c>
      <c r="V60">
        <f>CRI!J60*Planck!H60</f>
        <v>6.2288670793793757E-2</v>
      </c>
      <c r="W60">
        <f>CRI!J60*Planck!I60</f>
        <v>3.7131110465091904E-3</v>
      </c>
      <c r="X60">
        <f>CRI!J60*Planck!J60</f>
        <v>0.31040279291668194</v>
      </c>
    </row>
    <row r="61" spans="1:24" x14ac:dyDescent="0.25">
      <c r="A61">
        <f>CRI!C61*Planck!H61</f>
        <v>3.4346199402500797E-2</v>
      </c>
      <c r="B61">
        <f>CRI!C61*Planck!I61</f>
        <v>2.1550858456236307E-3</v>
      </c>
      <c r="C61">
        <f>CRI!C61*Planck!J61</f>
        <v>0.17170461194049305</v>
      </c>
      <c r="D61">
        <f>CRI!D61*Planck!H61</f>
        <v>1.8298105364976565E-2</v>
      </c>
      <c r="E61">
        <f>CRI!D61*Planck!I61</f>
        <v>1.1481325025708541E-3</v>
      </c>
      <c r="F61">
        <f>CRI!D61*Planck!J61</f>
        <v>9.1476470048991523E-2</v>
      </c>
      <c r="G61">
        <f>CRI!E61*Planck!H61</f>
        <v>1.0877538205564244E-2</v>
      </c>
      <c r="H61">
        <f>CRI!E61*Planck!I61</f>
        <v>6.8252176455759232E-4</v>
      </c>
      <c r="I61">
        <f>CRI!E61*Planck!J61</f>
        <v>5.4379334801110596E-2</v>
      </c>
      <c r="J61">
        <f>CRI!F61*Planck!H61</f>
        <v>2.1293153555823705E-2</v>
      </c>
      <c r="K61">
        <f>CRI!F61*Planck!I61</f>
        <v>1.3360597281545199E-3</v>
      </c>
      <c r="L61">
        <f>CRI!F61*Planck!J61</f>
        <v>0.10644941017916033</v>
      </c>
      <c r="M61">
        <f>CRI!G61*Planck!H61</f>
        <v>5.1347940625170389E-2</v>
      </c>
      <c r="N61">
        <f>CRI!G61*Planck!I61</f>
        <v>3.2218767132403607E-3</v>
      </c>
      <c r="O61">
        <f>CRI!G61*Planck!J61</f>
        <v>0.25670025715702344</v>
      </c>
      <c r="P61">
        <f>CRI!H61*Planck!H61</f>
        <v>8.0881201890140697E-2</v>
      </c>
      <c r="Q61">
        <f>CRI!H61*Planck!I61</f>
        <v>5.0749700520802887E-3</v>
      </c>
      <c r="R61">
        <f>CRI!H61*Planck!J61</f>
        <v>0.40434387575401137</v>
      </c>
      <c r="S61">
        <f>CRI!I61*Planck!H61</f>
        <v>8.1283521796373909E-2</v>
      </c>
      <c r="T61">
        <f>CRI!I61*Planck!I61</f>
        <v>5.1002140077557072E-3</v>
      </c>
      <c r="U61">
        <f>CRI!I61*Planck!J61</f>
        <v>0.40635516621925794</v>
      </c>
      <c r="V61">
        <f>CRI!J61*Planck!H61</f>
        <v>6.9184123134842165E-2</v>
      </c>
      <c r="W61">
        <f>CRI!J61*Planck!I61</f>
        <v>4.3410254148505498E-3</v>
      </c>
      <c r="X61">
        <f>CRI!J61*Planck!J61</f>
        <v>0.34586746778295407</v>
      </c>
    </row>
    <row r="62" spans="1:24" x14ac:dyDescent="0.25">
      <c r="A62">
        <f>CRI!C62*Planck!H62</f>
        <v>3.8048161293772184E-2</v>
      </c>
      <c r="B62">
        <f>CRI!C62*Planck!I62</f>
        <v>2.5126556499275306E-3</v>
      </c>
      <c r="C62">
        <f>CRI!C62*Planck!J62</f>
        <v>0.19085913825053874</v>
      </c>
      <c r="D62">
        <f>CRI!D62*Planck!H62</f>
        <v>2.0347494952756427E-2</v>
      </c>
      <c r="E62">
        <f>CRI!D62*Planck!I62</f>
        <v>1.3437245432221141E-3</v>
      </c>
      <c r="F62">
        <f>CRI!D62*Planck!J62</f>
        <v>0.10206814784702724</v>
      </c>
      <c r="G62">
        <f>CRI!E62*Planck!H62</f>
        <v>1.2076155541066821E-2</v>
      </c>
      <c r="H62">
        <f>CRI!E62*Planck!I62</f>
        <v>7.9749505410743355E-4</v>
      </c>
      <c r="I62">
        <f>CRI!E62*Planck!J62</f>
        <v>6.0577030836040553E-2</v>
      </c>
      <c r="J62">
        <f>CRI!F62*Planck!H62</f>
        <v>2.3821457505666058E-2</v>
      </c>
      <c r="K62">
        <f>CRI!F62*Planck!I62</f>
        <v>1.5731409286502797E-3</v>
      </c>
      <c r="L62">
        <f>CRI!F62*Planck!J62</f>
        <v>0.11949441699164164</v>
      </c>
      <c r="M62">
        <f>CRI!G62*Planck!H62</f>
        <v>5.7237668728892056E-2</v>
      </c>
      <c r="N62">
        <f>CRI!G62*Planck!I62</f>
        <v>3.7799080646735888E-3</v>
      </c>
      <c r="O62">
        <f>CRI!G62*Planck!J62</f>
        <v>0.2871185297160278</v>
      </c>
      <c r="P62">
        <f>CRI!H62*Planck!H62</f>
        <v>8.9992172799182896E-2</v>
      </c>
      <c r="Q62">
        <f>CRI!H62*Planck!I62</f>
        <v>5.9429768415677243E-3</v>
      </c>
      <c r="R62">
        <f>CRI!H62*Planck!J62</f>
        <v>0.45142335307953513</v>
      </c>
      <c r="S62">
        <f>CRI!I62*Planck!H62</f>
        <v>8.9992172799182896E-2</v>
      </c>
      <c r="T62">
        <f>CRI!I62*Planck!I62</f>
        <v>5.9429768415677243E-3</v>
      </c>
      <c r="U62">
        <f>CRI!I62*Planck!J62</f>
        <v>0.45142335307953513</v>
      </c>
      <c r="V62">
        <f>CRI!J62*Planck!H62</f>
        <v>7.6427176164011942E-2</v>
      </c>
      <c r="W62">
        <f>CRI!J62*Planck!I62</f>
        <v>5.0471604794196483E-3</v>
      </c>
      <c r="X62">
        <f>CRI!J62*Planck!J62</f>
        <v>0.38337792118151698</v>
      </c>
    </row>
    <row r="63" spans="1:24" x14ac:dyDescent="0.25">
      <c r="A63">
        <f>CRI!C63*Planck!H63</f>
        <v>4.1871189272511031E-2</v>
      </c>
      <c r="B63">
        <f>CRI!C63*Planck!I63</f>
        <v>2.9097382854281115E-3</v>
      </c>
      <c r="C63">
        <f>CRI!C63*Planck!J63</f>
        <v>0.21079857452665454</v>
      </c>
      <c r="D63">
        <f>CRI!D63*Planck!H63</f>
        <v>2.2496862269399735E-2</v>
      </c>
      <c r="E63">
        <f>CRI!D63*Planck!I63</f>
        <v>1.5633657076526096E-3</v>
      </c>
      <c r="F63">
        <f>CRI!D63*Planck!J63</f>
        <v>0.11325941727729542</v>
      </c>
      <c r="G63">
        <f>CRI!E63*Planck!H63</f>
        <v>1.3330121312225491E-2</v>
      </c>
      <c r="H63">
        <f>CRI!E63*Planck!I63</f>
        <v>9.2634494041104294E-4</v>
      </c>
      <c r="I63">
        <f>CRI!E63*Planck!J63</f>
        <v>6.7109881990605233E-2</v>
      </c>
      <c r="J63">
        <f>CRI!F63*Planck!H63</f>
        <v>2.6514159103221115E-2</v>
      </c>
      <c r="K63">
        <f>CRI!F63*Planck!I63</f>
        <v>1.8425381554477184E-3</v>
      </c>
      <c r="L63">
        <f>CRI!F63*Planck!J63</f>
        <v>0.13348431321966958</v>
      </c>
      <c r="M63">
        <f>CRI!G63*Planck!H63</f>
        <v>6.3400248213762889E-2</v>
      </c>
      <c r="N63">
        <f>CRI!G63*Planck!I63</f>
        <v>4.405848812475536E-3</v>
      </c>
      <c r="O63">
        <f>CRI!G63*Planck!J63</f>
        <v>0.31918563050874166</v>
      </c>
      <c r="P63">
        <f>CRI!H63*Planck!H63</f>
        <v>9.9592440598462784E-2</v>
      </c>
      <c r="Q63">
        <f>CRI!H63*Planck!I63</f>
        <v>6.9209387739751077E-3</v>
      </c>
      <c r="R63">
        <f>CRI!H63*Planck!J63</f>
        <v>0.50139355668049446</v>
      </c>
      <c r="S63">
        <f>CRI!I63*Planck!H63</f>
        <v>9.9044627393850782E-2</v>
      </c>
      <c r="T63">
        <f>CRI!I63*Planck!I63</f>
        <v>6.882869803821229E-3</v>
      </c>
      <c r="U63">
        <f>CRI!I63*Planck!J63</f>
        <v>0.49863561632471615</v>
      </c>
      <c r="V63">
        <f>CRI!J63*Planck!H63</f>
        <v>8.3943243386713134E-2</v>
      </c>
      <c r="W63">
        <f>CRI!J63*Planck!I63</f>
        <v>5.8334351932459788E-3</v>
      </c>
      <c r="X63">
        <f>CRI!J63*Planck!J63</f>
        <v>0.42260839385042775</v>
      </c>
    </row>
    <row r="64" spans="1:24" x14ac:dyDescent="0.25">
      <c r="A64">
        <f>CRI!C64*Planck!H64</f>
        <v>4.575946052841906E-2</v>
      </c>
      <c r="B64">
        <f>CRI!C64*Planck!I64</f>
        <v>3.3469069494828146E-3</v>
      </c>
      <c r="C64">
        <f>CRI!C64*Planck!J64</f>
        <v>0.23126548289811855</v>
      </c>
      <c r="D64">
        <f>CRI!D64*Planck!H64</f>
        <v>2.4722930950993482E-2</v>
      </c>
      <c r="E64">
        <f>CRI!D64*Planck!I64</f>
        <v>1.808267590044568E-3</v>
      </c>
      <c r="F64">
        <f>CRI!D64*Planck!J64</f>
        <v>0.12494816370239856</v>
      </c>
      <c r="G64">
        <f>CRI!E64*Planck!H64</f>
        <v>1.4625396753829208E-2</v>
      </c>
      <c r="H64">
        <f>CRI!E64*Planck!I64</f>
        <v>1.0697206975142095E-3</v>
      </c>
      <c r="I64">
        <f>CRI!E64*Planck!J64</f>
        <v>7.391585048845295E-2</v>
      </c>
      <c r="J64">
        <f>CRI!F64*Planck!H64</f>
        <v>2.9350967458027108E-2</v>
      </c>
      <c r="K64">
        <f>CRI!F64*Planck!I64</f>
        <v>2.1467682491209819E-3</v>
      </c>
      <c r="L64">
        <f>CRI!F64*Planck!J64</f>
        <v>0.14833797392545695</v>
      </c>
      <c r="M64">
        <f>CRI!G64*Planck!H64</f>
        <v>6.9801208616905433E-2</v>
      </c>
      <c r="N64">
        <f>CRI!G64*Planck!I64</f>
        <v>5.1053519316979533E-3</v>
      </c>
      <c r="O64">
        <f>CRI!G64*Planck!J64</f>
        <v>0.35277099055036998</v>
      </c>
      <c r="P64">
        <f>CRI!H64*Planck!H64</f>
        <v>0.10955023212320289</v>
      </c>
      <c r="Q64">
        <f>CRI!H64*Planck!I64</f>
        <v>8.0126476356269828E-3</v>
      </c>
      <c r="R64">
        <f>CRI!H64*Planck!J64</f>
        <v>0.55366009653542569</v>
      </c>
      <c r="S64">
        <f>CRI!I64*Planck!H64</f>
        <v>0.10832810992870483</v>
      </c>
      <c r="T64">
        <f>CRI!I64*Planck!I64</f>
        <v>7.9232600156977136E-3</v>
      </c>
      <c r="U64">
        <f>CRI!I64*Planck!J64</f>
        <v>0.54748356656310293</v>
      </c>
      <c r="V64">
        <f>CRI!J64*Planck!H64</f>
        <v>9.1599060217133071E-2</v>
      </c>
      <c r="W64">
        <f>CRI!J64*Planck!I64</f>
        <v>6.6996753822396796E-3</v>
      </c>
      <c r="X64">
        <f>CRI!J64*Planck!J64</f>
        <v>0.46293598415507797</v>
      </c>
    </row>
    <row r="65" spans="1:24" x14ac:dyDescent="0.25">
      <c r="A65">
        <f>CRI!C65*Planck!H65</f>
        <v>4.9669651624288186E-2</v>
      </c>
      <c r="B65">
        <f>CRI!C65*Planck!I65</f>
        <v>3.825637276869678E-3</v>
      </c>
      <c r="C65">
        <f>CRI!C65*Planck!J65</f>
        <v>0.25206606375154389</v>
      </c>
      <c r="D65">
        <f>CRI!D65*Planck!H65</f>
        <v>2.6975382478450268E-2</v>
      </c>
      <c r="E65">
        <f>CRI!D65*Planck!I65</f>
        <v>2.0776877910879737E-3</v>
      </c>
      <c r="F65">
        <f>CRI!D65*Planck!J65</f>
        <v>0.13689603726172236</v>
      </c>
      <c r="G65">
        <f>CRI!E65*Planck!H65</f>
        <v>1.5944962922484773E-2</v>
      </c>
      <c r="H65">
        <f>CRI!E65*Planck!I65</f>
        <v>1.228106953436616E-3</v>
      </c>
      <c r="I65">
        <f>CRI!E65*Planck!J65</f>
        <v>8.0918305425957349E-2</v>
      </c>
      <c r="J65">
        <f>CRI!F65*Planck!H65</f>
        <v>3.2304931729253403E-2</v>
      </c>
      <c r="K65">
        <f>CRI!F65*Planck!I65</f>
        <v>2.4881783344284317E-3</v>
      </c>
      <c r="L65">
        <f>CRI!F65*Planck!J65</f>
        <v>0.16394270373286429</v>
      </c>
      <c r="M65">
        <f>CRI!G65*Planck!H65</f>
        <v>7.6339240293266136E-2</v>
      </c>
      <c r="N65">
        <f>CRI!G65*Planck!I65</f>
        <v>5.8797723318643469E-3</v>
      </c>
      <c r="O65">
        <f>CRI!G65*Planck!J65</f>
        <v>0.38741024310098759</v>
      </c>
      <c r="P65">
        <f>CRI!H65*Planck!H65</f>
        <v>0.11976196123833427</v>
      </c>
      <c r="Q65">
        <f>CRI!H65*Planck!I65</f>
        <v>9.2242608571136524E-3</v>
      </c>
      <c r="R65">
        <f>CRI!H65*Planck!J65</f>
        <v>0.60777406664455369</v>
      </c>
      <c r="S65">
        <f>CRI!I65*Planck!H65</f>
        <v>0.11770877423187734</v>
      </c>
      <c r="T65">
        <f>CRI!I65*Planck!I65</f>
        <v>9.0661210576300343E-3</v>
      </c>
      <c r="U65">
        <f>CRI!I65*Planck!J65</f>
        <v>0.59735444923354009</v>
      </c>
      <c r="V65">
        <f>CRI!J65*Planck!H65</f>
        <v>9.9339303248576372E-2</v>
      </c>
      <c r="W65">
        <f>CRI!J65*Planck!I65</f>
        <v>7.651274553739356E-3</v>
      </c>
      <c r="X65">
        <f>CRI!J65*Planck!J65</f>
        <v>0.50413212750308778</v>
      </c>
    </row>
    <row r="66" spans="1:24" x14ac:dyDescent="0.25">
      <c r="A66">
        <f>CRI!C66*Planck!H66</f>
        <v>5.3577151682365841E-2</v>
      </c>
      <c r="B66">
        <f>CRI!C66*Planck!I66</f>
        <v>4.3487997596093602E-3</v>
      </c>
      <c r="C66">
        <f>CRI!C66*Planck!J66</f>
        <v>0.27310077481312023</v>
      </c>
      <c r="D66">
        <f>CRI!D66*Planck!H66</f>
        <v>2.9260457673768895E-2</v>
      </c>
      <c r="E66">
        <f>CRI!D66*Planck!I66</f>
        <v>2.3750398687138095E-3</v>
      </c>
      <c r="F66">
        <f>CRI!D66*Planck!J66</f>
        <v>0.14915040107895353</v>
      </c>
      <c r="G66">
        <f>CRI!E66*Planck!H66</f>
        <v>1.7267691270696273E-2</v>
      </c>
      <c r="H66">
        <f>CRI!E66*Planck!I66</f>
        <v>1.4015999225231049E-3</v>
      </c>
      <c r="I66">
        <f>CRI!E66*Planck!J66</f>
        <v>8.8019234266480242E-2</v>
      </c>
      <c r="J66">
        <f>CRI!F66*Planck!H66</f>
        <v>3.5339631175918131E-2</v>
      </c>
      <c r="K66">
        <f>CRI!F66*Planck!I66</f>
        <v>2.868479841437697E-3</v>
      </c>
      <c r="L66">
        <f>CRI!F66*Planck!J66</f>
        <v>0.18013799451249521</v>
      </c>
      <c r="M66">
        <f>CRI!G66*Planck!H66</f>
        <v>8.2955881214153204E-2</v>
      </c>
      <c r="N66">
        <f>CRI!G66*Planck!I66</f>
        <v>6.7334396277925054E-3</v>
      </c>
      <c r="O66">
        <f>CRI!G66*Planck!J66</f>
        <v>0.42285404735965237</v>
      </c>
      <c r="P66">
        <f>CRI!H66*Planck!H66</f>
        <v>0.13002808070550331</v>
      </c>
      <c r="Q66">
        <f>CRI!H66*Planck!I66</f>
        <v>1.0554239416588366E-2</v>
      </c>
      <c r="R66">
        <f>CRI!H66*Planck!J66</f>
        <v>0.66279689145594778</v>
      </c>
      <c r="S66">
        <f>CRI!I66*Planck!H66</f>
        <v>0.12702397551183425</v>
      </c>
      <c r="T66">
        <f>CRI!I66*Planck!I66</f>
        <v>1.0310399430067224E-2</v>
      </c>
      <c r="U66">
        <f>CRI!I66*Planck!J66</f>
        <v>0.64748395617945065</v>
      </c>
      <c r="V66">
        <f>CRI!J66*Planck!H66</f>
        <v>0.10698872276350582</v>
      </c>
      <c r="W66">
        <f>CRI!J66*Planck!I66</f>
        <v>8.6841595199616487E-3</v>
      </c>
      <c r="X66">
        <f>CRI!J66*Planck!J66</f>
        <v>0.54535752957163031</v>
      </c>
    </row>
    <row r="67" spans="1:24" x14ac:dyDescent="0.25">
      <c r="A67">
        <f>CRI!C67*Planck!H67</f>
        <v>5.7486362377007959E-2</v>
      </c>
      <c r="B67">
        <f>CRI!C67*Planck!I67</f>
        <v>4.921834163175421E-3</v>
      </c>
      <c r="C67">
        <f>CRI!C67*Planck!J67</f>
        <v>0.29441817380122504</v>
      </c>
      <c r="D67">
        <f>CRI!D67*Planck!H67</f>
        <v>3.154118997676543E-2</v>
      </c>
      <c r="E67">
        <f>CRI!D67*Planck!I67</f>
        <v>2.7004753815652754E-3</v>
      </c>
      <c r="F67">
        <f>CRI!D67*Planck!J67</f>
        <v>0.16153917500598186</v>
      </c>
      <c r="G67">
        <f>CRI!E67*Planck!H67</f>
        <v>1.8568603776644162E-2</v>
      </c>
      <c r="H67">
        <f>CRI!E67*Planck!I67</f>
        <v>1.5897959907602021E-3</v>
      </c>
      <c r="I67">
        <f>CRI!E67*Planck!J67</f>
        <v>9.5099675608360287E-2</v>
      </c>
      <c r="J67">
        <f>CRI!F67*Planck!H67</f>
        <v>3.8409029729770804E-2</v>
      </c>
      <c r="K67">
        <f>CRI!F67*Planck!I67</f>
        <v>3.2884821178738432E-3</v>
      </c>
      <c r="L67">
        <f>CRI!F67*Planck!J67</f>
        <v>0.1967130276282521</v>
      </c>
      <c r="M67">
        <f>CRI!G67*Planck!H67</f>
        <v>8.9536281224366368E-2</v>
      </c>
      <c r="N67">
        <f>CRI!G67*Planck!I67</f>
        <v>7.665865599282071E-3</v>
      </c>
      <c r="O67">
        <f>CRI!G67*Planck!J67</f>
        <v>0.45856281937181947</v>
      </c>
      <c r="P67">
        <f>CRI!H67*Planck!H67</f>
        <v>0.14015480384836898</v>
      </c>
      <c r="Q67">
        <f>CRI!H67*Planck!I67</f>
        <v>1.1999693026148926E-2</v>
      </c>
      <c r="R67">
        <f>CRI!H67*Planck!J67</f>
        <v>0.71780714055077433</v>
      </c>
      <c r="S67">
        <f>CRI!I67*Planck!H67</f>
        <v>0.13608497288362503</v>
      </c>
      <c r="T67">
        <f>CRI!I67*Planck!I67</f>
        <v>1.1651244589817922E-2</v>
      </c>
      <c r="U67">
        <f>CRI!I67*Planck!J67</f>
        <v>0.69696337603387348</v>
      </c>
      <c r="V67">
        <f>CRI!J67*Planck!H67</f>
        <v>0.11446399588342293</v>
      </c>
      <c r="W67">
        <f>CRI!J67*Planck!I67</f>
        <v>9.800112271809467E-3</v>
      </c>
      <c r="X67">
        <f>CRI!J67*Planck!J67</f>
        <v>0.58623087703783749</v>
      </c>
    </row>
    <row r="68" spans="1:24" x14ac:dyDescent="0.25">
      <c r="A68">
        <f>CRI!C68*Planck!H68</f>
        <v>6.126895129350144E-2</v>
      </c>
      <c r="B68">
        <f>CRI!C68*Planck!I68</f>
        <v>5.5384803569706546E-3</v>
      </c>
      <c r="C68">
        <f>CRI!C68*Planck!J68</f>
        <v>0.31538398543901025</v>
      </c>
      <c r="D68">
        <f>CRI!D68*Planck!H68</f>
        <v>3.3797006805675364E-2</v>
      </c>
      <c r="E68">
        <f>CRI!D68*Planck!I68</f>
        <v>3.0551209767073393E-3</v>
      </c>
      <c r="F68">
        <f>CRI!D68*Planck!J68</f>
        <v>0.17397122812209473</v>
      </c>
      <c r="G68">
        <f>CRI!E68*Planck!H68</f>
        <v>1.9843865040119427E-2</v>
      </c>
      <c r="H68">
        <f>CRI!E68*Planck!I68</f>
        <v>1.7938099871269598E-3</v>
      </c>
      <c r="I68">
        <f>CRI!E68*Planck!J68</f>
        <v>0.10214696205401706</v>
      </c>
      <c r="J68">
        <f>CRI!F68*Planck!H68</f>
        <v>4.1479378633792731E-2</v>
      </c>
      <c r="K68">
        <f>CRI!F68*Planck!I68</f>
        <v>3.7495781947058751E-3</v>
      </c>
      <c r="L68">
        <f>CRI!F68*Planck!J68</f>
        <v>0.21351649523739816</v>
      </c>
      <c r="M68">
        <f>CRI!G68*Planck!H68</f>
        <v>9.5934636185748379E-2</v>
      </c>
      <c r="N68">
        <f>CRI!G68*Planck!I68</f>
        <v>8.6721265314728818E-3</v>
      </c>
      <c r="O68">
        <f>CRI!G68*Planck!J68</f>
        <v>0.49382676319958452</v>
      </c>
      <c r="P68">
        <f>CRI!H68*Planck!H68</f>
        <v>0.14992840850421288</v>
      </c>
      <c r="Q68">
        <f>CRI!H68*Planck!I68</f>
        <v>1.3552958356911353E-2</v>
      </c>
      <c r="R68">
        <f>CRI!H68*Planck!J68</f>
        <v>0.77176152041632862</v>
      </c>
      <c r="S68">
        <f>CRI!I68*Planck!H68</f>
        <v>0.14460775522396196</v>
      </c>
      <c r="T68">
        <f>CRI!I68*Planck!I68</f>
        <v>1.3071991520417667E-2</v>
      </c>
      <c r="U68">
        <f>CRI!I68*Planck!J68</f>
        <v>0.74437327888064131</v>
      </c>
      <c r="V68">
        <f>CRI!J68*Planck!H68</f>
        <v>0.12156063973960984</v>
      </c>
      <c r="W68">
        <f>CRI!J68*Planck!I68</f>
        <v>1.0988619866422061E-2</v>
      </c>
      <c r="X68">
        <f>CRI!J68*Planck!J68</f>
        <v>0.62573747753473097</v>
      </c>
    </row>
    <row r="69" spans="1:24" x14ac:dyDescent="0.25">
      <c r="A69">
        <f>CRI!C69*Planck!H69</f>
        <v>6.4830540292733996E-2</v>
      </c>
      <c r="B69">
        <f>CRI!C69*Planck!I69</f>
        <v>6.1925634086480866E-3</v>
      </c>
      <c r="C69">
        <f>CRI!C69*Planck!J69</f>
        <v>0.33552476446296808</v>
      </c>
      <c r="D69">
        <f>CRI!D69*Planck!H69</f>
        <v>3.5949913965518721E-2</v>
      </c>
      <c r="E69">
        <f>CRI!D69*Planck!I69</f>
        <v>3.4339081667636331E-3</v>
      </c>
      <c r="F69">
        <f>CRI!D69*Planck!J69</f>
        <v>0.18605562071949161</v>
      </c>
      <c r="G69">
        <f>CRI!E69*Planck!H69</f>
        <v>2.1064178206814728E-2</v>
      </c>
      <c r="H69">
        <f>CRI!E69*Planck!I69</f>
        <v>2.0120341216928405E-3</v>
      </c>
      <c r="I69">
        <f>CRI!E69*Planck!J69</f>
        <v>0.1090158033472321</v>
      </c>
      <c r="J69">
        <f>CRI!F69*Planck!H69</f>
        <v>4.4456048684778149E-2</v>
      </c>
      <c r="K69">
        <f>CRI!F69*Planck!I69</f>
        <v>4.2464076210898009E-3</v>
      </c>
      <c r="L69">
        <f>CRI!F69*Planck!J69</f>
        <v>0.23007837350363991</v>
      </c>
      <c r="M69">
        <f>CRI!G69*Planck!H69</f>
        <v>0.10201614274787486</v>
      </c>
      <c r="N69">
        <f>CRI!G69*Planck!I69</f>
        <v>9.74450359073613E-3</v>
      </c>
      <c r="O69">
        <f>CRI!G69*Planck!J69</f>
        <v>0.52797558237745423</v>
      </c>
      <c r="P69">
        <f>CRI!H69*Planck!H69</f>
        <v>0.15908770880344655</v>
      </c>
      <c r="Q69">
        <f>CRI!H69*Planck!I69</f>
        <v>1.5195935740370483E-2</v>
      </c>
      <c r="R69">
        <f>CRI!H69*Planck!J69</f>
        <v>0.8233444574765032</v>
      </c>
      <c r="S69">
        <f>CRI!I69*Planck!H69</f>
        <v>0.15239200140619166</v>
      </c>
      <c r="T69">
        <f>CRI!I69*Planck!I69</f>
        <v>1.4556366913147521E-2</v>
      </c>
      <c r="U69">
        <f>CRI!I69*Planck!J69</f>
        <v>0.78869141221060279</v>
      </c>
      <c r="V69">
        <f>CRI!J69*Planck!H69</f>
        <v>0.1280518118547973</v>
      </c>
      <c r="W69">
        <f>CRI!J69*Planck!I69</f>
        <v>1.2231410704315548E-2</v>
      </c>
      <c r="X69">
        <f>CRI!J69*Planck!J69</f>
        <v>0.66272090002082706</v>
      </c>
    </row>
    <row r="70" spans="1:24" x14ac:dyDescent="0.25">
      <c r="A70">
        <f>CRI!C70*Planck!H70</f>
        <v>6.7991228843326132E-2</v>
      </c>
      <c r="B70">
        <f>CRI!C70*Planck!I70</f>
        <v>6.8668020538029525E-3</v>
      </c>
      <c r="C70">
        <f>CRI!C70*Planck!J70</f>
        <v>0.3539109349257068</v>
      </c>
      <c r="D70">
        <f>CRI!D70*Planck!H70</f>
        <v>3.7977354531387585E-2</v>
      </c>
      <c r="E70">
        <f>CRI!D70*Planck!I70</f>
        <v>3.8355385029893159E-3</v>
      </c>
      <c r="F70">
        <f>CRI!D70*Planck!J70</f>
        <v>0.1976813962162666</v>
      </c>
      <c r="G70">
        <f>CRI!E70*Planck!H70</f>
        <v>2.2171052883693306E-2</v>
      </c>
      <c r="H70">
        <f>CRI!E70*Planck!I70</f>
        <v>2.2391745827618323E-3</v>
      </c>
      <c r="I70">
        <f>CRI!E70*Planck!J70</f>
        <v>0.11540573964968701</v>
      </c>
      <c r="J70">
        <f>CRI!F70*Planck!H70</f>
        <v>4.7298246151879053E-2</v>
      </c>
      <c r="K70">
        <f>CRI!F70*Planck!I70</f>
        <v>4.7769057765585758E-3</v>
      </c>
      <c r="L70">
        <f>CRI!F70*Planck!J70</f>
        <v>0.2461989112526656</v>
      </c>
      <c r="M70">
        <f>CRI!G70*Planck!H70</f>
        <v>0.10756731235816371</v>
      </c>
      <c r="N70">
        <f>CRI!G70*Planck!I70</f>
        <v>1.0863804846433596E-2</v>
      </c>
      <c r="O70">
        <f>CRI!G70*Planck!J70</f>
        <v>0.55991410556569232</v>
      </c>
      <c r="P70">
        <f>CRI!H70*Planck!H70</f>
        <v>0.16735374339963327</v>
      </c>
      <c r="Q70">
        <f>CRI!H70*Planck!I70</f>
        <v>1.6901959979813124E-2</v>
      </c>
      <c r="R70">
        <f>CRI!H70*Planck!J70</f>
        <v>0.8711170660904265</v>
      </c>
      <c r="S70">
        <f>CRI!I70*Planck!H70</f>
        <v>0.1591489455977767</v>
      </c>
      <c r="T70">
        <f>CRI!I70*Planck!I70</f>
        <v>1.6073313059389697E-2</v>
      </c>
      <c r="U70">
        <f>CRI!I70*Planck!J70</f>
        <v>0.82840909168945387</v>
      </c>
      <c r="V70">
        <f>CRI!J70*Planck!H70</f>
        <v>0.13378043474718343</v>
      </c>
      <c r="W70">
        <f>CRI!J70*Planck!I70</f>
        <v>1.3511209897345207E-2</v>
      </c>
      <c r="X70">
        <f>CRI!J70*Planck!J70</f>
        <v>0.69635980319232904</v>
      </c>
    </row>
    <row r="71" spans="1:24" x14ac:dyDescent="0.25">
      <c r="A71">
        <f>CRI!C71*Planck!H71</f>
        <v>7.0685875104778029E-2</v>
      </c>
      <c r="B71">
        <f>CRI!C71*Planck!I71</f>
        <v>7.551431925951849E-3</v>
      </c>
      <c r="C71">
        <f>CRI!C71*Planck!J71</f>
        <v>0.37018845221218638</v>
      </c>
      <c r="D71">
        <f>CRI!D71*Planck!H71</f>
        <v>3.9705875669424601E-2</v>
      </c>
      <c r="E71">
        <f>CRI!D71*Planck!I71</f>
        <v>4.2418123385120285E-3</v>
      </c>
      <c r="F71">
        <f>CRI!D71*Planck!J71</f>
        <v>0.20794333572309756</v>
      </c>
      <c r="G71">
        <f>CRI!E71*Planck!H71</f>
        <v>2.3164376477498305E-2</v>
      </c>
      <c r="H71">
        <f>CRI!E71*Planck!I71</f>
        <v>2.4746699650765825E-3</v>
      </c>
      <c r="I71">
        <f>CRI!E71*Planck!J71</f>
        <v>0.12131397767877156</v>
      </c>
      <c r="J71">
        <f>CRI!F71*Planck!H71</f>
        <v>4.9875601927838492E-2</v>
      </c>
      <c r="K71">
        <f>CRI!F71*Planck!I71</f>
        <v>5.3282528109846747E-3</v>
      </c>
      <c r="L71">
        <f>CRI!F71*Planck!J71</f>
        <v>0.26120313080158264</v>
      </c>
      <c r="M71">
        <f>CRI!G71*Planck!H71</f>
        <v>0.11246336167869435</v>
      </c>
      <c r="N71">
        <f>CRI!G71*Planck!I71</f>
        <v>1.2014556212560156E-2</v>
      </c>
      <c r="O71">
        <f>CRI!G71*Planck!J71</f>
        <v>0.58898100545127163</v>
      </c>
      <c r="P71">
        <f>CRI!H71*Planck!H71</f>
        <v>0.17442336054940119</v>
      </c>
      <c r="Q71">
        <f>CRI!H71*Planck!I71</f>
        <v>1.8633795387439794E-2</v>
      </c>
      <c r="R71">
        <f>CRI!H71*Planck!J71</f>
        <v>0.91347123842944911</v>
      </c>
      <c r="S71">
        <f>CRI!I71*Planck!H71</f>
        <v>0.16472445495109908</v>
      </c>
      <c r="T71">
        <f>CRI!I71*Planck!I71</f>
        <v>1.7597653084989034E-2</v>
      </c>
      <c r="U71">
        <f>CRI!I71*Planck!J71</f>
        <v>0.8626771746045977</v>
      </c>
      <c r="V71">
        <f>CRI!J71*Planck!H71</f>
        <v>0.13851543820487808</v>
      </c>
      <c r="W71">
        <f>CRI!J71*Planck!I71</f>
        <v>1.4797721620437614E-2</v>
      </c>
      <c r="X71">
        <f>CRI!J71*Planck!J71</f>
        <v>0.72541813481899575</v>
      </c>
    </row>
    <row r="72" spans="1:24" x14ac:dyDescent="0.25">
      <c r="A72">
        <f>CRI!C72*Planck!H72</f>
        <v>7.2835742383710947E-2</v>
      </c>
      <c r="B72">
        <f>CRI!C72*Planck!I72</f>
        <v>8.2324753437864832E-3</v>
      </c>
      <c r="C72">
        <f>CRI!C72*Planck!J72</f>
        <v>0.3839171547757228</v>
      </c>
      <c r="D72">
        <f>CRI!D72*Planck!H72</f>
        <v>4.1111730145472397E-2</v>
      </c>
      <c r="E72">
        <f>CRI!D72*Planck!I72</f>
        <v>4.6467749718261484E-3</v>
      </c>
      <c r="F72">
        <f>CRI!D72*Planck!J72</f>
        <v>0.21669990514007464</v>
      </c>
      <c r="G72">
        <f>CRI!E72*Planck!H72</f>
        <v>2.3954866383976044E-2</v>
      </c>
      <c r="H72">
        <f>CRI!E72*Planck!I72</f>
        <v>2.70756966862311E-3</v>
      </c>
      <c r="I72">
        <f>CRI!E72*Planck!J72</f>
        <v>0.12626608645957105</v>
      </c>
      <c r="J72">
        <f>CRI!F72*Planck!H72</f>
        <v>5.2118020105677614E-2</v>
      </c>
      <c r="K72">
        <f>CRI!F72*Planck!I72</f>
        <v>5.8907934682205501E-3</v>
      </c>
      <c r="L72">
        <f>CRI!F72*Planck!J72</f>
        <v>0.27471405297285051</v>
      </c>
      <c r="M72">
        <f>CRI!G72*Planck!H72</f>
        <v>0.1165371878139375</v>
      </c>
      <c r="N72">
        <f>CRI!G72*Planck!I72</f>
        <v>1.3171960550058372E-2</v>
      </c>
      <c r="O72">
        <f>CRI!G72*Planck!J72</f>
        <v>0.61426744764115637</v>
      </c>
      <c r="P72">
        <f>CRI!H72*Planck!H72</f>
        <v>0.17998521229041461</v>
      </c>
      <c r="Q72">
        <f>CRI!H72*Planck!I72</f>
        <v>2.0343361293979043E-2</v>
      </c>
      <c r="R72">
        <f>CRI!H72*Planck!J72</f>
        <v>0.9487019469124528</v>
      </c>
      <c r="S72">
        <f>CRI!I72*Planck!H72</f>
        <v>0.16897892233020939</v>
      </c>
      <c r="T72">
        <f>CRI!I72*Planck!I72</f>
        <v>1.9099342797584642E-2</v>
      </c>
      <c r="U72">
        <f>CRI!I72*Planck!J72</f>
        <v>0.89068779907967688</v>
      </c>
      <c r="V72">
        <f>CRI!J72*Planck!H72</f>
        <v>0.14211062625088491</v>
      </c>
      <c r="W72">
        <f>CRI!J72*Planck!I72</f>
        <v>1.6062474115210071E-2</v>
      </c>
      <c r="X72">
        <f>CRI!J72*Planck!J72</f>
        <v>0.74906502642907691</v>
      </c>
    </row>
    <row r="73" spans="1:24" x14ac:dyDescent="0.25">
      <c r="A73">
        <f>CRI!C73*Planck!H73</f>
        <v>7.4314053331087523E-2</v>
      </c>
      <c r="B73">
        <f>CRI!C73*Planck!I73</f>
        <v>8.8871188469975791E-3</v>
      </c>
      <c r="C73">
        <f>CRI!C73*Planck!J73</f>
        <v>0.39437993178755482</v>
      </c>
      <c r="D73">
        <f>CRI!D73*Planck!H73</f>
        <v>4.208703287495251E-2</v>
      </c>
      <c r="E73">
        <f>CRI!D73*Planck!I73</f>
        <v>5.0331323122800187E-3</v>
      </c>
      <c r="F73">
        <f>CRI!D73*Planck!J73</f>
        <v>0.22335319378173185</v>
      </c>
      <c r="G73">
        <f>CRI!E73*Planck!H73</f>
        <v>2.4550769177055627E-2</v>
      </c>
      <c r="H73">
        <f>CRI!E73*Planck!I73</f>
        <v>2.9359938488300106E-3</v>
      </c>
      <c r="I73">
        <f>CRI!E73*Planck!J73</f>
        <v>0.13028936303934358</v>
      </c>
      <c r="J73">
        <f>CRI!F73*Planck!H73</f>
        <v>5.3965369983527932E-2</v>
      </c>
      <c r="K73">
        <f>CRI!F73*Planck!I73</f>
        <v>6.4536468563904945E-3</v>
      </c>
      <c r="L73">
        <f>CRI!F73*Planck!J73</f>
        <v>0.28639076969968918</v>
      </c>
      <c r="M73">
        <f>CRI!G73*Planck!H73</f>
        <v>0.11967672791564718</v>
      </c>
      <c r="N73">
        <f>CRI!G73*Planck!I73</f>
        <v>1.4311980796789959E-2</v>
      </c>
      <c r="O73">
        <f>CRI!G73*Planck!J73</f>
        <v>0.63511674678343089</v>
      </c>
      <c r="P73">
        <f>CRI!H73*Planck!H73</f>
        <v>0.18396533237793705</v>
      </c>
      <c r="Q73">
        <f>CRI!H73*Planck!I73</f>
        <v>2.2000169541098194E-2</v>
      </c>
      <c r="R73">
        <f>CRI!H73*Planck!J73</f>
        <v>0.97629226212769593</v>
      </c>
      <c r="S73">
        <f>CRI!I73*Planck!H73</f>
        <v>0.17172303507940528</v>
      </c>
      <c r="T73">
        <f>CRI!I73*Planck!I73</f>
        <v>2.0536129481708566E-2</v>
      </c>
      <c r="U73">
        <f>CRI!I73*Planck!J73</f>
        <v>0.91132317274150021</v>
      </c>
      <c r="V73">
        <f>CRI!J73*Planck!H73</f>
        <v>0.144426020832679</v>
      </c>
      <c r="W73">
        <f>CRI!J73*Planck!I73</f>
        <v>1.7271715835772233E-2</v>
      </c>
      <c r="X73">
        <f>CRI!J73*Planck!J73</f>
        <v>0.76645966262363174</v>
      </c>
    </row>
    <row r="74" spans="1:24" x14ac:dyDescent="0.25">
      <c r="A74">
        <f>CRI!C74*Planck!H74</f>
        <v>7.5056635337494515E-2</v>
      </c>
      <c r="B74">
        <f>CRI!C74*Planck!I74</f>
        <v>9.4987125687572577E-3</v>
      </c>
      <c r="C74">
        <f>CRI!C74*Planck!J74</f>
        <v>0.40117073886894233</v>
      </c>
      <c r="D74">
        <f>CRI!D74*Planck!H74</f>
        <v>4.2688461348200007E-2</v>
      </c>
      <c r="E74">
        <f>CRI!D74*Planck!I74</f>
        <v>5.4023927734806916E-3</v>
      </c>
      <c r="F74">
        <f>CRI!D74*Planck!J74</f>
        <v>0.22816585773171097</v>
      </c>
      <c r="G74">
        <f>CRI!E74*Planck!H74</f>
        <v>2.492952530852496E-2</v>
      </c>
      <c r="H74">
        <f>CRI!E74*Planck!I74</f>
        <v>3.1549295317658032E-3</v>
      </c>
      <c r="I74">
        <f>CRI!E74*Planck!J74</f>
        <v>0.13324599541004156</v>
      </c>
      <c r="J74">
        <f>CRI!F74*Planck!H74</f>
        <v>5.5354268561402208E-2</v>
      </c>
      <c r="K74">
        <f>CRI!F74*Planck!I74</f>
        <v>7.0053005194584787E-3</v>
      </c>
      <c r="L74">
        <f>CRI!F74*Planck!J74</f>
        <v>0.29586341991584497</v>
      </c>
      <c r="M74">
        <f>CRI!G74*Planck!H74</f>
        <v>0.12176598786448886</v>
      </c>
      <c r="N74">
        <f>CRI!G74*Planck!I74</f>
        <v>1.5409964944135658E-2</v>
      </c>
      <c r="O74">
        <f>CRI!G74*Planck!J74</f>
        <v>0.65082788618291809</v>
      </c>
      <c r="P74">
        <f>CRI!H74*Planck!H74</f>
        <v>0.18630129128413819</v>
      </c>
      <c r="Q74">
        <f>CRI!H74*Planck!I74</f>
        <v>2.3577161554593912E-2</v>
      </c>
      <c r="R74">
        <f>CRI!H74*Planck!J74</f>
        <v>0.99576308397826763</v>
      </c>
      <c r="S74">
        <f>CRI!I74*Planck!H74</f>
        <v>0.17286481326166706</v>
      </c>
      <c r="T74">
        <f>CRI!I74*Planck!I74</f>
        <v>2.1876722384919063E-2</v>
      </c>
      <c r="U74">
        <f>CRI!I74*Planck!J74</f>
        <v>0.92394635795753288</v>
      </c>
      <c r="V74">
        <f>CRI!J74*Planck!H74</f>
        <v>0.14542223096639562</v>
      </c>
      <c r="W74">
        <f>CRI!J74*Planck!I74</f>
        <v>1.8403755601967189E-2</v>
      </c>
      <c r="X74">
        <f>CRI!J74*Planck!J74</f>
        <v>0.77726830655857582</v>
      </c>
    </row>
    <row r="75" spans="1:24" x14ac:dyDescent="0.25">
      <c r="A75">
        <f>CRI!C75*Planck!H75</f>
        <v>7.5053056482903613E-2</v>
      </c>
      <c r="B75">
        <f>CRI!C75*Planck!I75</f>
        <v>1.005637800776449E-2</v>
      </c>
      <c r="C75">
        <f>CRI!C75*Planck!J75</f>
        <v>0.40416313456138792</v>
      </c>
      <c r="D75">
        <f>CRI!D75*Planck!H75</f>
        <v>4.2887460847373493E-2</v>
      </c>
      <c r="E75">
        <f>CRI!D75*Planck!I75</f>
        <v>5.7465017187225661E-3</v>
      </c>
      <c r="F75">
        <f>CRI!D75*Planck!J75</f>
        <v>0.23095036260650736</v>
      </c>
      <c r="G75">
        <f>CRI!E75*Planck!H75</f>
        <v>2.507370359885629E-2</v>
      </c>
      <c r="H75">
        <f>CRI!E75*Planck!I75</f>
        <v>3.3596318825760457E-3</v>
      </c>
      <c r="I75">
        <f>CRI!E75*Planck!J75</f>
        <v>0.135022704157096</v>
      </c>
      <c r="J75">
        <f>CRI!F75*Planck!H75</f>
        <v>5.6264584215127922E-2</v>
      </c>
      <c r="K75">
        <f>CRI!F75*Planck!I75</f>
        <v>7.5389058598288204E-3</v>
      </c>
      <c r="L75">
        <f>CRI!F75*Planck!J75</f>
        <v>0.30298660423455592</v>
      </c>
      <c r="M75">
        <f>CRI!G75*Planck!H75</f>
        <v>0.12274687070110346</v>
      </c>
      <c r="N75">
        <f>CRI!G75*Planck!I75</f>
        <v>1.6446884229447345E-2</v>
      </c>
      <c r="O75">
        <f>CRI!G75*Planck!J75</f>
        <v>0.66099586539103838</v>
      </c>
      <c r="P75">
        <f>CRI!H75*Planck!H75</f>
        <v>0.1868763967957654</v>
      </c>
      <c r="Q75">
        <f>CRI!H75*Planck!I75</f>
        <v>2.5039615639574821E-2</v>
      </c>
      <c r="R75">
        <f>CRI!H75*Planck!J75</f>
        <v>1.0063354358089194</v>
      </c>
      <c r="S75">
        <f>CRI!I75*Planck!H75</f>
        <v>0.17232289323235417</v>
      </c>
      <c r="T75">
        <f>CRI!I75*Planck!I75</f>
        <v>2.3089588018723038E-2</v>
      </c>
      <c r="U75">
        <f>CRI!I75*Planck!J75</f>
        <v>0.92796434881157008</v>
      </c>
      <c r="V75">
        <f>CRI!J75*Planck!H75</f>
        <v>0.14496365096765038</v>
      </c>
      <c r="W75">
        <f>CRI!J75*Planck!I75</f>
        <v>1.94237162326414E-2</v>
      </c>
      <c r="X75">
        <f>CRI!J75*Planck!J75</f>
        <v>0.78063394507983253</v>
      </c>
    </row>
    <row r="76" spans="1:24" x14ac:dyDescent="0.25">
      <c r="A76">
        <f>CRI!C76*Planck!H76</f>
        <v>7.432568684896175E-2</v>
      </c>
      <c r="B76">
        <f>CRI!C76*Planck!I76</f>
        <v>1.0552577357576384E-2</v>
      </c>
      <c r="C76">
        <f>CRI!C76*Planck!J76</f>
        <v>0.40340224941731495</v>
      </c>
      <c r="D76">
        <f>CRI!D76*Planck!H76</f>
        <v>4.2672159835118205E-2</v>
      </c>
      <c r="E76">
        <f>CRI!D76*Planck!I76</f>
        <v>6.0584878090667645E-3</v>
      </c>
      <c r="F76">
        <f>CRI!D76*Planck!J76</f>
        <v>0.23160290869511613</v>
      </c>
      <c r="G76">
        <f>CRI!E76*Planck!H76</f>
        <v>2.4975567728222552E-2</v>
      </c>
      <c r="H76">
        <f>CRI!E76*Planck!I76</f>
        <v>3.5459693905961977E-3</v>
      </c>
      <c r="I76">
        <f>CRI!E76*Planck!J76</f>
        <v>0.13555475407194592</v>
      </c>
      <c r="J76">
        <f>CRI!F76*Planck!H76</f>
        <v>5.6629094742066101E-2</v>
      </c>
      <c r="K76">
        <f>CRI!F76*Planck!I76</f>
        <v>8.0400589391058166E-3</v>
      </c>
      <c r="L76">
        <f>CRI!F76*Planck!J76</f>
        <v>0.30735409479414472</v>
      </c>
      <c r="M76">
        <f>CRI!G76*Planck!H76</f>
        <v>0.12254055289114539</v>
      </c>
      <c r="N76">
        <f>CRI!G76*Planck!I76</f>
        <v>1.7398004897711289E-2</v>
      </c>
      <c r="O76">
        <f>CRI!G76*Planck!J76</f>
        <v>0.66508816503214097</v>
      </c>
      <c r="P76">
        <f>CRI!H76*Planck!H76</f>
        <v>0.18564726814026389</v>
      </c>
      <c r="Q76">
        <f>CRI!H76*Planck!I76</f>
        <v>2.6357740389993126E-2</v>
      </c>
      <c r="R76">
        <f>CRI!H76*Planck!J76</f>
        <v>1.0075995088770311</v>
      </c>
      <c r="S76">
        <f>CRI!I76*Planck!H76</f>
        <v>0.17008762300476693</v>
      </c>
      <c r="T76">
        <f>CRI!I76*Planck!I76</f>
        <v>2.4148620422054849E-2</v>
      </c>
      <c r="U76">
        <f>CRI!I76*Planck!J76</f>
        <v>0.92314962198194161</v>
      </c>
      <c r="V76">
        <f>CRI!J76*Planck!H76</f>
        <v>0.14310866749085807</v>
      </c>
      <c r="W76">
        <f>CRI!J76*Planck!I76</f>
        <v>2.0318214984084627E-2</v>
      </c>
      <c r="X76">
        <f>CRI!J76*Planck!J76</f>
        <v>0.7767214919149199</v>
      </c>
    </row>
    <row r="77" spans="1:24" x14ac:dyDescent="0.25">
      <c r="A77">
        <f>CRI!C77*Planck!H77</f>
        <v>7.2926643861211907E-2</v>
      </c>
      <c r="B77">
        <f>CRI!C77*Planck!I77</f>
        <v>1.0983617525378639E-2</v>
      </c>
      <c r="C77">
        <f>CRI!C77*Planck!J77</f>
        <v>0.39909431929193506</v>
      </c>
      <c r="D77">
        <f>CRI!D77*Planck!H77</f>
        <v>4.2047794658716775E-2</v>
      </c>
      <c r="E77">
        <f>CRI!D77*Planck!I77</f>
        <v>6.3328965912093057E-3</v>
      </c>
      <c r="F77">
        <f>CRI!D77*Planck!J77</f>
        <v>0.23010843634850309</v>
      </c>
      <c r="G77">
        <f>CRI!E77*Planck!H77</f>
        <v>2.463737968284186E-2</v>
      </c>
      <c r="H77">
        <f>CRI!E77*Planck!I77</f>
        <v>3.7106815964117021E-3</v>
      </c>
      <c r="I77">
        <f>CRI!E77*Planck!J77</f>
        <v>0.13482916192295102</v>
      </c>
      <c r="J77">
        <f>CRI!F77*Planck!H77</f>
        <v>5.6501724072650659E-2</v>
      </c>
      <c r="K77">
        <f>CRI!F77*Planck!I77</f>
        <v>8.5098297944375036E-3</v>
      </c>
      <c r="L77">
        <f>CRI!F77*Planck!J77</f>
        <v>0.30920821134330101</v>
      </c>
      <c r="M77">
        <f>CRI!G77*Planck!H77</f>
        <v>0.12121590803958195</v>
      </c>
      <c r="N77">
        <f>CRI!G77*Planck!I77</f>
        <v>1.8256553454345577E-2</v>
      </c>
      <c r="O77">
        <f>CRI!G77*Planck!J77</f>
        <v>0.6633594766609191</v>
      </c>
      <c r="P77">
        <f>CRI!H77*Planck!H77</f>
        <v>0.18264510804880102</v>
      </c>
      <c r="Q77">
        <f>CRI!H77*Planck!I77</f>
        <v>2.7508519568065423E-2</v>
      </c>
      <c r="R77">
        <f>CRI!H77*Planck!J77</f>
        <v>0.99953352038881038</v>
      </c>
      <c r="S77">
        <f>CRI!I77*Planck!H77</f>
        <v>0.16622018826023977</v>
      </c>
      <c r="T77">
        <f>CRI!I77*Planck!I77</f>
        <v>2.5034731837124284E-2</v>
      </c>
      <c r="U77">
        <f>CRI!I77*Planck!J77</f>
        <v>0.90964741244017633</v>
      </c>
      <c r="V77">
        <f>CRI!J77*Planck!H77</f>
        <v>0.13994031659854175</v>
      </c>
      <c r="W77">
        <f>CRI!J77*Planck!I77</f>
        <v>2.107667146761847E-2</v>
      </c>
      <c r="X77">
        <f>CRI!J77*Planck!J77</f>
        <v>0.76582963972236184</v>
      </c>
    </row>
    <row r="78" spans="1:24" x14ac:dyDescent="0.25">
      <c r="A78">
        <f>CRI!C78*Planck!H78</f>
        <v>7.090955177649437E-2</v>
      </c>
      <c r="B78">
        <f>CRI!C78*Planck!I78</f>
        <v>1.1345452412567068E-2</v>
      </c>
      <c r="C78">
        <f>CRI!C78*Planck!J78</f>
        <v>0.391452553069432</v>
      </c>
      <c r="D78">
        <f>CRI!D78*Planck!H78</f>
        <v>4.1105130691204854E-2</v>
      </c>
      <c r="E78">
        <f>CRI!D78*Planck!I78</f>
        <v>6.5767769290005027E-3</v>
      </c>
      <c r="F78">
        <f>CRI!D78*Planck!J78</f>
        <v>0.22691877116981968</v>
      </c>
      <c r="G78">
        <f>CRI!E78*Planck!H78</f>
        <v>2.4106046269842103E-2</v>
      </c>
      <c r="H78">
        <f>CRI!E78*Planck!I78</f>
        <v>3.8569416102316035E-3</v>
      </c>
      <c r="I78">
        <f>CRI!E78*Planck!J78</f>
        <v>0.13307619524211392</v>
      </c>
      <c r="J78">
        <f>CRI!F78*Planck!H78</f>
        <v>5.5863281196380433E-2</v>
      </c>
      <c r="K78">
        <f>CRI!F78*Planck!I78</f>
        <v>8.9380652189298103E-3</v>
      </c>
      <c r="L78">
        <f>CRI!F78*Planck!J78</f>
        <v>0.3083903860524419</v>
      </c>
      <c r="M78">
        <f>CRI!G78*Planck!H78</f>
        <v>0.1188335242412402</v>
      </c>
      <c r="N78">
        <f>CRI!G78*Planck!I78</f>
        <v>1.9013236729322324E-2</v>
      </c>
      <c r="O78">
        <f>CRI!G78*Planck!J78</f>
        <v>0.65601439141929185</v>
      </c>
      <c r="P78">
        <f>CRI!H78*Planck!H78</f>
        <v>0.17796216628692196</v>
      </c>
      <c r="Q78">
        <f>CRI!H78*Planck!I78</f>
        <v>2.8473756190275541E-2</v>
      </c>
      <c r="R78">
        <f>CRI!H78*Planck!J78</f>
        <v>0.98243103499456985</v>
      </c>
      <c r="S78">
        <f>CRI!I78*Planck!H78</f>
        <v>0.1608990551822396</v>
      </c>
      <c r="T78">
        <f>CRI!I78*Planck!I78</f>
        <v>2.5743676670682655E-2</v>
      </c>
      <c r="U78">
        <f>CRI!I78*Planck!J78</f>
        <v>0.88823500303700464</v>
      </c>
      <c r="V78">
        <f>CRI!J78*Planck!H78</f>
        <v>0.13554448858766463</v>
      </c>
      <c r="W78">
        <f>CRI!J78*Planck!I78</f>
        <v>2.1686973144383278E-2</v>
      </c>
      <c r="X78">
        <f>CRI!J78*Planck!J78</f>
        <v>0.74826641521262982</v>
      </c>
    </row>
    <row r="79" spans="1:24" x14ac:dyDescent="0.25">
      <c r="A79">
        <f>CRI!C79*Planck!H79</f>
        <v>6.8363169418734895E-2</v>
      </c>
      <c r="B79">
        <f>CRI!C79*Planck!I79</f>
        <v>1.163562903995651E-2</v>
      </c>
      <c r="C79">
        <f>CRI!C79*Planck!J79</f>
        <v>0.38086567719889097</v>
      </c>
      <c r="D79">
        <f>CRI!D79*Planck!H79</f>
        <v>3.9886245386778839E-2</v>
      </c>
      <c r="E79">
        <f>CRI!D79*Planck!I79</f>
        <v>6.7887659256191312E-3</v>
      </c>
      <c r="F79">
        <f>CRI!D79*Planck!J79</f>
        <v>0.2222147098989459</v>
      </c>
      <c r="G79">
        <f>CRI!E79*Planck!H79</f>
        <v>2.3406114540923707E-2</v>
      </c>
      <c r="H79">
        <f>CRI!E79*Planck!I79</f>
        <v>3.9837951982121568E-3</v>
      </c>
      <c r="I79">
        <f>CRI!E79*Planck!J79</f>
        <v>0.13040041503372252</v>
      </c>
      <c r="J79">
        <f>CRI!F79*Planck!H79</f>
        <v>5.4789478159203181E-2</v>
      </c>
      <c r="K79">
        <f>CRI!F79*Planck!I79</f>
        <v>9.3253435815481393E-3</v>
      </c>
      <c r="L79">
        <f>CRI!F79*Planck!J79</f>
        <v>0.30524377204723419</v>
      </c>
      <c r="M79">
        <f>CRI!G79*Planck!H79</f>
        <v>0.11548459420125501</v>
      </c>
      <c r="N79">
        <f>CRI!G79*Planck!I79</f>
        <v>1.9655845528827483E-2</v>
      </c>
      <c r="O79">
        <f>CRI!G79*Planck!J79</f>
        <v>0.6433891019167155</v>
      </c>
      <c r="P79">
        <f>CRI!H79*Planck!H79</f>
        <v>0.17178913129375445</v>
      </c>
      <c r="Q79">
        <f>CRI!H79*Planck!I79</f>
        <v>2.9239056963364256E-2</v>
      </c>
      <c r="R79">
        <f>CRI!H79*Planck!J79</f>
        <v>0.95707358775080886</v>
      </c>
      <c r="S79">
        <f>CRI!I79*Planck!H79</f>
        <v>0.1542886546356794</v>
      </c>
      <c r="T79">
        <f>CRI!I79*Planck!I79</f>
        <v>2.6260420130883304E-2</v>
      </c>
      <c r="U79">
        <f>CRI!I79*Planck!J79</f>
        <v>0.85957473053933342</v>
      </c>
      <c r="V79">
        <f>CRI!J79*Planck!H79</f>
        <v>0.1301404704131412</v>
      </c>
      <c r="W79">
        <f>CRI!J79*Planck!I79</f>
        <v>2.2150322310799164E-2</v>
      </c>
      <c r="X79">
        <f>CRI!J79*Planck!J79</f>
        <v>0.72504008834470024</v>
      </c>
    </row>
    <row r="80" spans="1:24" x14ac:dyDescent="0.25">
      <c r="A80">
        <f>CRI!C80*Planck!H80</f>
        <v>6.5385227132984808E-2</v>
      </c>
      <c r="B80">
        <f>CRI!C80*Planck!I80</f>
        <v>1.185305042130809E-2</v>
      </c>
      <c r="C80">
        <f>CRI!C80*Planck!J80</f>
        <v>0.36777646665057639</v>
      </c>
      <c r="D80">
        <f>CRI!D80*Planck!H80</f>
        <v>3.8407898365707113E-2</v>
      </c>
      <c r="E80">
        <f>CRI!D80*Planck!I80</f>
        <v>6.9625934766470079E-3</v>
      </c>
      <c r="F80">
        <f>CRI!D80*Planck!J80</f>
        <v>0.21603536107146634</v>
      </c>
      <c r="G80">
        <f>CRI!E80*Planck!H80</f>
        <v>2.2535397576178187E-2</v>
      </c>
      <c r="H80">
        <f>CRI!E80*Planck!I80</f>
        <v>4.0852225410396093E-3</v>
      </c>
      <c r="I80">
        <f>CRI!E80*Planck!J80</f>
        <v>0.12675629126860899</v>
      </c>
      <c r="J80">
        <f>CRI!F80*Planck!H80</f>
        <v>5.3273561418586808E-2</v>
      </c>
      <c r="K80">
        <f>CRI!F80*Planck!I80</f>
        <v>9.6574446141002059E-3</v>
      </c>
      <c r="L80">
        <f>CRI!F80*Planck!J80</f>
        <v>0.29965120629727671</v>
      </c>
      <c r="M80">
        <f>CRI!G80*Planck!H80</f>
        <v>0.11134440852356109</v>
      </c>
      <c r="N80">
        <f>CRI!G80*Planck!I80</f>
        <v>2.0184542384111603E-2</v>
      </c>
      <c r="O80">
        <f>CRI!G80*Planck!J80</f>
        <v>0.62628601204989465</v>
      </c>
      <c r="P80">
        <f>CRI!H80*Planck!H80</f>
        <v>0.16438106694528926</v>
      </c>
      <c r="Q80">
        <f>CRI!H80*Planck!I80</f>
        <v>2.9799041163352E-2</v>
      </c>
      <c r="R80">
        <f>CRI!H80*Planck!J80</f>
        <v>0.92460469491727804</v>
      </c>
      <c r="S80">
        <f>CRI!I80*Planck!H80</f>
        <v>0.1467021808047132</v>
      </c>
      <c r="T80">
        <f>CRI!I80*Planck!I80</f>
        <v>2.6594208236938532E-2</v>
      </c>
      <c r="U80">
        <f>CRI!I80*Planck!J80</f>
        <v>0.8251651339614835</v>
      </c>
      <c r="V80">
        <f>CRI!J80*Planck!H80</f>
        <v>0.12390026735706904</v>
      </c>
      <c r="W80">
        <f>CRI!J80*Planck!I80</f>
        <v>2.2460671631681636E-2</v>
      </c>
      <c r="X80">
        <f>CRI!J80*Planck!J80</f>
        <v>0.69690975383424447</v>
      </c>
    </row>
    <row r="81" spans="1:24" x14ac:dyDescent="0.25">
      <c r="A81">
        <f>CRI!C81*Planck!H81</f>
        <v>6.2020601874642374E-2</v>
      </c>
      <c r="B81">
        <f>CRI!C81*Planck!I81</f>
        <v>1.1988325280325772E-2</v>
      </c>
      <c r="C81">
        <f>CRI!C81*Planck!J81</f>
        <v>0.35234218351168561</v>
      </c>
      <c r="D81">
        <f>CRI!D81*Planck!H81</f>
        <v>3.6694584775196749E-2</v>
      </c>
      <c r="E81">
        <f>CRI!D81*Planck!I81</f>
        <v>7.092911145891472E-3</v>
      </c>
      <c r="F81">
        <f>CRI!D81*Planck!J81</f>
        <v>0.20846379641526225</v>
      </c>
      <c r="G81">
        <f>CRI!E81*Planck!H81</f>
        <v>2.1527114534528772E-2</v>
      </c>
      <c r="H81">
        <f>CRI!E81*Planck!I81</f>
        <v>4.1611020142691543E-3</v>
      </c>
      <c r="I81">
        <f>CRI!E81*Planck!J81</f>
        <v>0.12229662903195984</v>
      </c>
      <c r="J81">
        <f>CRI!F81*Planck!H81</f>
        <v>5.1468094749873364E-2</v>
      </c>
      <c r="K81">
        <f>CRI!F81*Planck!I81</f>
        <v>9.9485693909781483E-3</v>
      </c>
      <c r="L81">
        <f>CRI!F81*Planck!J81</f>
        <v>0.29239285555484257</v>
      </c>
      <c r="M81">
        <f>CRI!G81*Planck!H81</f>
        <v>0.10650997191266849</v>
      </c>
      <c r="N81">
        <f>CRI!G81*Planck!I81</f>
        <v>2.0587936109815356E-2</v>
      </c>
      <c r="O81">
        <f>CRI!G81*Planck!J81</f>
        <v>0.605088550177736</v>
      </c>
      <c r="P81">
        <f>CRI!H81*Planck!H81</f>
        <v>0.15606454537058373</v>
      </c>
      <c r="Q81">
        <f>CRI!H81*Planck!I81</f>
        <v>3.0166629766191801E-2</v>
      </c>
      <c r="R81">
        <f>CRI!H81*Planck!J81</f>
        <v>0.88661059426307098</v>
      </c>
      <c r="S81">
        <f>CRI!I81*Planck!H81</f>
        <v>0.13836447341997121</v>
      </c>
      <c r="T81">
        <f>CRI!I81*Planck!I81</f>
        <v>2.6745279221126055E-2</v>
      </c>
      <c r="U81">
        <f>CRI!I81*Planck!J81</f>
        <v>0.78605558817012622</v>
      </c>
      <c r="V81">
        <f>CRI!J81*Planck!H81</f>
        <v>0.11700619899943873</v>
      </c>
      <c r="W81">
        <f>CRI!J81*Planck!I81</f>
        <v>2.2616813301086461E-2</v>
      </c>
      <c r="X81">
        <f>CRI!J81*Planck!J81</f>
        <v>0.66471814838547583</v>
      </c>
    </row>
    <row r="82" spans="1:24" x14ac:dyDescent="0.25">
      <c r="A82">
        <f>CRI!C82*Planck!H82</f>
        <v>5.8403675139419187E-2</v>
      </c>
      <c r="B82">
        <f>CRI!C82*Planck!I82</f>
        <v>1.2050276851324452E-2</v>
      </c>
      <c r="C82">
        <f>CRI!C82*Planck!J82</f>
        <v>0.33523870200384631</v>
      </c>
      <c r="D82">
        <f>CRI!D82*Planck!H82</f>
        <v>3.4776733833017791E-2</v>
      </c>
      <c r="E82">
        <f>CRI!D82*Planck!I82</f>
        <v>7.1753921251068329E-3</v>
      </c>
      <c r="F82">
        <f>CRI!D82*Planck!J82</f>
        <v>0.19961940892047211</v>
      </c>
      <c r="G82">
        <f>CRI!E82*Planck!H82</f>
        <v>2.0441286298796713E-2</v>
      </c>
      <c r="H82">
        <f>CRI!E82*Planck!I82</f>
        <v>4.2175968979635582E-3</v>
      </c>
      <c r="I82">
        <f>CRI!E82*Planck!J82</f>
        <v>0.1173335457013462</v>
      </c>
      <c r="J82">
        <f>CRI!F82*Planck!H82</f>
        <v>4.9377652617872581E-2</v>
      </c>
      <c r="K82">
        <f>CRI!F82*Planck!I82</f>
        <v>1.0187961337937946E-2</v>
      </c>
      <c r="L82">
        <f>CRI!F82*Planck!J82</f>
        <v>0.28342908442143366</v>
      </c>
      <c r="M82">
        <f>CRI!G82*Planck!H82</f>
        <v>0.10114454649144868</v>
      </c>
      <c r="N82">
        <f>CRI!G82*Planck!I82</f>
        <v>2.0868888547066436E-2</v>
      </c>
      <c r="O82">
        <f>CRI!G82*Planck!J82</f>
        <v>0.58057247937938838</v>
      </c>
      <c r="P82">
        <f>CRI!H82*Planck!H82</f>
        <v>0.14707107285108287</v>
      </c>
      <c r="Q82">
        <f>CRI!H82*Planck!I82</f>
        <v>3.0344788071062483E-2</v>
      </c>
      <c r="R82">
        <f>CRI!H82*Planck!J82</f>
        <v>0.8441920041369585</v>
      </c>
      <c r="S82">
        <f>CRI!I82*Planck!H82</f>
        <v>0.12954997030925711</v>
      </c>
      <c r="T82">
        <f>CRI!I82*Planck!I82</f>
        <v>2.6729705015665146E-2</v>
      </c>
      <c r="U82">
        <f>CRI!I82*Planck!J82</f>
        <v>0.74362039353580445</v>
      </c>
      <c r="V82">
        <f>CRI!J82*Planck!H82</f>
        <v>0.10963962651172783</v>
      </c>
      <c r="W82">
        <f>CRI!J82*Planck!I82</f>
        <v>2.2621656089077263E-2</v>
      </c>
      <c r="X82">
        <f>CRI!J82*Planck!J82</f>
        <v>0.62933447239812956</v>
      </c>
    </row>
    <row r="83" spans="1:24" x14ac:dyDescent="0.25">
      <c r="A83">
        <f>CRI!C83*Planck!H83</f>
        <v>5.463826334645748E-2</v>
      </c>
      <c r="B83">
        <f>CRI!C83*Planck!I83</f>
        <v>1.204515166514725E-2</v>
      </c>
      <c r="C83">
        <f>CRI!C83*Planck!J83</f>
        <v>0.31699853956964741</v>
      </c>
      <c r="D83">
        <f>CRI!D83*Planck!H83</f>
        <v>3.2743148708532809E-2</v>
      </c>
      <c r="E83">
        <f>CRI!D83*Planck!I83</f>
        <v>7.2183149323013576E-3</v>
      </c>
      <c r="F83">
        <f>CRI!D83*Planck!J83</f>
        <v>0.18996815941423315</v>
      </c>
      <c r="G83">
        <f>CRI!E83*Planck!H83</f>
        <v>1.9282629368626843E-2</v>
      </c>
      <c r="H83">
        <f>CRI!E83*Planck!I83</f>
        <v>4.2509073499495077E-3</v>
      </c>
      <c r="I83">
        <f>CRI!E83*Planck!J83</f>
        <v>0.11187334615959779</v>
      </c>
      <c r="J83">
        <f>CRI!F83*Planck!H83</f>
        <v>4.7124258095715153E-2</v>
      </c>
      <c r="K83">
        <f>CRI!F83*Planck!I83</f>
        <v>1.038866905910241E-2</v>
      </c>
      <c r="L83">
        <f>CRI!F83*Planck!J83</f>
        <v>0.27340402274358483</v>
      </c>
      <c r="M83">
        <f>CRI!G83*Planck!H83</f>
        <v>9.5442795171680736E-2</v>
      </c>
      <c r="N83">
        <f>CRI!G83*Planck!I83</f>
        <v>2.1040620121814596E-2</v>
      </c>
      <c r="O83">
        <f>CRI!G83*Planck!J83</f>
        <v>0.55373697531382859</v>
      </c>
      <c r="P83">
        <f>CRI!H83*Planck!H83</f>
        <v>0.13766553328595138</v>
      </c>
      <c r="Q83">
        <f>CRI!H83*Planck!I83</f>
        <v>3.034873595776855E-2</v>
      </c>
      <c r="R83">
        <f>CRI!H83*Planck!J83</f>
        <v>0.79870351522716732</v>
      </c>
      <c r="S83">
        <f>CRI!I83*Planck!H83</f>
        <v>0.12049777294485137</v>
      </c>
      <c r="T83">
        <f>CRI!I83*Planck!I83</f>
        <v>2.6564057155878021E-2</v>
      </c>
      <c r="U83">
        <f>CRI!I83*Planck!J83</f>
        <v>0.69910014896894468</v>
      </c>
      <c r="V83">
        <f>CRI!J83*Planck!H83</f>
        <v>0.10201132956305814</v>
      </c>
      <c r="W83">
        <f>CRI!J83*Planck!I83</f>
        <v>2.2488671141668363E-2</v>
      </c>
      <c r="X83">
        <f>CRI!J83*Planck!J83</f>
        <v>0.5918460893604528</v>
      </c>
    </row>
    <row r="84" spans="1:24" x14ac:dyDescent="0.25">
      <c r="A84">
        <f>CRI!C84*Planck!H84</f>
        <v>5.0797611070975419E-2</v>
      </c>
      <c r="B84">
        <f>CRI!C84*Planck!I84</f>
        <v>1.1982962187376255E-2</v>
      </c>
      <c r="C84">
        <f>CRI!C84*Planck!J84</f>
        <v>0.2980090695634024</v>
      </c>
      <c r="D84">
        <f>CRI!D84*Planck!H84</f>
        <v>3.0636150472549955E-2</v>
      </c>
      <c r="E84">
        <f>CRI!D84*Planck!I84</f>
        <v>7.2269507352698036E-3</v>
      </c>
      <c r="F84">
        <f>CRI!D84*Planck!J84</f>
        <v>0.17972992242829289</v>
      </c>
      <c r="G84">
        <f>CRI!E84*Planck!H84</f>
        <v>1.8075792260657308E-2</v>
      </c>
      <c r="H84">
        <f>CRI!E84*Planck!I84</f>
        <v>4.2640102674057845E-3</v>
      </c>
      <c r="I84">
        <f>CRI!E84*Planck!J84</f>
        <v>0.10604337329354648</v>
      </c>
      <c r="J84">
        <f>CRI!F84*Planck!H84</f>
        <v>4.4725998798805906E-2</v>
      </c>
      <c r="K84">
        <f>CRI!F84*Planck!I84</f>
        <v>1.0550692071914312E-2</v>
      </c>
      <c r="L84">
        <f>CRI!F84*Planck!J84</f>
        <v>0.2623893723801855</v>
      </c>
      <c r="M84">
        <f>CRI!G84*Planck!H84</f>
        <v>8.9544693968179295E-2</v>
      </c>
      <c r="N84">
        <f>CRI!G84*Planck!I84</f>
        <v>2.1123250863148656E-2</v>
      </c>
      <c r="O84">
        <f>CRI!G84*Planck!J84</f>
        <v>0.52532255693110719</v>
      </c>
      <c r="P84">
        <f>CRI!H84*Planck!H84</f>
        <v>0.12801368775368074</v>
      </c>
      <c r="Q84">
        <f>CRI!H84*Planck!I84</f>
        <v>3.0197939380960964E-2</v>
      </c>
      <c r="R84">
        <f>CRI!H84*Planck!J84</f>
        <v>0.7510046077866035</v>
      </c>
      <c r="S84">
        <f>CRI!I84*Planck!H84</f>
        <v>0.11137468923681929</v>
      </c>
      <c r="T84">
        <f>CRI!I84*Planck!I84</f>
        <v>2.6272863263015641E-2</v>
      </c>
      <c r="U84">
        <f>CRI!I84*Planck!J84</f>
        <v>0.65339032313946721</v>
      </c>
      <c r="V84">
        <f>CRI!J84*Planck!H84</f>
        <v>9.4272208867120427E-2</v>
      </c>
      <c r="W84">
        <f>CRI!J84*Planck!I84</f>
        <v>2.2238453548470167E-2</v>
      </c>
      <c r="X84">
        <f>CRI!J84*Planck!J84</f>
        <v>0.55305697763865003</v>
      </c>
    </row>
    <row r="85" spans="1:24" x14ac:dyDescent="0.25">
      <c r="A85">
        <f>CRI!C85*Planck!H85</f>
        <v>4.6928913365566496E-2</v>
      </c>
      <c r="B85">
        <f>CRI!C85*Planck!I85</f>
        <v>1.1874040608442228E-2</v>
      </c>
      <c r="C85">
        <f>CRI!C85*Planck!J85</f>
        <v>0.27852225567148098</v>
      </c>
      <c r="D85">
        <f>CRI!D85*Planck!H85</f>
        <v>2.8461914093284621E-2</v>
      </c>
      <c r="E85">
        <f>CRI!D85*Planck!I85</f>
        <v>7.2014862373870371E-3</v>
      </c>
      <c r="F85">
        <f>CRI!D85*Planck!J85</f>
        <v>0.16892094756675288</v>
      </c>
      <c r="G85">
        <f>CRI!E85*Planck!H85</f>
        <v>1.6858375642292169E-2</v>
      </c>
      <c r="H85">
        <f>CRI!E85*Planck!I85</f>
        <v>4.2655374397786066E-3</v>
      </c>
      <c r="I85">
        <f>CRI!E85*Planck!J85</f>
        <v>0.1000541558307971</v>
      </c>
      <c r="J85">
        <f>CRI!F85*Planck!H85</f>
        <v>4.2210284050930011E-2</v>
      </c>
      <c r="K85">
        <f>CRI!F85*Planck!I85</f>
        <v>1.0680124276697579E-2</v>
      </c>
      <c r="L85">
        <f>CRI!F85*Planck!J85</f>
        <v>0.25051727566794996</v>
      </c>
      <c r="M85">
        <f>CRI!G85*Planck!H85</f>
        <v>8.3455393923866195E-2</v>
      </c>
      <c r="N85">
        <f>CRI!G85*Planck!I85</f>
        <v>2.1116038394629208E-2</v>
      </c>
      <c r="O85">
        <f>CRI!G85*Planck!J85</f>
        <v>0.49530625997154132</v>
      </c>
      <c r="P85">
        <f>CRI!H85*Planck!H85</f>
        <v>0.11826600927684354</v>
      </c>
      <c r="Q85">
        <f>CRI!H85*Planck!I85</f>
        <v>2.9923884787454499E-2</v>
      </c>
      <c r="R85">
        <f>CRI!H85*Planck!J85</f>
        <v>0.70190663517940866</v>
      </c>
      <c r="S85">
        <f>CRI!I85*Planck!H85</f>
        <v>0.10226556623721254</v>
      </c>
      <c r="T85">
        <f>CRI!I85*Planck!I85</f>
        <v>2.5875423044356739E-2</v>
      </c>
      <c r="U85">
        <f>CRI!I85*Planck!J85</f>
        <v>0.60694429389470805</v>
      </c>
      <c r="V85">
        <f>CRI!J85*Planck!H85</f>
        <v>8.6543951293446442E-2</v>
      </c>
      <c r="W85">
        <f>CRI!J85*Planck!I85</f>
        <v>2.1897510902680252E-2</v>
      </c>
      <c r="X85">
        <f>CRI!J85*Planck!J85</f>
        <v>0.51363679233748893</v>
      </c>
    </row>
    <row r="86" spans="1:24" x14ac:dyDescent="0.25">
      <c r="A86">
        <f>CRI!C86*Planck!H86</f>
        <v>4.3071666647880223E-2</v>
      </c>
      <c r="B86">
        <f>CRI!C86*Planck!I86</f>
        <v>1.1728082191444266E-2</v>
      </c>
      <c r="C86">
        <f>CRI!C86*Planck!J86</f>
        <v>0.25875942641434385</v>
      </c>
      <c r="D86">
        <f>CRI!D86*Planck!H86</f>
        <v>2.6288704964113705E-2</v>
      </c>
      <c r="E86">
        <f>CRI!D86*Planck!I86</f>
        <v>7.1582113375435923E-3</v>
      </c>
      <c r="F86">
        <f>CRI!D86*Planck!J86</f>
        <v>0.157933294601795</v>
      </c>
      <c r="G86">
        <f>CRI!E86*Planck!H86</f>
        <v>1.5639117056670794E-2</v>
      </c>
      <c r="H86">
        <f>CRI!E86*Planck!I86</f>
        <v>4.2584107957029773E-3</v>
      </c>
      <c r="I86">
        <f>CRI!E86*Planck!J86</f>
        <v>9.3954315543303399E-2</v>
      </c>
      <c r="J86">
        <f>CRI!F86*Planck!H86</f>
        <v>3.9600689848417345E-2</v>
      </c>
      <c r="K86">
        <f>CRI!F86*Planck!I86</f>
        <v>1.0782962014844362E-2</v>
      </c>
      <c r="L86">
        <f>CRI!F86*Planck!J86</f>
        <v>0.23790701842490952</v>
      </c>
      <c r="M86">
        <f>CRI!G86*Planck!H86</f>
        <v>7.7248955247136819E-2</v>
      </c>
      <c r="N86">
        <f>CRI!G86*Planck!I86</f>
        <v>2.1034293930351274E-2</v>
      </c>
      <c r="O86">
        <f>CRI!G86*Planck!J86</f>
        <v>0.46408455735576221</v>
      </c>
      <c r="P86">
        <f>CRI!H86*Planck!H86</f>
        <v>0.10850746790139056</v>
      </c>
      <c r="Q86">
        <f>CRI!H86*Planck!I86</f>
        <v>2.9545745520753824E-2</v>
      </c>
      <c r="R86">
        <f>CRI!H86*Planck!J86</f>
        <v>0.65187470885151999</v>
      </c>
      <c r="S86">
        <f>CRI!I86*Planck!H86</f>
        <v>9.3262780026476907E-2</v>
      </c>
      <c r="T86">
        <f>CRI!I86*Planck!I86</f>
        <v>2.5394734745119014E-2</v>
      </c>
      <c r="U86">
        <f>CRI!I86*Planck!J86</f>
        <v>0.56028998512519779</v>
      </c>
      <c r="V86">
        <f>CRI!J86*Planck!H86</f>
        <v>7.8925279269604687E-2</v>
      </c>
      <c r="W86">
        <f>CRI!J86*Planck!I86</f>
        <v>2.1490744015641002E-2</v>
      </c>
      <c r="X86">
        <f>CRI!J86*Planck!J86</f>
        <v>0.47415532257793219</v>
      </c>
    </row>
    <row r="87" spans="1:24" x14ac:dyDescent="0.25">
      <c r="A87">
        <f>CRI!C87*Planck!H87</f>
        <v>3.9258168964149791E-2</v>
      </c>
      <c r="B87">
        <f>CRI!C87*Planck!I87</f>
        <v>1.1553877683993109E-2</v>
      </c>
      <c r="C87">
        <f>CRI!C87*Planck!J87</f>
        <v>0.23891042610162205</v>
      </c>
      <c r="D87">
        <f>CRI!D87*Planck!H87</f>
        <v>2.4131168078881066E-2</v>
      </c>
      <c r="E87">
        <f>CRI!D87*Planck!I87</f>
        <v>7.1019248149315449E-3</v>
      </c>
      <c r="F87">
        <f>CRI!D87*Planck!J87</f>
        <v>0.14685319769549246</v>
      </c>
      <c r="G87">
        <f>CRI!E87*Planck!H87</f>
        <v>1.4406667509779741E-2</v>
      </c>
      <c r="H87">
        <f>CRI!E87*Planck!I87</f>
        <v>4.2399551133919669E-3</v>
      </c>
      <c r="I87">
        <f>CRI!E87*Planck!J87</f>
        <v>8.7673550862980565E-2</v>
      </c>
      <c r="J87">
        <f>CRI!F87*Planck!H87</f>
        <v>3.6917085493810585E-2</v>
      </c>
      <c r="K87">
        <f>CRI!F87*Planck!I87</f>
        <v>1.0864884978066914E-2</v>
      </c>
      <c r="L87">
        <f>CRI!F87*Planck!J87</f>
        <v>0.2246634740863877</v>
      </c>
      <c r="M87">
        <f>CRI!G87*Planck!H87</f>
        <v>7.0952837485665221E-2</v>
      </c>
      <c r="N87">
        <f>CRI!G87*Planck!I87</f>
        <v>2.0881778933455438E-2</v>
      </c>
      <c r="O87">
        <f>CRI!G87*Planck!J87</f>
        <v>0.4317922380001793</v>
      </c>
      <c r="P87">
        <f>CRI!H87*Planck!H87</f>
        <v>9.8865755785863471E-2</v>
      </c>
      <c r="Q87">
        <f>CRI!H87*Planck!I87</f>
        <v>2.9096691965652375E-2</v>
      </c>
      <c r="R87">
        <f>CRI!H87*Planck!J87</f>
        <v>0.60165974279720424</v>
      </c>
      <c r="S87">
        <f>CRI!I87*Planck!H87</f>
        <v>8.4459088276083727E-2</v>
      </c>
      <c r="T87">
        <f>CRI!I87*Planck!I87</f>
        <v>2.4856736852260402E-2</v>
      </c>
      <c r="U87">
        <f>CRI!I87*Planck!J87</f>
        <v>0.51398619193422357</v>
      </c>
      <c r="V87">
        <f>CRI!J87*Planck!H87</f>
        <v>7.1493087517281964E-2</v>
      </c>
      <c r="W87">
        <f>CRI!J87*Planck!I87</f>
        <v>2.1040777250207636E-2</v>
      </c>
      <c r="X87">
        <f>CRI!J87*Planck!J87</f>
        <v>0.43507999615754112</v>
      </c>
    </row>
    <row r="88" spans="1:24" x14ac:dyDescent="0.25">
      <c r="A88">
        <f>CRI!C88*Planck!H88</f>
        <v>3.5519066364946096E-2</v>
      </c>
      <c r="B88">
        <f>CRI!C88*Planck!I88</f>
        <v>1.1357960598148987E-2</v>
      </c>
      <c r="C88">
        <f>CRI!C88*Planck!J88</f>
        <v>0.21916478037888268</v>
      </c>
      <c r="D88">
        <f>CRI!D88*Planck!H88</f>
        <v>2.1987216173521319E-2</v>
      </c>
      <c r="E88">
        <f>CRI!D88*Planck!I88</f>
        <v>7.0308699107107927E-3</v>
      </c>
      <c r="F88">
        <f>CRI!D88*Planck!J88</f>
        <v>0.13566863932461165</v>
      </c>
      <c r="G88">
        <f>CRI!E88*Planck!H88</f>
        <v>1.3189065084042485E-2</v>
      </c>
      <c r="H88">
        <f>CRI!E88*Planck!I88</f>
        <v>4.2174780162244404E-3</v>
      </c>
      <c r="I88">
        <f>CRI!E88*Planck!J88</f>
        <v>8.1381039773040995E-2</v>
      </c>
      <c r="J88">
        <f>CRI!F88*Planck!H88</f>
        <v>3.4180572136120004E-2</v>
      </c>
      <c r="K88">
        <f>CRI!F88*Planck!I88</f>
        <v>1.092994921531433E-2</v>
      </c>
      <c r="L88">
        <f>CRI!F88*Planck!J88</f>
        <v>0.21090581347122261</v>
      </c>
      <c r="M88">
        <f>CRI!G88*Planck!H88</f>
        <v>6.4639477392089403E-2</v>
      </c>
      <c r="N88">
        <f>CRI!G88*Planck!I88</f>
        <v>2.0669818000307903E-2</v>
      </c>
      <c r="O88">
        <f>CRI!G88*Planck!J88</f>
        <v>0.39884767017480494</v>
      </c>
      <c r="P88">
        <f>CRI!H88*Planck!H88</f>
        <v>8.940162062537213E-2</v>
      </c>
      <c r="Q88">
        <f>CRI!H88*Planck!I88</f>
        <v>2.8588028582749083E-2</v>
      </c>
      <c r="R88">
        <f>CRI!H88*Planck!J88</f>
        <v>0.55163855796651673</v>
      </c>
      <c r="S88">
        <f>CRI!I88*Planck!H88</f>
        <v>7.5886093534298898E-2</v>
      </c>
      <c r="T88">
        <f>CRI!I88*Planck!I88</f>
        <v>2.4266157546321068E-2</v>
      </c>
      <c r="U88">
        <f>CRI!I88*Planck!J88</f>
        <v>0.46824313602087575</v>
      </c>
      <c r="V88">
        <f>CRI!J88*Planck!H88</f>
        <v>6.4313015385058653E-2</v>
      </c>
      <c r="W88">
        <f>CRI!J88*Planck!I88</f>
        <v>2.0565424980104326E-2</v>
      </c>
      <c r="X88">
        <f>CRI!J88*Planck!J88</f>
        <v>0.39683328800220491</v>
      </c>
    </row>
    <row r="89" spans="1:24" x14ac:dyDescent="0.25">
      <c r="A89">
        <f>CRI!C89*Planck!H89</f>
        <v>3.1918010110790561E-2</v>
      </c>
      <c r="B89">
        <f>CRI!C89*Planck!I89</f>
        <v>1.1146096982555493E-2</v>
      </c>
      <c r="C89">
        <f>CRI!C89*Planck!J89</f>
        <v>0.19989741968586802</v>
      </c>
      <c r="D89">
        <f>CRI!D89*Planck!H89</f>
        <v>1.9912018278140521E-2</v>
      </c>
      <c r="E89">
        <f>CRI!D89*Planck!I89</f>
        <v>6.9534813127820876E-3</v>
      </c>
      <c r="F89">
        <f>CRI!D89*Planck!J89</f>
        <v>0.1247058027966626</v>
      </c>
      <c r="G89">
        <f>CRI!E89*Planck!H89</f>
        <v>1.200599183265004E-2</v>
      </c>
      <c r="H89">
        <f>CRI!E89*Planck!I89</f>
        <v>4.1926156697734054E-3</v>
      </c>
      <c r="I89">
        <f>CRI!E89*Planck!J89</f>
        <v>7.5191616889205407E-2</v>
      </c>
      <c r="J89">
        <f>CRI!F89*Planck!H89</f>
        <v>3.1477153617547597E-2</v>
      </c>
      <c r="K89">
        <f>CRI!F89*Planck!I89</f>
        <v>1.099214536677434E-2</v>
      </c>
      <c r="L89">
        <f>CRI!F89*Planck!J89</f>
        <v>0.19713640560180906</v>
      </c>
      <c r="M89">
        <f>CRI!G89*Planck!H89</f>
        <v>5.8472266220458397E-2</v>
      </c>
      <c r="N89">
        <f>CRI!G89*Planck!I89</f>
        <v>2.0419115973106954E-2</v>
      </c>
      <c r="O89">
        <f>CRI!G89*Planck!J89</f>
        <v>0.36620250134901877</v>
      </c>
      <c r="P89">
        <f>CRI!H89*Planck!H89</f>
        <v>8.0265272203102228E-2</v>
      </c>
      <c r="Q89">
        <f>CRI!H89*Planck!I89</f>
        <v>2.8029457513221962E-2</v>
      </c>
      <c r="R89">
        <f>CRI!H89*Planck!J89</f>
        <v>0.50268863090433291</v>
      </c>
      <c r="S89">
        <f>CRI!I89*Planck!H89</f>
        <v>6.7700862145677776E-2</v>
      </c>
      <c r="T89">
        <f>CRI!I89*Planck!I89</f>
        <v>2.3641836463459097E-2</v>
      </c>
      <c r="U89">
        <f>CRI!I89*Planck!J89</f>
        <v>0.42399972950865283</v>
      </c>
      <c r="V89">
        <f>CRI!J89*Planck!H89</f>
        <v>5.7458296285999584E-2</v>
      </c>
      <c r="W89">
        <f>CRI!J89*Planck!I89</f>
        <v>2.0065027256810305E-2</v>
      </c>
      <c r="X89">
        <f>CRI!J89*Planck!J89</f>
        <v>0.35985216895568323</v>
      </c>
    </row>
    <row r="90" spans="1:24" x14ac:dyDescent="0.25">
      <c r="A90">
        <f>CRI!C90*Planck!H90</f>
        <v>2.8517402649089883E-2</v>
      </c>
      <c r="B90">
        <f>CRI!C90*Planck!I90</f>
        <v>1.0924364324806479E-2</v>
      </c>
      <c r="C90">
        <f>CRI!C90*Planck!J90</f>
        <v>0.18147645655535524</v>
      </c>
      <c r="D90">
        <f>CRI!D90*Planck!H90</f>
        <v>1.7928606923759E-2</v>
      </c>
      <c r="E90">
        <f>CRI!D90*Planck!I90</f>
        <v>6.8680390104756605E-3</v>
      </c>
      <c r="F90">
        <f>CRI!D90*Planck!J90</f>
        <v>0.11409244016833452</v>
      </c>
      <c r="G90">
        <f>CRI!E90*Planck!H90</f>
        <v>1.0878178962544895E-2</v>
      </c>
      <c r="H90">
        <f>CRI!E90*Planck!I90</f>
        <v>4.1671814098777479E-3</v>
      </c>
      <c r="I90">
        <f>CRI!E90*Planck!J90</f>
        <v>6.92255671454238E-2</v>
      </c>
      <c r="J90">
        <f>CRI!F90*Planck!H90</f>
        <v>2.8819939669813624E-2</v>
      </c>
      <c r="K90">
        <f>CRI!F90*Planck!I90</f>
        <v>1.1040259333787359E-2</v>
      </c>
      <c r="L90">
        <f>CRI!F90*Planck!J90</f>
        <v>0.18340171416641299</v>
      </c>
      <c r="M90">
        <f>CRI!G90*Planck!H90</f>
        <v>5.2575672688382043E-2</v>
      </c>
      <c r="N90">
        <f>CRI!G90*Planck!I90</f>
        <v>2.0140536995503458E-2</v>
      </c>
      <c r="O90">
        <f>CRI!G90*Planck!J90</f>
        <v>0.33457629006077261</v>
      </c>
      <c r="P90">
        <f>CRI!H90*Planck!H90</f>
        <v>7.1622351210467908E-2</v>
      </c>
      <c r="Q90">
        <f>CRI!H90*Planck!I90</f>
        <v>2.7436883647864979E-2</v>
      </c>
      <c r="R90">
        <f>CRI!H90*Planck!J90</f>
        <v>0.45578381270475526</v>
      </c>
      <c r="S90">
        <f>CRI!I90*Planck!H90</f>
        <v>6.002071415488798E-2</v>
      </c>
      <c r="T90">
        <f>CRI!I90*Planck!I90</f>
        <v>2.299256199911991E-2</v>
      </c>
      <c r="U90">
        <f>CRI!I90*Planck!J90</f>
        <v>0.38195436866332383</v>
      </c>
      <c r="V90">
        <f>CRI!J90*Planck!H90</f>
        <v>5.1036680017743891E-2</v>
      </c>
      <c r="W90">
        <f>CRI!J90*Planck!I90</f>
        <v>1.9550984123731154E-2</v>
      </c>
      <c r="X90">
        <f>CRI!J90*Planck!J90</f>
        <v>0.32478258830017454</v>
      </c>
    </row>
    <row r="91" spans="1:24" x14ac:dyDescent="0.25">
      <c r="A91">
        <f>CRI!C91*Planck!H91</f>
        <v>2.5362492897969661E-2</v>
      </c>
      <c r="B91">
        <f>CRI!C91*Planck!I91</f>
        <v>1.0697863854137742E-2</v>
      </c>
      <c r="C91">
        <f>CRI!C91*Planck!J91</f>
        <v>0.16417697934957626</v>
      </c>
      <c r="D91">
        <f>CRI!D91*Planck!H91</f>
        <v>1.606838159108891E-2</v>
      </c>
      <c r="E91">
        <f>CRI!D91*Planck!I91</f>
        <v>6.7776207689569518E-3</v>
      </c>
      <c r="F91">
        <f>CRI!D91*Planck!J91</f>
        <v>0.10401415835871952</v>
      </c>
      <c r="G91">
        <f>CRI!E91*Planck!H91</f>
        <v>9.8215198930215221E-3</v>
      </c>
      <c r="H91">
        <f>CRI!E91*Planck!I91</f>
        <v>4.1427032854747812E-3</v>
      </c>
      <c r="I91">
        <f>CRI!E91*Planck!J91</f>
        <v>6.3576852446832213E-2</v>
      </c>
      <c r="J91">
        <f>CRI!F91*Planck!H91</f>
        <v>2.6253227399007411E-2</v>
      </c>
      <c r="K91">
        <f>CRI!F91*Planck!I91</f>
        <v>1.107357441463426E-2</v>
      </c>
      <c r="L91">
        <f>CRI!F91*Planck!J91</f>
        <v>0.1699428991418904</v>
      </c>
      <c r="M91">
        <f>CRI!G91*Planck!H91</f>
        <v>4.7044845883757028E-2</v>
      </c>
      <c r="N91">
        <f>CRI!G91*Planck!I91</f>
        <v>1.9843449866224071E-2</v>
      </c>
      <c r="O91">
        <f>CRI!G91*Planck!J91</f>
        <v>0.30453160587301248</v>
      </c>
      <c r="P91">
        <f>CRI!H91*Planck!H91</f>
        <v>6.3617195679380456E-2</v>
      </c>
      <c r="Q91">
        <f>CRI!H91*Planck!I91</f>
        <v>2.6833643715461947E-2</v>
      </c>
      <c r="R91">
        <f>CRI!H91*Planck!J91</f>
        <v>0.41180806095633077</v>
      </c>
      <c r="S91">
        <f>CRI!I91*Planck!H91</f>
        <v>5.2986982620943084E-2</v>
      </c>
      <c r="T91">
        <f>CRI!I91*Planck!I91</f>
        <v>2.234983478953638E-2</v>
      </c>
      <c r="U91">
        <f>CRI!I91*Planck!J91</f>
        <v>0.34299636027700287</v>
      </c>
      <c r="V91">
        <f>CRI!J91*Planck!H91</f>
        <v>4.5122734592043988E-2</v>
      </c>
      <c r="W91">
        <f>CRI!J91*Planck!I91</f>
        <v>1.9032706025152637E-2</v>
      </c>
      <c r="X91">
        <f>CRI!J91*Planck!J91</f>
        <v>0.29208935790012414</v>
      </c>
    </row>
    <row r="92" spans="1:24" x14ac:dyDescent="0.25">
      <c r="A92">
        <f>CRI!C92*Planck!H92</f>
        <v>2.248386807235225E-2</v>
      </c>
      <c r="B92">
        <f>CRI!C92*Planck!I92</f>
        <v>1.047083495711818E-2</v>
      </c>
      <c r="C92">
        <f>CRI!C92*Planck!J92</f>
        <v>0.14819373405345848</v>
      </c>
      <c r="D92">
        <f>CRI!D92*Planck!H92</f>
        <v>1.4364693490669494E-2</v>
      </c>
      <c r="E92">
        <f>CRI!D92*Planck!I92</f>
        <v>6.6897001114921721E-3</v>
      </c>
      <c r="F92">
        <f>CRI!D92*Planck!J92</f>
        <v>9.4679330089709593E-2</v>
      </c>
      <c r="G92">
        <f>CRI!E92*Planck!H92</f>
        <v>8.8478184543978773E-3</v>
      </c>
      <c r="H92">
        <f>CRI!E92*Planck!I92</f>
        <v>4.1204674599770626E-3</v>
      </c>
      <c r="I92">
        <f>CRI!E92*Planck!J92</f>
        <v>5.8316978678444313E-2</v>
      </c>
      <c r="J92">
        <f>CRI!F92*Planck!H92</f>
        <v>2.3837063835966045E-2</v>
      </c>
      <c r="K92">
        <f>CRI!F92*Planck!I92</f>
        <v>1.1101024098055849E-2</v>
      </c>
      <c r="L92">
        <f>CRI!F92*Planck!J92</f>
        <v>0.15711280138074998</v>
      </c>
      <c r="M92">
        <f>CRI!G92*Planck!H92</f>
        <v>4.1949068672027578E-2</v>
      </c>
      <c r="N92">
        <f>CRI!G92*Planck!I92</f>
        <v>1.9535863369067718E-2</v>
      </c>
      <c r="O92">
        <f>CRI!G92*Planck!J92</f>
        <v>0.27649108714603599</v>
      </c>
      <c r="P92">
        <f>CRI!H92*Planck!H92</f>
        <v>5.6313762162697074E-2</v>
      </c>
      <c r="Q92">
        <f>CRI!H92*Planck!I92</f>
        <v>2.6225563480559891E-2</v>
      </c>
      <c r="R92">
        <f>CRI!H92*Planck!J92</f>
        <v>0.37117041723574556</v>
      </c>
      <c r="S92">
        <f>CRI!I92*Planck!H92</f>
        <v>4.6633207853767629E-2</v>
      </c>
      <c r="T92">
        <f>CRI!I92*Planck!I92</f>
        <v>2.1717287318467338E-2</v>
      </c>
      <c r="U92">
        <f>CRI!I92*Planck!J92</f>
        <v>0.30736478174050652</v>
      </c>
      <c r="V92">
        <f>CRI!J92*Planck!H92</f>
        <v>3.9763137053882222E-2</v>
      </c>
      <c r="W92">
        <f>CRI!J92*Planck!I92</f>
        <v>1.851786552601456E-2</v>
      </c>
      <c r="X92">
        <f>CRI!J92*Planck!J92</f>
        <v>0.26208336300194973</v>
      </c>
    </row>
    <row r="93" spans="1:24" x14ac:dyDescent="0.25">
      <c r="A93">
        <f>CRI!C93*Planck!H93</f>
        <v>1.987612886648614E-2</v>
      </c>
      <c r="B93">
        <f>CRI!C93*Planck!I93</f>
        <v>1.0241336445795217E-2</v>
      </c>
      <c r="C93">
        <f>CRI!C93*Planck!J93</f>
        <v>0.13351438274407357</v>
      </c>
      <c r="D93">
        <f>CRI!D93*Planck!H93</f>
        <v>1.2811110438769953E-2</v>
      </c>
      <c r="E93">
        <f>CRI!D93*Planck!I93</f>
        <v>6.6010284562457331E-3</v>
      </c>
      <c r="F93">
        <f>CRI!D93*Planck!J93</f>
        <v>8.6056370130634885E-2</v>
      </c>
      <c r="G93">
        <f>CRI!E93*Planck!H93</f>
        <v>7.9688980699044211E-3</v>
      </c>
      <c r="H93">
        <f>CRI!E93*Planck!I93</f>
        <v>4.106039298917433E-3</v>
      </c>
      <c r="I93">
        <f>CRI!E93*Planck!J93</f>
        <v>5.3529664357716743E-2</v>
      </c>
      <c r="J93">
        <f>CRI!F93*Planck!H93</f>
        <v>2.1573209011002823E-2</v>
      </c>
      <c r="K93">
        <f>CRI!F93*Planck!I93</f>
        <v>1.111577074093504E-2</v>
      </c>
      <c r="L93">
        <f>CRI!F93*Planck!J93</f>
        <v>0.14491421867210585</v>
      </c>
      <c r="M93">
        <f>CRI!G93*Planck!H93</f>
        <v>3.730809339440206E-2</v>
      </c>
      <c r="N93">
        <f>CRI!G93*Planck!I93</f>
        <v>1.9223297412177102E-2</v>
      </c>
      <c r="O93">
        <f>CRI!G93*Planck!J93</f>
        <v>0.25061052352657898</v>
      </c>
      <c r="P93">
        <f>CRI!H93*Planck!H93</f>
        <v>4.9731826843662771E-2</v>
      </c>
      <c r="Q93">
        <f>CRI!H93*Planck!I93</f>
        <v>2.5624726735836569E-2</v>
      </c>
      <c r="R93">
        <f>CRI!H93*Planck!J93</f>
        <v>0.33406475719538037</v>
      </c>
      <c r="S93">
        <f>CRI!I93*Planck!H93</f>
        <v>4.0960505009774918E-2</v>
      </c>
      <c r="T93">
        <f>CRI!I93*Planck!I93</f>
        <v>2.1105232090847591E-2</v>
      </c>
      <c r="U93">
        <f>CRI!I93*Planck!J93</f>
        <v>0.27514495302386577</v>
      </c>
      <c r="V93">
        <f>CRI!J93*Planck!H93</f>
        <v>3.4937715149071694E-2</v>
      </c>
      <c r="W93">
        <f>CRI!J93*Planck!I93</f>
        <v>1.8001940815161151E-2</v>
      </c>
      <c r="X93">
        <f>CRI!J93*Planck!J93</f>
        <v>0.23468792660535998</v>
      </c>
    </row>
    <row r="94" spans="1:24" x14ac:dyDescent="0.25">
      <c r="A94">
        <f>CRI!C94*Planck!H94</f>
        <v>1.7527371127006412E-2</v>
      </c>
      <c r="B94">
        <f>CRI!C94*Planck!I94</f>
        <v>1.0015809374899955E-2</v>
      </c>
      <c r="C94">
        <f>CRI!C94*Planck!J94</f>
        <v>0.12011631947060046</v>
      </c>
      <c r="D94">
        <f>CRI!D94*Planck!H94</f>
        <v>1.1396867365374404E-2</v>
      </c>
      <c r="E94">
        <f>CRI!D94*Planck!I94</f>
        <v>6.512605351679134E-3</v>
      </c>
      <c r="F94">
        <f>CRI!D94*Planck!J94</f>
        <v>7.8103541683674158E-2</v>
      </c>
      <c r="G94">
        <f>CRI!E94*Planck!H94</f>
        <v>7.1739937636119272E-3</v>
      </c>
      <c r="H94">
        <f>CRI!E94*Planck!I94</f>
        <v>4.0994940697264932E-3</v>
      </c>
      <c r="I94">
        <f>CRI!E94*Planck!J94</f>
        <v>4.9163888899594603E-2</v>
      </c>
      <c r="J94">
        <f>CRI!F94*Planck!H94</f>
        <v>1.9467610349437822E-2</v>
      </c>
      <c r="K94">
        <f>CRI!F94*Planck!I94</f>
        <v>1.1124536180121439E-2</v>
      </c>
      <c r="L94">
        <f>CRI!F94*Planck!J94</f>
        <v>0.13341291669571809</v>
      </c>
      <c r="M94">
        <f>CRI!G94*Planck!H94</f>
        <v>3.3098198500300484E-2</v>
      </c>
      <c r="N94">
        <f>CRI!G94*Planck!I94</f>
        <v>1.8913574912601778E-2</v>
      </c>
      <c r="O94">
        <f>CRI!G94*Planck!J94</f>
        <v>0.22682430560494785</v>
      </c>
      <c r="P94">
        <f>CRI!H94*Planck!H94</f>
        <v>4.3793971020594631E-2</v>
      </c>
      <c r="Q94">
        <f>CRI!H94*Planck!I94</f>
        <v>2.5025547889284912E-2</v>
      </c>
      <c r="R94">
        <f>CRI!H94*Planck!J94</f>
        <v>0.30012319450979796</v>
      </c>
      <c r="S94">
        <f>CRI!I94*Planck!H94</f>
        <v>3.5902577880621511E-2</v>
      </c>
      <c r="T94">
        <f>CRI!I94*Planck!I94</f>
        <v>2.0516104412585771E-2</v>
      </c>
      <c r="U94">
        <f>CRI!I94*Planck!J94</f>
        <v>0.24604291672024392</v>
      </c>
      <c r="V94">
        <f>CRI!J94*Planck!H94</f>
        <v>3.0619909745598181E-2</v>
      </c>
      <c r="W94">
        <f>CRI!J94*Planck!I94</f>
        <v>1.7497386052150805E-2</v>
      </c>
      <c r="X94">
        <f>CRI!J94*Planck!J94</f>
        <v>0.20984041671236062</v>
      </c>
    </row>
    <row r="95" spans="1:24" x14ac:dyDescent="0.25">
      <c r="A95">
        <f>CRI!C95*Planck!H95</f>
        <v>1.5417521937641825E-2</v>
      </c>
      <c r="B95">
        <f>CRI!C95*Planck!I95</f>
        <v>9.7958557333756892E-3</v>
      </c>
      <c r="C95">
        <f>CRI!C95*Planck!J95</f>
        <v>0.10791738449820935</v>
      </c>
      <c r="D95">
        <f>CRI!D95*Planck!H95</f>
        <v>1.0120219528298224E-2</v>
      </c>
      <c r="E95">
        <f>CRI!D95*Planck!I95</f>
        <v>6.4301001737030175E-3</v>
      </c>
      <c r="F95">
        <f>CRI!D95*Planck!J95</f>
        <v>7.083807802959384E-2</v>
      </c>
      <c r="G95">
        <f>CRI!E95*Planck!H95</f>
        <v>6.4545150116561119E-3</v>
      </c>
      <c r="H95">
        <f>CRI!E95*Planck!I95</f>
        <v>4.1010155937395666E-3</v>
      </c>
      <c r="I95">
        <f>CRI!E95*Planck!J95</f>
        <v>4.5179399197851751E-2</v>
      </c>
      <c r="J95">
        <f>CRI!F95*Planck!H95</f>
        <v>1.7523505120732294E-2</v>
      </c>
      <c r="K95">
        <f>CRI!F95*Planck!I95</f>
        <v>1.1133937658727239E-2</v>
      </c>
      <c r="L95">
        <f>CRI!F95*Planck!J95</f>
        <v>0.12265854704272</v>
      </c>
      <c r="M95">
        <f>CRI!G95*Planck!H95</f>
        <v>2.9289697853561975E-2</v>
      </c>
      <c r="N95">
        <f>CRI!G95*Planck!I95</f>
        <v>1.8609842477158942E-2</v>
      </c>
      <c r="O95">
        <f>CRI!G95*Planck!J95</f>
        <v>0.20501787497911567</v>
      </c>
      <c r="P95">
        <f>CRI!H95*Planck!H95</f>
        <v>3.8468334456997225E-2</v>
      </c>
      <c r="Q95">
        <f>CRI!H95*Planck!I95</f>
        <v>2.4441687592087036E-2</v>
      </c>
      <c r="R95">
        <f>CRI!H95*Planck!J95</f>
        <v>0.26926519432839929</v>
      </c>
      <c r="S95">
        <f>CRI!I95*Planck!H95</f>
        <v>3.1381305724822471E-2</v>
      </c>
      <c r="T95">
        <f>CRI!I95*Planck!I95</f>
        <v>1.9938790737491031E-2</v>
      </c>
      <c r="U95">
        <f>CRI!I95*Planck!J95</f>
        <v>0.21965841525369792</v>
      </c>
      <c r="V95">
        <f>CRI!J95*Planck!H95</f>
        <v>2.6759642971487422E-2</v>
      </c>
      <c r="W95">
        <f>CRI!J95*Planck!I95</f>
        <v>1.7002317433733191E-2</v>
      </c>
      <c r="X95">
        <f>CRI!J95*Planck!J95</f>
        <v>0.18730835547171723</v>
      </c>
    </row>
    <row r="96" spans="1:24" x14ac:dyDescent="0.25">
      <c r="A96">
        <f>CRI!C96*Planck!H96</f>
        <v>1.3533069286500037E-2</v>
      </c>
      <c r="B96">
        <f>CRI!C96*Planck!I96</f>
        <v>9.5874581569111092E-3</v>
      </c>
      <c r="C96">
        <f>CRI!C96*Planck!J96</f>
        <v>9.6878964512454341E-2</v>
      </c>
      <c r="D96">
        <f>CRI!D96*Planck!H96</f>
        <v>8.96937193719923E-3</v>
      </c>
      <c r="E96">
        <f>CRI!D96*Planck!I96</f>
        <v>6.3543218704609356E-3</v>
      </c>
      <c r="F96">
        <f>CRI!D96*Planck!J96</f>
        <v>6.4208898011757456E-2</v>
      </c>
      <c r="G96">
        <f>CRI!E96*Planck!H96</f>
        <v>5.8025957986954854E-3</v>
      </c>
      <c r="H96">
        <f>CRI!E96*Planck!I96</f>
        <v>4.1108297935751508E-3</v>
      </c>
      <c r="I96">
        <f>CRI!E96*Planck!J96</f>
        <v>4.1538948819445629E-2</v>
      </c>
      <c r="J96">
        <f>CRI!F96*Planck!H96</f>
        <v>1.57327461252212E-2</v>
      </c>
      <c r="K96">
        <f>CRI!F96*Planck!I96</f>
        <v>1.1145811934867703E-2</v>
      </c>
      <c r="L96">
        <f>CRI!F96*Planck!J96</f>
        <v>0.11262575556819189</v>
      </c>
      <c r="M96">
        <f>CRI!G96*Planck!H96</f>
        <v>2.5839881944517584E-2</v>
      </c>
      <c r="N96">
        <f>CRI!G96*Planck!I96</f>
        <v>1.8306178862892392E-2</v>
      </c>
      <c r="O96">
        <f>CRI!G96*Planck!J96</f>
        <v>0.18497954550533083</v>
      </c>
      <c r="P96">
        <f>CRI!H96*Planck!H96</f>
        <v>3.370309455190014E-2</v>
      </c>
      <c r="Q96">
        <f>CRI!H96*Planck!I96</f>
        <v>2.3876845816277456E-2</v>
      </c>
      <c r="R96">
        <f>CRI!H96*Planck!J96</f>
        <v>0.24126979858963407</v>
      </c>
      <c r="S96">
        <f>CRI!I96*Planck!H96</f>
        <v>2.736322136443655E-2</v>
      </c>
      <c r="T96">
        <f>CRI!I96*Planck!I96</f>
        <v>1.938538363440831E-2</v>
      </c>
      <c r="U96">
        <f>CRI!I96*Planck!J96</f>
        <v>0.19588465080542494</v>
      </c>
      <c r="V96">
        <f>CRI!J96*Planck!H96</f>
        <v>2.3330480493447749E-2</v>
      </c>
      <c r="W96">
        <f>CRI!J96*Planck!I96</f>
        <v>1.6528401708154554E-2</v>
      </c>
      <c r="X96">
        <f>CRI!J96*Planck!J96</f>
        <v>0.16701553386990609</v>
      </c>
    </row>
    <row r="97" spans="1:24" x14ac:dyDescent="0.25">
      <c r="A97">
        <f>CRI!C97*Planck!H97</f>
        <v>1.1863529885598098E-2</v>
      </c>
      <c r="B97">
        <f>CRI!C97*Planck!I97</f>
        <v>9.4006577418602796E-3</v>
      </c>
      <c r="C97">
        <f>CRI!C97*Planck!J97</f>
        <v>8.698530462916719E-2</v>
      </c>
      <c r="D97">
        <f>CRI!D97*Planck!H97</f>
        <v>7.9274989422454568E-3</v>
      </c>
      <c r="E97">
        <f>CRI!D97*Planck!I97</f>
        <v>6.2817479303085046E-3</v>
      </c>
      <c r="F97">
        <f>CRI!D97*Planck!J97</f>
        <v>5.8125694214817322E-2</v>
      </c>
      <c r="G97">
        <f>CRI!E97*Planck!H97</f>
        <v>5.2110832207767346E-3</v>
      </c>
      <c r="H97">
        <f>CRI!E97*Planck!I97</f>
        <v>4.1292608772657306E-3</v>
      </c>
      <c r="I97">
        <f>CRI!E97*Planck!J97</f>
        <v>3.8208498295054745E-2</v>
      </c>
      <c r="J97">
        <f>CRI!F97*Planck!H97</f>
        <v>1.4081012107205219E-2</v>
      </c>
      <c r="K97">
        <f>CRI!F97*Planck!I97</f>
        <v>1.1157790030058463E-2</v>
      </c>
      <c r="L97">
        <f>CRI!F97*Planck!J97</f>
        <v>0.10324424007387134</v>
      </c>
      <c r="M97">
        <f>CRI!G97*Planck!H97</f>
        <v>2.2729192771472988E-2</v>
      </c>
      <c r="N97">
        <f>CRI!G97*Planck!I97</f>
        <v>1.8010605954031377E-2</v>
      </c>
      <c r="O97">
        <f>CRI!G97*Planck!J97</f>
        <v>0.16665408830821751</v>
      </c>
      <c r="P97">
        <f>CRI!H97*Planck!H97</f>
        <v>2.9437076491834534E-2</v>
      </c>
      <c r="Q97">
        <f>CRI!H97*Planck!I97</f>
        <v>2.3325931125830885E-2</v>
      </c>
      <c r="R97">
        <f>CRI!H97*Planck!J97</f>
        <v>0.21583736802844758</v>
      </c>
      <c r="S97">
        <f>CRI!I97*Planck!H97</f>
        <v>2.3782496826736374E-2</v>
      </c>
      <c r="T97">
        <f>CRI!I97*Planck!I97</f>
        <v>1.8845243790925514E-2</v>
      </c>
      <c r="U97">
        <f>CRI!I97*Planck!J97</f>
        <v>0.17437708264445198</v>
      </c>
      <c r="V97">
        <f>CRI!J97*Planck!H97</f>
        <v>2.0289962327705156E-2</v>
      </c>
      <c r="W97">
        <f>CRI!J97*Planck!I97</f>
        <v>1.6077760437013377E-2</v>
      </c>
      <c r="X97">
        <f>CRI!J97*Planck!J97</f>
        <v>0.14876925931904295</v>
      </c>
    </row>
    <row r="98" spans="1:24" x14ac:dyDescent="0.25">
      <c r="A98">
        <f>CRI!C98*Planck!H98</f>
        <v>1.0379012798079625E-2</v>
      </c>
      <c r="B98">
        <f>CRI!C98*Planck!I98</f>
        <v>9.2289230797110468E-3</v>
      </c>
      <c r="C98">
        <f>CRI!C98*Planck!J98</f>
        <v>7.806702154675603E-2</v>
      </c>
      <c r="D98">
        <f>CRI!D98*Planck!H98</f>
        <v>6.99370862375272E-3</v>
      </c>
      <c r="E98">
        <f>CRI!D98*Planck!I98</f>
        <v>6.2187416266090319E-3</v>
      </c>
      <c r="F98">
        <f>CRI!D98*Planck!J98</f>
        <v>5.2604039752533735E-2</v>
      </c>
      <c r="G98">
        <f>CRI!E98*Planck!H98</f>
        <v>4.6802557710966539E-3</v>
      </c>
      <c r="H98">
        <f>CRI!E98*Planck!I98</f>
        <v>4.1616405476267099E-3</v>
      </c>
      <c r="I98">
        <f>CRI!E98*Planck!J98</f>
        <v>3.5203119529261487E-2</v>
      </c>
      <c r="J98">
        <f>CRI!F98*Planck!H98</f>
        <v>1.2576065507205825E-2</v>
      </c>
      <c r="K98">
        <f>CRI!F98*Planck!I98</f>
        <v>1.1182522217612496E-2</v>
      </c>
      <c r="L98">
        <f>CRI!F98*Planck!J98</f>
        <v>9.4592423771373071E-2</v>
      </c>
      <c r="M98">
        <f>CRI!G98*Planck!H98</f>
        <v>1.9938374585469786E-2</v>
      </c>
      <c r="N98">
        <f>CRI!G98*Planck!I98</f>
        <v>1.7729019990977622E-2</v>
      </c>
      <c r="O98">
        <f>CRI!G98*Planck!J98</f>
        <v>0.14996893718631499</v>
      </c>
      <c r="P98">
        <f>CRI!H98*Planck!H98</f>
        <v>2.5646831624413582E-2</v>
      </c>
      <c r="Q98">
        <f>CRI!H98*Planck!I98</f>
        <v>2.2804927684818701E-2</v>
      </c>
      <c r="R98">
        <f>CRI!H98*Planck!J98</f>
        <v>0.19290579903703081</v>
      </c>
      <c r="S98">
        <f>CRI!I98*Planck!H98</f>
        <v>2.0612525416746921E-2</v>
      </c>
      <c r="T98">
        <f>CRI!I98*Planck!I98</f>
        <v>1.8328468733071004E-2</v>
      </c>
      <c r="U98">
        <f>CRI!I98*Planck!J98</f>
        <v>0.15503964559519307</v>
      </c>
      <c r="V98">
        <f>CRI!J98*Planck!H98</f>
        <v>1.7610371714872487E-2</v>
      </c>
      <c r="W98">
        <f>CRI!J98*Planck!I98</f>
        <v>1.5658981169360191E-2</v>
      </c>
      <c r="X98">
        <f>CRI!J98*Planck!J98</f>
        <v>0.1324585772132108</v>
      </c>
    </row>
    <row r="99" spans="1:24" x14ac:dyDescent="0.25">
      <c r="A99">
        <f>CRI!C99*Planck!H99</f>
        <v>9.0609186338221834E-3</v>
      </c>
      <c r="B99">
        <f>CRI!C99*Planck!I99</f>
        <v>9.0686659404367494E-3</v>
      </c>
      <c r="C99">
        <f>CRI!C99*Planck!J99</f>
        <v>7.0032347362405808E-2</v>
      </c>
      <c r="D99">
        <f>CRI!D99*Planck!H99</f>
        <v>6.1605778561734945E-3</v>
      </c>
      <c r="E99">
        <f>CRI!D99*Planck!I99</f>
        <v>6.1658453006240514E-3</v>
      </c>
      <c r="F99">
        <f>CRI!D99*Planck!J99</f>
        <v>4.7615451127243198E-2</v>
      </c>
      <c r="G99">
        <f>CRI!E99*Planck!H99</f>
        <v>4.2086696831865663E-3</v>
      </c>
      <c r="H99">
        <f>CRI!E99*Planck!I99</f>
        <v>4.2122681985019301E-3</v>
      </c>
      <c r="I99">
        <f>CRI!E99*Planck!J99</f>
        <v>3.2529043587958585E-2</v>
      </c>
      <c r="J99">
        <f>CRI!F99*Planck!H99</f>
        <v>1.120759421669501E-2</v>
      </c>
      <c r="K99">
        <f>CRI!F99*Planck!I99</f>
        <v>1.1217176983334616E-2</v>
      </c>
      <c r="L99">
        <f>CRI!F99*Planck!J99</f>
        <v>8.6624123116022508E-2</v>
      </c>
      <c r="M99">
        <f>CRI!G99*Planck!H99</f>
        <v>1.745285355542759E-2</v>
      </c>
      <c r="N99">
        <f>CRI!G99*Planck!I99</f>
        <v>1.7467776171252468E-2</v>
      </c>
      <c r="O99">
        <f>CRI!G99*Planck!J99</f>
        <v>0.13489408216254054</v>
      </c>
      <c r="P99">
        <f>CRI!H99*Planck!H99</f>
        <v>2.2292400283679344E-2</v>
      </c>
      <c r="Q99">
        <f>CRI!H99*Planck!I99</f>
        <v>2.2311460830093218E-2</v>
      </c>
      <c r="R99">
        <f>CRI!H99*Planck!J99</f>
        <v>0.17229920974909652</v>
      </c>
      <c r="S99">
        <f>CRI!I99*Planck!H99</f>
        <v>1.781698393043166E-2</v>
      </c>
      <c r="T99">
        <f>CRI!I99*Planck!I99</f>
        <v>1.7832217886615816E-2</v>
      </c>
      <c r="U99">
        <f>CRI!I99*Planck!J99</f>
        <v>0.13770846621542226</v>
      </c>
      <c r="V99">
        <f>CRI!J99*Planck!H99</f>
        <v>1.5255369083019313E-2</v>
      </c>
      <c r="W99">
        <f>CRI!J99*Planck!I99</f>
        <v>1.5268412795978322E-2</v>
      </c>
      <c r="X99">
        <f>CRI!J99*Planck!J99</f>
        <v>0.11790960165735895</v>
      </c>
    </row>
    <row r="100" spans="1:24" x14ac:dyDescent="0.25">
      <c r="A100">
        <f>CRI!C100*Planck!H100</f>
        <v>7.8935896484688441E-3</v>
      </c>
      <c r="B100">
        <f>CRI!C100*Planck!I100</f>
        <v>8.9191865576802587E-3</v>
      </c>
      <c r="C100">
        <f>CRI!C100*Planck!J100</f>
        <v>6.2817817657705735E-2</v>
      </c>
      <c r="D100">
        <f>CRI!D100*Planck!H100</f>
        <v>5.4222321417052334E-3</v>
      </c>
      <c r="E100">
        <f>CRI!D100*Planck!I100</f>
        <v>6.1267309531728882E-3</v>
      </c>
      <c r="F100">
        <f>CRI!D100*Planck!J100</f>
        <v>4.3150556989171696E-2</v>
      </c>
      <c r="G100">
        <f>CRI!E100*Planck!H100</f>
        <v>3.7808081260189553E-3</v>
      </c>
      <c r="H100">
        <f>CRI!E100*Planck!I100</f>
        <v>4.2720402904776944E-3</v>
      </c>
      <c r="I100">
        <f>CRI!E100*Planck!J100</f>
        <v>3.0087973410816999E-2</v>
      </c>
      <c r="J100">
        <f>CRI!F100*Planck!H100</f>
        <v>9.962890486221657E-3</v>
      </c>
      <c r="K100">
        <f>CRI!F100*Planck!I100</f>
        <v>1.1257347145931953E-2</v>
      </c>
      <c r="L100">
        <f>CRI!F100*Planck!J100</f>
        <v>7.9285479202552897E-2</v>
      </c>
      <c r="M100">
        <f>CRI!G100*Planck!H100</f>
        <v>1.5244956082767163E-2</v>
      </c>
      <c r="N100">
        <f>CRI!G100*Planck!I100</f>
        <v>1.7225700020043231E-2</v>
      </c>
      <c r="O100">
        <f>CRI!G100*Planck!J100</f>
        <v>0.12132057961649431</v>
      </c>
      <c r="P100">
        <f>CRI!H100*Planck!H100</f>
        <v>1.9331917452161312E-2</v>
      </c>
      <c r="Q100">
        <f>CRI!H100*Planck!I100</f>
        <v>2.1843671377944972E-2</v>
      </c>
      <c r="R100">
        <f>CRI!H100*Planck!J100</f>
        <v>0.15384494502057747</v>
      </c>
      <c r="S100">
        <f>CRI!I100*Planck!H100</f>
        <v>1.5366679661458507E-2</v>
      </c>
      <c r="T100">
        <f>CRI!I100*Planck!I100</f>
        <v>1.7363238878175685E-2</v>
      </c>
      <c r="U100">
        <f>CRI!I100*Planck!J100</f>
        <v>0.12228926558972061</v>
      </c>
      <c r="V100">
        <f>CRI!J100*Planck!H100</f>
        <v>1.3190409618189057E-2</v>
      </c>
      <c r="W100">
        <f>CRI!J100*Planck!I100</f>
        <v>1.4904210808534862E-2</v>
      </c>
      <c r="X100">
        <f>CRI!J100*Planck!J100</f>
        <v>0.10497033455325033</v>
      </c>
    </row>
    <row r="101" spans="1:24" x14ac:dyDescent="0.25">
      <c r="A101">
        <f>CRI!C101*Planck!H101</f>
        <v>6.8623590022102244E-3</v>
      </c>
      <c r="B101">
        <f>CRI!C101*Planck!I101</f>
        <v>8.7806276391965768E-3</v>
      </c>
      <c r="C101">
        <f>CRI!C101*Planck!J101</f>
        <v>5.6361912989830287E-2</v>
      </c>
      <c r="D101">
        <f>CRI!D101*Planck!H101</f>
        <v>4.7619640739636369E-3</v>
      </c>
      <c r="E101">
        <f>CRI!D101*Planck!I101</f>
        <v>6.0930990860779983E-3</v>
      </c>
      <c r="F101">
        <f>CRI!D101*Planck!J101</f>
        <v>3.9110953640139237E-2</v>
      </c>
      <c r="G101">
        <f>CRI!E101*Planck!H101</f>
        <v>3.3926989833357093E-3</v>
      </c>
      <c r="H101">
        <f>CRI!E101*Planck!I101</f>
        <v>4.3410766552663457E-3</v>
      </c>
      <c r="I101">
        <f>CRI!E101*Planck!J101</f>
        <v>2.7864908384691797E-2</v>
      </c>
      <c r="J101">
        <f>CRI!F101*Planck!H101</f>
        <v>8.8376922477062525E-3</v>
      </c>
      <c r="K101">
        <f>CRI!F101*Planck!I101</f>
        <v>1.1308135408236339E-2</v>
      </c>
      <c r="L101">
        <f>CRI!F101*Planck!J101</f>
        <v>7.2585715981295457E-2</v>
      </c>
      <c r="M101">
        <f>CRI!G101*Planck!H101</f>
        <v>1.3282192050072313E-2</v>
      </c>
      <c r="N101">
        <f>CRI!G101*Planck!I101</f>
        <v>1.6995027888575806E-2</v>
      </c>
      <c r="O101">
        <f>CRI!G101*Planck!J101</f>
        <v>0.10908927271209208</v>
      </c>
      <c r="P101">
        <f>CRI!H101*Planck!H101</f>
        <v>1.6726198390433891E-2</v>
      </c>
      <c r="Q101">
        <f>CRI!H101*Planck!I101</f>
        <v>2.1401754096284739E-2</v>
      </c>
      <c r="R101">
        <f>CRI!H101*Planck!J101</f>
        <v>0.13737557857708166</v>
      </c>
      <c r="S101">
        <f>CRI!I101*Planck!H101</f>
        <v>1.3224471273418208E-2</v>
      </c>
      <c r="T101">
        <f>CRI!I101*Planck!I101</f>
        <v>1.6921172142077889E-2</v>
      </c>
      <c r="U101">
        <f>CRI!I101*Planck!J101</f>
        <v>0.10861520054675705</v>
      </c>
      <c r="V101">
        <f>CRI!J101*Planck!H101</f>
        <v>1.1377406420486859E-2</v>
      </c>
      <c r="W101">
        <f>CRI!J101*Planck!I101</f>
        <v>1.4557788254144605E-2</v>
      </c>
      <c r="X101">
        <f>CRI!J101*Planck!J101</f>
        <v>9.3444891256036389E-2</v>
      </c>
    </row>
    <row r="102" spans="1:24" x14ac:dyDescent="0.25">
      <c r="A102">
        <f>CRI!C102*Planck!H102</f>
        <v>5.9535284045391795E-3</v>
      </c>
      <c r="B102">
        <f>CRI!C102*Planck!I102</f>
        <v>8.653905466322007E-3</v>
      </c>
      <c r="C102">
        <f>CRI!C102*Planck!J102</f>
        <v>5.0605620157078278E-2</v>
      </c>
      <c r="D102">
        <f>CRI!D102*Planck!H102</f>
        <v>4.173033928415313E-3</v>
      </c>
      <c r="E102">
        <f>CRI!D102*Planck!I102</f>
        <v>6.065821588543463E-3</v>
      </c>
      <c r="F102">
        <f>CRI!D102*Planck!J102</f>
        <v>3.5471229082064216E-2</v>
      </c>
      <c r="G102">
        <f>CRI!E102*Planck!H102</f>
        <v>3.0324046546484607E-3</v>
      </c>
      <c r="H102">
        <f>CRI!E102*Planck!I102</f>
        <v>4.4078303543415827E-3</v>
      </c>
      <c r="I102">
        <f>CRI!E102*Planck!J102</f>
        <v>2.5775759799633331E-2</v>
      </c>
      <c r="J102">
        <f>CRI!F102*Planck!H102</f>
        <v>7.817483559231354E-3</v>
      </c>
      <c r="K102">
        <f>CRI!F102*Planck!I102</f>
        <v>1.1363305775871422E-2</v>
      </c>
      <c r="L102">
        <f>CRI!F102*Planck!J102</f>
        <v>6.6449435813733637E-2</v>
      </c>
      <c r="M102">
        <f>CRI!G102*Planck!H102</f>
        <v>1.1545393868615698E-2</v>
      </c>
      <c r="N102">
        <f>CRI!G102*Planck!I102</f>
        <v>1.6782106394970246E-2</v>
      </c>
      <c r="O102">
        <f>CRI!G102*Planck!J102</f>
        <v>9.8137067127044328E-2</v>
      </c>
      <c r="P102">
        <f>CRI!H102*Planck!H102</f>
        <v>1.4438697392316983E-2</v>
      </c>
      <c r="Q102">
        <f>CRI!H102*Planck!I102</f>
        <v>2.0987742696360383E-2</v>
      </c>
      <c r="R102">
        <f>CRI!H102*Planck!J102</f>
        <v>0.12273045262394219</v>
      </c>
      <c r="S102">
        <f>CRI!I102*Planck!H102</f>
        <v>1.1350652285289651E-2</v>
      </c>
      <c r="T102">
        <f>CRI!I102*Planck!I102</f>
        <v>1.6499034720838218E-2</v>
      </c>
      <c r="U102">
        <f>CRI!I102*Planck!J102</f>
        <v>9.6481743103214654E-2</v>
      </c>
      <c r="V102">
        <f>CRI!J102*Planck!H102</f>
        <v>9.792719618681266E-3</v>
      </c>
      <c r="W102">
        <f>CRI!J102*Planck!I102</f>
        <v>1.4234461327781993E-2</v>
      </c>
      <c r="X102">
        <f>CRI!J102*Planck!J102</f>
        <v>8.3239150912577359E-2</v>
      </c>
    </row>
    <row r="103" spans="1:24" x14ac:dyDescent="0.25">
      <c r="A103">
        <f>CRI!C103*Planck!H103</f>
        <v>5.1541154225778901E-3</v>
      </c>
      <c r="B103">
        <f>CRI!C103*Planck!I103</f>
        <v>8.5416117783315947E-3</v>
      </c>
      <c r="C103">
        <f>CRI!C103*Planck!J103</f>
        <v>4.5490900002268908E-2</v>
      </c>
      <c r="D103">
        <f>CRI!D103*Planck!H103</f>
        <v>3.6512331685177955E-3</v>
      </c>
      <c r="E103">
        <f>CRI!D103*Planck!I103</f>
        <v>6.0509735775470556E-3</v>
      </c>
      <c r="F103">
        <f>CRI!D103*Planck!J103</f>
        <v>3.2226263739925078E-2</v>
      </c>
      <c r="G103">
        <f>CRI!E103*Planck!H103</f>
        <v>2.7022978991272863E-3</v>
      </c>
      <c r="H103">
        <f>CRI!E103*Planck!I103</f>
        <v>4.4783590725645086E-3</v>
      </c>
      <c r="I103">
        <f>CRI!E103*Planck!J103</f>
        <v>2.3850836356329772E-2</v>
      </c>
      <c r="J103">
        <f>CRI!F103*Planck!H103</f>
        <v>6.900252656862455E-3</v>
      </c>
      <c r="K103">
        <f>CRI!F103*Planck!I103</f>
        <v>1.1435382123794401E-2</v>
      </c>
      <c r="L103">
        <f>CRI!F103*Planck!J103</f>
        <v>6.0902536685280569E-2</v>
      </c>
      <c r="M103">
        <f>CRI!G103*Planck!H103</f>
        <v>1.0011989631615089E-2</v>
      </c>
      <c r="N103">
        <f>CRI!G103*Planck!I103</f>
        <v>1.6592280449777775E-2</v>
      </c>
      <c r="O103">
        <f>CRI!G103*Planck!J103</f>
        <v>8.8367136125902732E-2</v>
      </c>
      <c r="P103">
        <f>CRI!H103*Planck!H103</f>
        <v>1.2432497108106106E-2</v>
      </c>
      <c r="Q103">
        <f>CRI!H103*Planck!I103</f>
        <v>2.0603644859695184E-2</v>
      </c>
      <c r="R103">
        <f>CRI!H103*Planck!J103</f>
        <v>0.10973085318304304</v>
      </c>
      <c r="S103">
        <f>CRI!I103*Planck!H103</f>
        <v>9.718156883225134E-3</v>
      </c>
      <c r="T103">
        <f>CRI!I103*Planck!I103</f>
        <v>1.6105328750265414E-2</v>
      </c>
      <c r="U103">
        <f>CRI!I103*Planck!J103</f>
        <v>8.5773729677175253E-2</v>
      </c>
      <c r="V103">
        <f>CRI!J103*Planck!H103</f>
        <v>8.4055433760732885E-3</v>
      </c>
      <c r="W103">
        <f>CRI!J103*Planck!I103</f>
        <v>1.3930011731951993E-2</v>
      </c>
      <c r="X103">
        <f>CRI!J103*Planck!J103</f>
        <v>7.4188430377532005E-2</v>
      </c>
    </row>
    <row r="104" spans="1:24" x14ac:dyDescent="0.25">
      <c r="A104">
        <f>CRI!C104*Planck!H104</f>
        <v>4.4539931946110467E-3</v>
      </c>
      <c r="B104">
        <f>CRI!C104*Planck!I104</f>
        <v>8.4504577114487764E-3</v>
      </c>
      <c r="C104">
        <f>CRI!C104*Planck!J104</f>
        <v>4.096611358753055E-2</v>
      </c>
      <c r="D104">
        <f>CRI!D104*Planck!H104</f>
        <v>3.1885596140860391E-3</v>
      </c>
      <c r="E104">
        <f>CRI!D104*Planck!I104</f>
        <v>6.049580006513797E-3</v>
      </c>
      <c r="F104">
        <f>CRI!D104*Planck!J104</f>
        <v>2.9327142998176077E-2</v>
      </c>
      <c r="G104">
        <f>CRI!E104*Planck!H104</f>
        <v>2.4018262367201627E-3</v>
      </c>
      <c r="H104">
        <f>CRI!E104*Planck!I104</f>
        <v>4.556929064958826E-3</v>
      </c>
      <c r="I104">
        <f>CRI!E104*Planck!J104</f>
        <v>2.2091072467294512E-2</v>
      </c>
      <c r="J104">
        <f>CRI!F104*Planck!H104</f>
        <v>6.0774112748898388E-3</v>
      </c>
      <c r="K104">
        <f>CRI!F104*Planck!I104</f>
        <v>1.1530531082911414E-2</v>
      </c>
      <c r="L104">
        <f>CRI!F104*Planck!J104</f>
        <v>5.5897687698873454E-2</v>
      </c>
      <c r="M104">
        <f>CRI!G104*Planck!H104</f>
        <v>8.6686362876425282E-3</v>
      </c>
      <c r="N104">
        <f>CRI!G104*Planck!I104</f>
        <v>1.6446802041207548E-2</v>
      </c>
      <c r="O104">
        <f>CRI!G104*Planck!J104</f>
        <v>7.9730777145824647E-2</v>
      </c>
      <c r="P104">
        <f>CRI!H104*Planck!H104</f>
        <v>1.0683339751373132E-2</v>
      </c>
      <c r="Q104">
        <f>CRI!H104*Planck!I104</f>
        <v>2.0269252071432976E-2</v>
      </c>
      <c r="R104">
        <f>CRI!H104*Planck!J104</f>
        <v>9.826124347887584E-2</v>
      </c>
      <c r="S104">
        <f>CRI!I104*Planck!H104</f>
        <v>8.3023265669642365E-3</v>
      </c>
      <c r="T104">
        <f>CRI!I104*Planck!I104</f>
        <v>1.5751811126621107E-2</v>
      </c>
      <c r="U104">
        <f>CRI!I104*Planck!J104</f>
        <v>7.6361601448906233E-2</v>
      </c>
      <c r="V104">
        <f>CRI!J104*Planck!H104</f>
        <v>7.1992347944671072E-3</v>
      </c>
      <c r="W104">
        <f>CRI!J104*Planck!I104</f>
        <v>1.3658940758832391E-2</v>
      </c>
      <c r="X104">
        <f>CRI!J104*Planck!J104</f>
        <v>6.6215788270686055E-2</v>
      </c>
    </row>
    <row r="105" spans="1:24" x14ac:dyDescent="0.25">
      <c r="A105">
        <f>CRI!C105*Planck!H105</f>
        <v>3.844722328292804E-3</v>
      </c>
      <c r="B105">
        <f>CRI!C105*Planck!I105</f>
        <v>8.3877767579064889E-3</v>
      </c>
      <c r="C105">
        <f>CRI!C105*Planck!J105</f>
        <v>3.6985625631822158E-2</v>
      </c>
      <c r="D105">
        <f>CRI!D105*Planck!H105</f>
        <v>2.7847287891840404E-3</v>
      </c>
      <c r="E105">
        <f>CRI!D105*Planck!I105</f>
        <v>6.0752588667079719E-3</v>
      </c>
      <c r="F105">
        <f>CRI!D105*Planck!J105</f>
        <v>2.6788654079123526E-2</v>
      </c>
      <c r="G105">
        <f>CRI!E105*Planck!H105</f>
        <v>2.134359871968155E-3</v>
      </c>
      <c r="H105">
        <f>CRI!E105*Planck!I105</f>
        <v>4.6563919571929483E-3</v>
      </c>
      <c r="I105">
        <f>CRI!E105*Planck!J105</f>
        <v>2.0532207126450808E-2</v>
      </c>
      <c r="J105">
        <f>CRI!F105*Planck!H105</f>
        <v>5.3430860767957004E-3</v>
      </c>
      <c r="K105">
        <f>CRI!F105*Planck!I105</f>
        <v>1.1656657980380328E-2</v>
      </c>
      <c r="L105">
        <f>CRI!F105*Planck!J105</f>
        <v>5.1399649826653786E-2</v>
      </c>
      <c r="M105">
        <f>CRI!G105*Planck!H105</f>
        <v>7.4936153417333113E-3</v>
      </c>
      <c r="N105">
        <f>CRI!G105*Planck!I105</f>
        <v>1.6348325634218678E-2</v>
      </c>
      <c r="O105">
        <f>CRI!G105*Planck!J105</f>
        <v>7.2087403976789838E-2</v>
      </c>
      <c r="P105">
        <f>CRI!H105*Planck!H105</f>
        <v>9.1662492144625636E-3</v>
      </c>
      <c r="Q105">
        <f>CRI!H105*Planck!I105</f>
        <v>1.9997400476092948E-2</v>
      </c>
      <c r="R105">
        <f>CRI!H105*Planck!J105</f>
        <v>8.8177879426895631E-2</v>
      </c>
      <c r="S105">
        <f>CRI!I105*Planck!H105</f>
        <v>7.0821941206216047E-3</v>
      </c>
      <c r="T105">
        <f>CRI!I105*Planck!I105</f>
        <v>1.5450755130685693E-2</v>
      </c>
      <c r="U105">
        <f>CRI!I105*Planck!J105</f>
        <v>6.8129596374132226E-2</v>
      </c>
      <c r="V105">
        <f>CRI!J105*Planck!H105</f>
        <v>6.1587421221438003E-3</v>
      </c>
      <c r="W105">
        <f>CRI!J105*Planck!I105</f>
        <v>1.3436120900048339E-2</v>
      </c>
      <c r="X105">
        <f>CRI!J105*Planck!J105</f>
        <v>5.9246133021442229E-2</v>
      </c>
    </row>
    <row r="106" spans="1:24" x14ac:dyDescent="0.25">
      <c r="A106">
        <f>CRI!C106*Planck!H106</f>
        <v>3.318290081739284E-3</v>
      </c>
      <c r="B106">
        <f>CRI!C106*Planck!I106</f>
        <v>8.3607347925980721E-3</v>
      </c>
      <c r="C106">
        <f>CRI!C106*Planck!J106</f>
        <v>3.3506349498878658E-2</v>
      </c>
      <c r="D106">
        <f>CRI!D106*Planck!H106</f>
        <v>2.4328958589948306E-3</v>
      </c>
      <c r="E106">
        <f>CRI!D106*Planck!I106</f>
        <v>6.1299032194328867E-3</v>
      </c>
      <c r="F106">
        <f>CRI!D106*Planck!J106</f>
        <v>2.4566103908290008E-2</v>
      </c>
      <c r="G106">
        <f>CRI!E106*Planck!H106</f>
        <v>1.8963872756855816E-3</v>
      </c>
      <c r="H106">
        <f>CRI!E106*Planck!I106</f>
        <v>4.7781208651156279E-3</v>
      </c>
      <c r="I106">
        <f>CRI!E106*Planck!J106</f>
        <v>1.9148722166882525E-2</v>
      </c>
      <c r="J106">
        <f>CRI!F106*Planck!H106</f>
        <v>4.6952254053768943E-3</v>
      </c>
      <c r="K106">
        <f>CRI!F106*Planck!I106</f>
        <v>1.1830049042984564E-2</v>
      </c>
      <c r="L106">
        <f>CRI!F106*Planck!J106</f>
        <v>4.7409918823647E-2</v>
      </c>
      <c r="M106">
        <f>CRI!G106*Planck!H106</f>
        <v>6.4753174679174075E-3</v>
      </c>
      <c r="N106">
        <f>CRI!G106*Planck!I106</f>
        <v>1.6315153501817548E-2</v>
      </c>
      <c r="O106">
        <f>CRI!G106*Planck!J106</f>
        <v>6.5384353040802465E-2</v>
      </c>
      <c r="P106">
        <f>CRI!H106*Planck!H106</f>
        <v>7.8631070114485568E-3</v>
      </c>
      <c r="Q106">
        <f>CRI!H106*Planck!I106</f>
        <v>1.981181595012375E-2</v>
      </c>
      <c r="R106">
        <f>CRI!H106*Planck!J106</f>
        <v>7.9397522574211996E-2</v>
      </c>
      <c r="S106">
        <f>CRI!I106*Planck!H106</f>
        <v>6.0411486721758181E-3</v>
      </c>
      <c r="T106">
        <f>CRI!I106*Planck!I106</f>
        <v>1.5221225585029015E-2</v>
      </c>
      <c r="U106">
        <f>CRI!I106*Planck!J106</f>
        <v>6.1000344695154793E-2</v>
      </c>
      <c r="V106">
        <f>CRI!J106*Planck!H106</f>
        <v>5.2689484568925644E-3</v>
      </c>
      <c r="W106">
        <f>CRI!J106*Planck!I106</f>
        <v>1.3275596647312267E-2</v>
      </c>
      <c r="X106">
        <f>CRI!J106*Planck!J106</f>
        <v>5.3203072708967139E-2</v>
      </c>
    </row>
    <row r="107" spans="1:24" x14ac:dyDescent="0.25">
      <c r="A107">
        <f>CRI!C107*Planck!H107</f>
        <v>2.8672179034605213E-3</v>
      </c>
      <c r="B107">
        <f>CRI!C107*Planck!I107</f>
        <v>8.3765298928484451E-3</v>
      </c>
      <c r="C107">
        <f>CRI!C107*Planck!J107</f>
        <v>3.0487995983303078E-2</v>
      </c>
      <c r="D107">
        <f>CRI!D107*Planck!H107</f>
        <v>2.1303161058421633E-3</v>
      </c>
      <c r="E107">
        <f>CRI!D107*Planck!I107</f>
        <v>6.2236834250602932E-3</v>
      </c>
      <c r="F107">
        <f>CRI!D107*Planck!J107</f>
        <v>2.2652296081052285E-2</v>
      </c>
      <c r="G107">
        <f>CRI!E107*Planck!H107</f>
        <v>1.6881750272711481E-3</v>
      </c>
      <c r="H107">
        <f>CRI!E107*Planck!I107</f>
        <v>4.9319755443874022E-3</v>
      </c>
      <c r="I107">
        <f>CRI!E107*Planck!J107</f>
        <v>1.7950876139701814E-2</v>
      </c>
      <c r="J107">
        <f>CRI!F107*Planck!H107</f>
        <v>4.1266500666628063E-3</v>
      </c>
      <c r="K107">
        <f>CRI!F107*Planck!I107</f>
        <v>1.205594021961365E-2</v>
      </c>
      <c r="L107">
        <f>CRI!F107*Planck!J107</f>
        <v>4.3879919452604429E-2</v>
      </c>
      <c r="M107">
        <f>CRI!G107*Planck!H107</f>
        <v>5.6004536618995231E-3</v>
      </c>
      <c r="N107">
        <f>CRI!G107*Planck!I107</f>
        <v>1.6361633155189952E-2</v>
      </c>
      <c r="O107">
        <f>CRI!G107*Planck!J107</f>
        <v>5.9551319257106008E-2</v>
      </c>
      <c r="P107">
        <f>CRI!H107*Planck!H107</f>
        <v>6.7527001090845924E-3</v>
      </c>
      <c r="Q107">
        <f>CRI!H107*Planck!I107</f>
        <v>1.9727902177549609E-2</v>
      </c>
      <c r="R107">
        <f>CRI!H107*Planck!J107</f>
        <v>7.1803504558807255E-2</v>
      </c>
      <c r="S107">
        <f>CRI!I107*Planck!H107</f>
        <v>5.1583125833285087E-3</v>
      </c>
      <c r="T107">
        <f>CRI!I107*Planck!I107</f>
        <v>1.5069925274517062E-2</v>
      </c>
      <c r="U107">
        <f>CRI!I107*Planck!J107</f>
        <v>5.484989931575554E-2</v>
      </c>
      <c r="V107">
        <f>CRI!J107*Planck!H107</f>
        <v>4.5151982872252139E-3</v>
      </c>
      <c r="W107">
        <f>CRI!J107*Planck!I107</f>
        <v>1.3191077448083767E-2</v>
      </c>
      <c r="X107">
        <f>CRI!J107*Planck!J107</f>
        <v>4.8011470310154847E-2</v>
      </c>
    </row>
    <row r="108" spans="1:24" x14ac:dyDescent="0.25">
      <c r="A108">
        <f>CRI!C108*Planck!H108</f>
        <v>2.4851160207448285E-3</v>
      </c>
      <c r="B108">
        <f>CRI!C108*Planck!I108</f>
        <v>8.4451741619408251E-3</v>
      </c>
      <c r="C108">
        <f>CRI!C108*Planck!J108</f>
        <v>2.790388075606463E-2</v>
      </c>
      <c r="D108">
        <f>CRI!D108*Planck!H108</f>
        <v>1.8745737382077992E-3</v>
      </c>
      <c r="E108">
        <f>CRI!D108*Planck!I108</f>
        <v>6.3703672449950642E-3</v>
      </c>
      <c r="F108">
        <f>CRI!D108*Planck!J108</f>
        <v>2.1048466801048282E-2</v>
      </c>
      <c r="G108">
        <f>CRI!E108*Planck!H108</f>
        <v>1.508944804749312E-3</v>
      </c>
      <c r="H108">
        <f>CRI!E108*Planck!I108</f>
        <v>5.1278497947328692E-3</v>
      </c>
      <c r="I108">
        <f>CRI!E108*Planck!J108</f>
        <v>1.6943038291865491E-2</v>
      </c>
      <c r="J108">
        <f>CRI!F108*Planck!H108</f>
        <v>3.6342355259000739E-3</v>
      </c>
      <c r="K108">
        <f>CRI!F108*Planck!I108</f>
        <v>1.2350229005622009E-2</v>
      </c>
      <c r="L108">
        <f>CRI!F108*Planck!J108</f>
        <v>4.0806656070639116E-2</v>
      </c>
      <c r="M108">
        <f>CRI!G108*Planck!H108</f>
        <v>4.8553200909741325E-3</v>
      </c>
      <c r="N108">
        <f>CRI!G108*Planck!I108</f>
        <v>1.6499842839513532E-2</v>
      </c>
      <c r="O108">
        <f>CRI!G108*Planck!J108</f>
        <v>5.4517483980671806E-2</v>
      </c>
      <c r="P108">
        <f>CRI!H108*Planck!H108</f>
        <v>5.814080405376388E-3</v>
      </c>
      <c r="Q108">
        <f>CRI!H108*Planck!I108</f>
        <v>1.9757999709089955E-2</v>
      </c>
      <c r="R108">
        <f>CRI!H108*Planck!J108</f>
        <v>6.5282829849195576E-2</v>
      </c>
      <c r="S108">
        <f>CRI!I108*Planck!H108</f>
        <v>4.4165653708239478E-3</v>
      </c>
      <c r="T108">
        <f>CRI!I108*Planck!I108</f>
        <v>1.5008821899198896E-2</v>
      </c>
      <c r="U108">
        <f>CRI!I108*Planck!J108</f>
        <v>4.9590969769652458E-2</v>
      </c>
      <c r="V108">
        <f>CRI!J108*Planck!H108</f>
        <v>3.8826310552972686E-3</v>
      </c>
      <c r="W108">
        <f>CRI!J108*Planck!I108</f>
        <v>1.3194351971831882E-2</v>
      </c>
      <c r="X108">
        <f>CRI!J108*Planck!J108</f>
        <v>4.3595740835607744E-2</v>
      </c>
    </row>
    <row r="109" spans="1:24" x14ac:dyDescent="0.25">
      <c r="A109">
        <f>CRI!C109*Planck!H109</f>
        <v>2.1634303037361517E-3</v>
      </c>
      <c r="B109">
        <f>CRI!C109*Planck!I109</f>
        <v>8.5804259677778726E-3</v>
      </c>
      <c r="C109">
        <f>CRI!C109*Planck!J109</f>
        <v>2.5729213015201285E-2</v>
      </c>
      <c r="D109">
        <f>CRI!D109*Planck!H109</f>
        <v>1.6581256034229525E-3</v>
      </c>
      <c r="E109">
        <f>CRI!D109*Planck!I109</f>
        <v>6.57632647600318E-3</v>
      </c>
      <c r="F109">
        <f>CRI!D109*Planck!J109</f>
        <v>1.9719732492769655E-2</v>
      </c>
      <c r="G109">
        <f>CRI!E109*Planck!H109</f>
        <v>1.3545393463485556E-3</v>
      </c>
      <c r="H109">
        <f>CRI!E109*Planck!I109</f>
        <v>5.3722667015038148E-3</v>
      </c>
      <c r="I109">
        <f>CRI!E109*Planck!J109</f>
        <v>1.6109246190869616E-2</v>
      </c>
      <c r="J109">
        <f>CRI!F109*Planck!H109</f>
        <v>3.207323247496952E-3</v>
      </c>
      <c r="K109">
        <f>CRI!F109*Planck!I109</f>
        <v>1.2720631504677685E-2</v>
      </c>
      <c r="L109">
        <f>CRI!F109*Planck!J109</f>
        <v>3.8144008106452257E-2</v>
      </c>
      <c r="M109">
        <f>CRI!G109*Planck!H109</f>
        <v>4.2219670169881263E-3</v>
      </c>
      <c r="N109">
        <f>CRI!G109*Planck!I109</f>
        <v>1.6744831282572578E-2</v>
      </c>
      <c r="O109">
        <f>CRI!G109*Planck!J109</f>
        <v>5.0210949035726149E-2</v>
      </c>
      <c r="P109">
        <f>CRI!H109*Planck!H109</f>
        <v>5.0207720522137825E-3</v>
      </c>
      <c r="Q109">
        <f>CRI!H109*Planck!I109</f>
        <v>1.9912988562982868E-2</v>
      </c>
      <c r="R109">
        <f>CRI!H109*Planck!J109</f>
        <v>5.9710966149031236E-2</v>
      </c>
      <c r="S109">
        <f>CRI!I109*Planck!H109</f>
        <v>3.7933153251056718E-3</v>
      </c>
      <c r="T109">
        <f>CRI!I109*Planck!I109</f>
        <v>1.5044746883362508E-2</v>
      </c>
      <c r="U109">
        <f>CRI!I109*Planck!J109</f>
        <v>4.5113086317096519E-2</v>
      </c>
      <c r="V109">
        <f>CRI!J109*Planck!H109</f>
        <v>3.3495347499803074E-3</v>
      </c>
      <c r="W109">
        <f>CRI!J109*Planck!I109</f>
        <v>1.328465950535679E-2</v>
      </c>
      <c r="X109">
        <f>CRI!J109*Planck!J109</f>
        <v>3.9835299031927028E-2</v>
      </c>
    </row>
    <row r="110" spans="1:24" x14ac:dyDescent="0.25">
      <c r="A110">
        <f>CRI!C110*Planck!H110</f>
        <v>1.8894017358815152E-3</v>
      </c>
      <c r="B110">
        <f>CRI!C110*Planck!I110</f>
        <v>8.7821325553216114E-3</v>
      </c>
      <c r="C110">
        <f>CRI!C110*Planck!J110</f>
        <v>2.3890783494409387E-2</v>
      </c>
      <c r="D110">
        <f>CRI!D110*Planck!H110</f>
        <v>1.4728545624825209E-3</v>
      </c>
      <c r="E110">
        <f>CRI!D110*Planck!I110</f>
        <v>6.8459786803344285E-3</v>
      </c>
      <c r="F110">
        <f>CRI!D110*Planck!J110</f>
        <v>1.8623699133316341E-2</v>
      </c>
      <c r="G110">
        <f>CRI!E110*Planck!H110</f>
        <v>1.219762609024904E-3</v>
      </c>
      <c r="H110">
        <f>CRI!E110*Planck!I110</f>
        <v>5.6695813892029753E-3</v>
      </c>
      <c r="I110">
        <f>CRI!E110*Planck!J110</f>
        <v>1.5423445344297782E-2</v>
      </c>
      <c r="J110">
        <f>CRI!F110*Planck!H110</f>
        <v>2.8367389783374563E-3</v>
      </c>
      <c r="K110">
        <f>CRI!F110*Planck!I110</f>
        <v>1.3185452971431703E-2</v>
      </c>
      <c r="L110">
        <f>CRI!F110*Planck!J110</f>
        <v>3.5869511218583026E-2</v>
      </c>
      <c r="M110">
        <f>CRI!G110*Planck!H110</f>
        <v>3.6803788231961798E-3</v>
      </c>
      <c r="N110">
        <f>CRI!G110*Planck!I110</f>
        <v>1.7106777275203214E-2</v>
      </c>
      <c r="O110">
        <f>CRI!G110*Planck!J110</f>
        <v>4.6537023848644894E-2</v>
      </c>
      <c r="P110">
        <f>CRI!H110*Planck!H110</f>
        <v>4.3465027840325467E-3</v>
      </c>
      <c r="Q110">
        <f>CRI!H110*Planck!I110</f>
        <v>2.0202989590056137E-2</v>
      </c>
      <c r="R110">
        <f>CRI!H110*Planck!J110</f>
        <v>5.4959914029464575E-2</v>
      </c>
      <c r="S110">
        <f>CRI!I110*Planck!H110</f>
        <v>3.2673468158174301E-3</v>
      </c>
      <c r="T110">
        <f>CRI!I110*Planck!I110</f>
        <v>1.5186962251481747E-2</v>
      </c>
      <c r="U110">
        <f>CRI!I110*Planck!J110</f>
        <v>4.1314387456843772E-2</v>
      </c>
      <c r="V110">
        <f>CRI!J110*Planck!H110</f>
        <v>2.8991331751967997E-3</v>
      </c>
      <c r="W110">
        <f>CRI!J110*Planck!I110</f>
        <v>1.3475467581398139E-2</v>
      </c>
      <c r="X110">
        <f>CRI!J110*Planck!J110</f>
        <v>3.6658462673514691E-2</v>
      </c>
    </row>
    <row r="111" spans="1:24" x14ac:dyDescent="0.25">
      <c r="A111">
        <f>CRI!C111*Planck!H111</f>
        <v>1.6533574267644199E-3</v>
      </c>
      <c r="B111">
        <f>CRI!C111*Planck!I111</f>
        <v>9.0547543635171208E-3</v>
      </c>
      <c r="C111">
        <f>CRI!C111*Planck!J111</f>
        <v>2.2338219500660606E-2</v>
      </c>
      <c r="D111">
        <f>CRI!D111*Planck!H111</f>
        <v>1.3104104338346309E-3</v>
      </c>
      <c r="E111">
        <f>CRI!D111*Planck!I111</f>
        <v>7.1765756161889759E-3</v>
      </c>
      <c r="F111">
        <f>CRI!D111*Planck!J111</f>
        <v>1.77047233907788E-2</v>
      </c>
      <c r="G111">
        <f>CRI!E111*Planck!H111</f>
        <v>1.1001923665801292E-3</v>
      </c>
      <c r="H111">
        <f>CRI!E111*Planck!I111</f>
        <v>6.0252982632406273E-3</v>
      </c>
      <c r="I111">
        <f>CRI!E111*Planck!J111</f>
        <v>1.4864504298815456E-2</v>
      </c>
      <c r="J111">
        <f>CRI!F111*Planck!H111</f>
        <v>2.5126429571477845E-3</v>
      </c>
      <c r="K111">
        <f>CRI!F111*Planck!I111</f>
        <v>1.3760705587247598E-2</v>
      </c>
      <c r="L111">
        <f>CRI!F111*Planck!J111</f>
        <v>3.3947874183138507E-2</v>
      </c>
      <c r="M111">
        <f>CRI!G111*Planck!H111</f>
        <v>3.2138813274784944E-3</v>
      </c>
      <c r="N111">
        <f>CRI!G111*Planck!I111</f>
        <v>1.7601097925184789E-2</v>
      </c>
      <c r="O111">
        <f>CRI!G111*Planck!J111</f>
        <v>4.3422181665089224E-2</v>
      </c>
      <c r="P111">
        <f>CRI!H111*Planck!H111</f>
        <v>3.7701152645570114E-3</v>
      </c>
      <c r="Q111">
        <f>CRI!H111*Planck!I111</f>
        <v>2.0647360994117462E-2</v>
      </c>
      <c r="R111">
        <f>CRI!H111*Planck!J111</f>
        <v>5.0937359919371795E-2</v>
      </c>
      <c r="S111">
        <f>CRI!I111*Planck!H111</f>
        <v>2.8187634273468582E-3</v>
      </c>
      <c r="T111">
        <f>CRI!I111*Planck!I111</f>
        <v>1.5437200710701579E-2</v>
      </c>
      <c r="U111">
        <f>CRI!I111*Planck!J111</f>
        <v>3.8083813663771261E-2</v>
      </c>
      <c r="V111">
        <f>CRI!J111*Planck!H111</f>
        <v>2.5126429571477845E-3</v>
      </c>
      <c r="W111">
        <f>CRI!J111*Planck!I111</f>
        <v>1.3760705587247598E-2</v>
      </c>
      <c r="X111">
        <f>CRI!J111*Planck!J111</f>
        <v>3.3947874183138507E-2</v>
      </c>
    </row>
    <row r="112" spans="1:24" x14ac:dyDescent="0.25">
      <c r="A112">
        <f>CRI!C112*Planck!H112</f>
        <v>1.4476260248387073E-3</v>
      </c>
      <c r="B112">
        <f>CRI!C112*Planck!I112</f>
        <v>9.4075340733192105E-3</v>
      </c>
      <c r="C112">
        <f>CRI!C112*Planck!J112</f>
        <v>2.103738438720618E-2</v>
      </c>
      <c r="D112">
        <f>CRI!D112*Planck!H112</f>
        <v>1.1661431866756252E-3</v>
      </c>
      <c r="E112">
        <f>CRI!D112*Planck!I112</f>
        <v>7.5782913368404739E-3</v>
      </c>
      <c r="F112">
        <f>CRI!D112*Planck!J112</f>
        <v>1.6946781867471644E-2</v>
      </c>
      <c r="G112">
        <f>CRI!E112*Planck!H112</f>
        <v>9.9189190590800308E-4</v>
      </c>
      <c r="H112">
        <f>CRI!E112*Planck!I112</f>
        <v>6.4459029761631623E-3</v>
      </c>
      <c r="I112">
        <f>CRI!E112*Planck!J112</f>
        <v>1.441450411715979E-2</v>
      </c>
      <c r="J112">
        <f>CRI!F112*Planck!H112</f>
        <v>2.225054815955791E-3</v>
      </c>
      <c r="K112">
        <f>CRI!F112*Planck!I112</f>
        <v>1.4459728297879526E-2</v>
      </c>
      <c r="L112">
        <f>CRI!F112*Planck!J112</f>
        <v>3.233523896552061E-2</v>
      </c>
      <c r="M112">
        <f>CRI!G112*Planck!H112</f>
        <v>2.8081264092936031E-3</v>
      </c>
      <c r="N112">
        <f>CRI!G112*Planck!I112</f>
        <v>1.8248873966299761E-2</v>
      </c>
      <c r="O112">
        <f>CRI!G112*Planck!J112</f>
        <v>4.0808629899256432E-2</v>
      </c>
      <c r="P112">
        <f>CRI!H112*Planck!H112</f>
        <v>3.2705625005615235E-3</v>
      </c>
      <c r="Q112">
        <f>CRI!H112*Planck!I112</f>
        <v>2.1254058461943399E-2</v>
      </c>
      <c r="R112">
        <f>CRI!H112*Planck!J112</f>
        <v>4.752890546739174E-2</v>
      </c>
      <c r="S112">
        <f>CRI!I112*Planck!H112</f>
        <v>2.4328159584094942E-3</v>
      </c>
      <c r="T112">
        <f>CRI!I112*Planck!I112</f>
        <v>1.5809883650994783E-2</v>
      </c>
      <c r="U112">
        <f>CRI!I112*Planck!J112</f>
        <v>3.5354493206277052E-2</v>
      </c>
      <c r="V112">
        <f>CRI!J112*Planck!H112</f>
        <v>2.178141009595277E-3</v>
      </c>
      <c r="W112">
        <f>CRI!J112*Planck!I112</f>
        <v>1.4154854508466404E-2</v>
      </c>
      <c r="X112">
        <f>CRI!J112*Planck!J112</f>
        <v>3.1653471878898193E-2</v>
      </c>
    </row>
    <row r="113" spans="1:24" x14ac:dyDescent="0.25">
      <c r="A113">
        <f>CRI!C113*Planck!H113</f>
        <v>1.2660691869485082E-3</v>
      </c>
      <c r="B113">
        <f>CRI!C113*Planck!I113</f>
        <v>9.8465754181415524E-3</v>
      </c>
      <c r="C113">
        <f>CRI!C113*Planck!J113</f>
        <v>1.9950961437416634E-2</v>
      </c>
      <c r="D113">
        <f>CRI!D113*Planck!H113</f>
        <v>1.0361407255479703E-3</v>
      </c>
      <c r="E113">
        <f>CRI!D113*Planck!I113</f>
        <v>8.0583572391537388E-3</v>
      </c>
      <c r="F113">
        <f>CRI!D113*Planck!J113</f>
        <v>1.6327704577479139E-2</v>
      </c>
      <c r="G113">
        <f>CRI!E113*Planck!H113</f>
        <v>8.9280109948402196E-4</v>
      </c>
      <c r="H113">
        <f>CRI!E113*Planck!I113</f>
        <v>6.943564735713499E-3</v>
      </c>
      <c r="I113">
        <f>CRI!E113*Planck!J113</f>
        <v>1.406893121695831E-2</v>
      </c>
      <c r="J113">
        <f>CRI!F113*Planck!H113</f>
        <v>1.9675557651145253E-3</v>
      </c>
      <c r="K113">
        <f>CRI!F113*Planck!I113</f>
        <v>1.5302233424773586E-2</v>
      </c>
      <c r="L113">
        <f>CRI!F113*Planck!J113</f>
        <v>3.1005121679312447E-2</v>
      </c>
      <c r="M113">
        <f>CRI!G113*Planck!H113</f>
        <v>2.4508150758444087E-3</v>
      </c>
      <c r="N113">
        <f>CRI!G113*Planck!I113</f>
        <v>1.9060676722086396E-2</v>
      </c>
      <c r="O113">
        <f>CRI!G113*Planck!J113</f>
        <v>3.8620414723354098E-2</v>
      </c>
      <c r="P113">
        <f>CRI!H113*Planck!H113</f>
        <v>2.8340291781786381E-3</v>
      </c>
      <c r="Q113">
        <f>CRI!H113*Planck!I113</f>
        <v>2.2041040353732756E-2</v>
      </c>
      <c r="R113">
        <f>CRI!H113*Planck!J113</f>
        <v>4.4659176156583255E-2</v>
      </c>
      <c r="S113">
        <f>CRI!I113*Planck!H113</f>
        <v>2.0974390181194092E-3</v>
      </c>
      <c r="T113">
        <f>CRI!I113*Planck!I113</f>
        <v>1.6312371938094948E-2</v>
      </c>
      <c r="U113">
        <f>CRI!I113*Planck!J113</f>
        <v>3.3051846928437441E-2</v>
      </c>
      <c r="V113">
        <f>CRI!J113*Planck!H113</f>
        <v>1.8844772879672571E-3</v>
      </c>
      <c r="W113">
        <f>CRI!J113*Planck!I113</f>
        <v>1.465610879012659E-2</v>
      </c>
      <c r="X113">
        <f>CRI!J113*Planck!J113</f>
        <v>2.9695955078520783E-2</v>
      </c>
    </row>
    <row r="114" spans="1:24" x14ac:dyDescent="0.25">
      <c r="A114">
        <f>CRI!C114*Planck!H114</f>
        <v>1.1055113927580637E-3</v>
      </c>
      <c r="B114">
        <f>CRI!C114*Planck!I114</f>
        <v>1.0381602892650188E-2</v>
      </c>
      <c r="C114">
        <f>CRI!C114*Planck!J114</f>
        <v>1.9056001030427962E-2</v>
      </c>
      <c r="D114">
        <f>CRI!D114*Planck!H114</f>
        <v>9.1981404759704146E-4</v>
      </c>
      <c r="E114">
        <f>CRI!D114*Planck!I114</f>
        <v>8.637761889916145E-3</v>
      </c>
      <c r="F114">
        <f>CRI!D114*Planck!J114</f>
        <v>1.5855085305889069E-2</v>
      </c>
      <c r="G114">
        <f>CRI!E114*Planck!H114</f>
        <v>8.0298797055892589E-4</v>
      </c>
      <c r="H114">
        <f>CRI!E114*Planck!I114</f>
        <v>7.5406751052290704E-3</v>
      </c>
      <c r="I114">
        <f>CRI!E114*Planck!J114</f>
        <v>1.3841322391275317E-2</v>
      </c>
      <c r="J114">
        <f>CRI!F114*Planck!H114</f>
        <v>1.7365762717805485E-3</v>
      </c>
      <c r="K114">
        <f>CRI!F114*Planck!I114</f>
        <v>1.6307787838754608E-2</v>
      </c>
      <c r="L114">
        <f>CRI!F114*Planck!J114</f>
        <v>2.9933838259149411E-2</v>
      </c>
      <c r="M114">
        <f>CRI!G114*Planck!H114</f>
        <v>2.135519469351756E-3</v>
      </c>
      <c r="N114">
        <f>CRI!G114*Planck!I114</f>
        <v>2.005417153144148E-2</v>
      </c>
      <c r="O114">
        <f>CRI!G114*Planck!J114</f>
        <v>3.681053083219725E-2</v>
      </c>
      <c r="P114">
        <f>CRI!H114*Planck!H114</f>
        <v>2.4518171451754752E-3</v>
      </c>
      <c r="Q114">
        <f>CRI!H114*Planck!I114</f>
        <v>2.3024450162471989E-2</v>
      </c>
      <c r="R114">
        <f>CRI!H114*Planck!J114</f>
        <v>4.2262640033334922E-2</v>
      </c>
      <c r="S114">
        <f>CRI!I114*Planck!H114</f>
        <v>1.8054475399034552E-3</v>
      </c>
      <c r="T114">
        <f>CRI!I114*Planck!I114</f>
        <v>1.6954542056801573E-2</v>
      </c>
      <c r="U114">
        <f>CRI!I114*Planck!J114</f>
        <v>3.1120991069074549E-2</v>
      </c>
      <c r="V114">
        <f>CRI!J114*Planck!H114</f>
        <v>1.6274025578672004E-3</v>
      </c>
      <c r="W114">
        <f>CRI!J114*Planck!I114</f>
        <v>1.5282562633850531E-2</v>
      </c>
      <c r="X114">
        <f>CRI!J114*Planck!J114</f>
        <v>2.8051981212305118E-2</v>
      </c>
    </row>
    <row r="115" spans="1:24" x14ac:dyDescent="0.25">
      <c r="A115">
        <f>CRI!C115*Planck!H115</f>
        <v>9.6352109821575146E-4</v>
      </c>
      <c r="B115">
        <f>CRI!C115*Planck!I115</f>
        <v>1.1031895060288977E-2</v>
      </c>
      <c r="C115">
        <f>CRI!C115*Planck!J115</f>
        <v>1.8345521821029453E-2</v>
      </c>
      <c r="D115">
        <f>CRI!D115*Planck!H115</f>
        <v>8.1439945427264114E-4</v>
      </c>
      <c r="E115">
        <f>CRI!D115*Planck!I115</f>
        <v>9.3245174738048244E-3</v>
      </c>
      <c r="F115">
        <f>CRI!D115*Planck!J115</f>
        <v>1.5506233321782151E-2</v>
      </c>
      <c r="G115">
        <f>CRI!E115*Planck!H115</f>
        <v>7.1986698355870529E-4</v>
      </c>
      <c r="H115">
        <f>CRI!E115*Planck!I115</f>
        <v>8.242162039515763E-3</v>
      </c>
      <c r="I115">
        <f>CRI!E115*Planck!J115</f>
        <v>1.3706327219580736E-2</v>
      </c>
      <c r="J115">
        <f>CRI!F115*Planck!H115</f>
        <v>1.5280530360003834E-3</v>
      </c>
      <c r="K115">
        <f>CRI!F115*Planck!I115</f>
        <v>1.7495538780550414E-2</v>
      </c>
      <c r="L115">
        <f>CRI!F115*Planck!J115</f>
        <v>2.9094256853894246E-2</v>
      </c>
      <c r="M115">
        <f>CRI!G115*Planck!H115</f>
        <v>1.8555880753754295E-3</v>
      </c>
      <c r="N115">
        <f>CRI!G115*Planck!I115</f>
        <v>2.1245671693720967E-2</v>
      </c>
      <c r="O115">
        <f>CRI!G115*Planck!J115</f>
        <v>3.5330551236169579E-2</v>
      </c>
      <c r="P115">
        <f>CRI!H115*Planck!H115</f>
        <v>2.1161071378593753E-3</v>
      </c>
      <c r="Q115">
        <f>CRI!H115*Planck!I115</f>
        <v>2.4228500989156077E-2</v>
      </c>
      <c r="R115">
        <f>CRI!H115*Planck!J115</f>
        <v>4.0290855846461741E-2</v>
      </c>
      <c r="S115">
        <f>CRI!I115*Planck!H115</f>
        <v>1.5506875712417484E-3</v>
      </c>
      <c r="T115">
        <f>CRI!I115*Planck!I115</f>
        <v>1.7754694307070329E-2</v>
      </c>
      <c r="U115">
        <f>CRI!I115*Planck!J115</f>
        <v>2.9525220286815711E-2</v>
      </c>
      <c r="V115">
        <f>CRI!J115*Planck!H115</f>
        <v>1.4015659272986383E-3</v>
      </c>
      <c r="W115">
        <f>CRI!J115*Planck!I115</f>
        <v>1.6047316720586177E-2</v>
      </c>
      <c r="X115">
        <f>CRI!J115*Planck!J115</f>
        <v>2.6685931787568413E-2</v>
      </c>
    </row>
    <row r="116" spans="1:24" x14ac:dyDescent="0.25">
      <c r="A116">
        <f>CRI!C116*Planck!H116</f>
        <v>8.3657629896706791E-4</v>
      </c>
      <c r="B116">
        <f>CRI!C116*Planck!I116</f>
        <v>1.1803431299168134E-2</v>
      </c>
      <c r="C116">
        <f>CRI!C116*Planck!J116</f>
        <v>1.7787376612673725E-2</v>
      </c>
      <c r="D116">
        <f>CRI!D116*Planck!H116</f>
        <v>7.181094023777085E-4</v>
      </c>
      <c r="E116">
        <f>CRI!D116*Planck!I116</f>
        <v>1.0131956889906623E-2</v>
      </c>
      <c r="F116">
        <f>CRI!D116*Planck!J116</f>
        <v>1.526852052223533E-2</v>
      </c>
      <c r="G116">
        <f>CRI!E116*Planck!H116</f>
        <v>6.4233674449425452E-4</v>
      </c>
      <c r="H116">
        <f>CRI!E116*Planck!I116</f>
        <v>9.0628644917750741E-3</v>
      </c>
      <c r="I116">
        <f>CRI!E116*Planck!J116</f>
        <v>1.3657433996857527E-2</v>
      </c>
      <c r="J116">
        <f>CRI!F116*Planck!H116</f>
        <v>1.3392913439095773E-3</v>
      </c>
      <c r="K116">
        <f>CRI!F116*Planck!I116</f>
        <v>1.8896343808599284E-2</v>
      </c>
      <c r="L116">
        <f>CRI!F116*Planck!J116</f>
        <v>2.8476158788657429E-2</v>
      </c>
      <c r="M116">
        <f>CRI!G116*Planck!H116</f>
        <v>1.6058418612356362E-3</v>
      </c>
      <c r="N116">
        <f>CRI!G116*Planck!I116</f>
        <v>2.2657161229437683E-2</v>
      </c>
      <c r="O116">
        <f>CRI!G116*Planck!J116</f>
        <v>3.4143584992143816E-2</v>
      </c>
      <c r="P116">
        <f>CRI!H116*Planck!H116</f>
        <v>1.8189284219840296E-3</v>
      </c>
      <c r="Q116">
        <f>CRI!H116*Planck!I116</f>
        <v>2.5663644420122346E-2</v>
      </c>
      <c r="R116">
        <f>CRI!H116*Planck!J116</f>
        <v>3.8674254713257028E-2</v>
      </c>
      <c r="S116">
        <f>CRI!I116*Planck!H116</f>
        <v>1.32698309491328E-3</v>
      </c>
      <c r="T116">
        <f>CRI!I116*Planck!I116</f>
        <v>1.8722684129714968E-2</v>
      </c>
      <c r="U116">
        <f>CRI!I116*Planck!J116</f>
        <v>2.8214459454585904E-2</v>
      </c>
      <c r="V116">
        <f>CRI!J116*Planck!H116</f>
        <v>1.2031313393880408E-3</v>
      </c>
      <c r="W116">
        <f>CRI!J116*Planck!I116</f>
        <v>1.6975233610941574E-2</v>
      </c>
      <c r="X116">
        <f>CRI!J116*Planck!J116</f>
        <v>2.5581109905491225E-2</v>
      </c>
    </row>
    <row r="117" spans="1:24" x14ac:dyDescent="0.25">
      <c r="A117">
        <f>CRI!C117*Planck!H117</f>
        <v>7.2265631103834982E-4</v>
      </c>
      <c r="B117">
        <f>CRI!C117*Planck!I117</f>
        <v>1.2712851839082807E-2</v>
      </c>
      <c r="C117">
        <f>CRI!C117*Planck!J117</f>
        <v>1.7368331611554353E-2</v>
      </c>
      <c r="D117">
        <f>CRI!D117*Planck!H117</f>
        <v>6.298380692536077E-4</v>
      </c>
      <c r="E117">
        <f>CRI!D117*Planck!I117</f>
        <v>1.108000848360428E-2</v>
      </c>
      <c r="F117">
        <f>CRI!D117*Planck!J117</f>
        <v>1.5137536725666638E-2</v>
      </c>
      <c r="G117">
        <f>CRI!E117*Planck!H117</f>
        <v>5.7016919953484474E-4</v>
      </c>
      <c r="H117">
        <f>CRI!E117*Planck!I117</f>
        <v>1.0030323469368085E-2</v>
      </c>
      <c r="I117">
        <f>CRI!E117*Planck!J117</f>
        <v>1.3703454299024533E-2</v>
      </c>
      <c r="J117">
        <f>CRI!F117*Planck!H117</f>
        <v>1.1668578967224731E-3</v>
      </c>
      <c r="K117">
        <f>CRI!F117*Planck!I117</f>
        <v>2.0527173611730034E-2</v>
      </c>
      <c r="L117">
        <f>CRI!F117*Planck!J117</f>
        <v>2.8044278565445557E-2</v>
      </c>
      <c r="M117">
        <f>CRI!G117*Planck!H117</f>
        <v>1.3823288151513387E-3</v>
      </c>
      <c r="N117">
        <f>CRI!G117*Planck!I117</f>
        <v>2.4317702829805183E-2</v>
      </c>
      <c r="O117">
        <f>CRI!G117*Planck!J117</f>
        <v>3.3222909550542037E-2</v>
      </c>
      <c r="P117">
        <f>CRI!H117*Planck!H117</f>
        <v>1.5547055498944314E-3</v>
      </c>
      <c r="Q117">
        <f>CRI!H117*Planck!I117</f>
        <v>2.7350126204265301E-2</v>
      </c>
      <c r="R117">
        <f>CRI!H117*Planck!J117</f>
        <v>3.736581433861922E-2</v>
      </c>
      <c r="S117">
        <f>CRI!I117*Planck!H117</f>
        <v>1.130393587449896E-3</v>
      </c>
      <c r="T117">
        <f>CRI!I117*Planck!I117</f>
        <v>1.9885699436363473E-2</v>
      </c>
      <c r="U117">
        <f>CRI!I117*Planck!J117</f>
        <v>2.7167894860275387E-2</v>
      </c>
      <c r="V117">
        <f>CRI!J117*Planck!H117</f>
        <v>1.0276305340453599E-3</v>
      </c>
      <c r="W117">
        <f>CRI!J117*Planck!I117</f>
        <v>1.8077908578512249E-2</v>
      </c>
      <c r="X117">
        <f>CRI!J117*Planck!J117</f>
        <v>2.4698086236613986E-2</v>
      </c>
    </row>
    <row r="118" spans="1:24" x14ac:dyDescent="0.25">
      <c r="A118">
        <f>CRI!C118*Planck!H118</f>
        <v>6.2045114926108933E-4</v>
      </c>
      <c r="B118">
        <f>CRI!C118*Planck!I118</f>
        <v>1.3783869949899849E-2</v>
      </c>
      <c r="C118">
        <f>CRI!C118*Planck!J118</f>
        <v>1.7083250643946325E-2</v>
      </c>
      <c r="D118">
        <f>CRI!D118*Planck!H118</f>
        <v>5.4814080051265336E-4</v>
      </c>
      <c r="E118">
        <f>CRI!D118*Planck!I118</f>
        <v>1.2177431724477335E-2</v>
      </c>
      <c r="F118">
        <f>CRI!D118*Planck!J118</f>
        <v>1.5092286789190243E-2</v>
      </c>
      <c r="G118">
        <f>CRI!E118*Planck!H118</f>
        <v>5.0220246130776476E-4</v>
      </c>
      <c r="H118">
        <f>CRI!E118*Planck!I118</f>
        <v>1.1156870969503031E-2</v>
      </c>
      <c r="I118">
        <f>CRI!E118*Planck!J118</f>
        <v>1.3827439163815789E-2</v>
      </c>
      <c r="J118">
        <f>CRI!F118*Planck!H118</f>
        <v>1.0089420425369998E-3</v>
      </c>
      <c r="K118">
        <f>CRI!F118*Planck!I118</f>
        <v>2.2414538062954143E-2</v>
      </c>
      <c r="L118">
        <f>CRI!F118*Planck!J118</f>
        <v>2.7779801549890782E-2</v>
      </c>
      <c r="M118">
        <f>CRI!G118*Planck!H118</f>
        <v>1.1807854595626947E-3</v>
      </c>
      <c r="N118">
        <f>CRI!G118*Planck!I118</f>
        <v>2.6232191257487644E-2</v>
      </c>
      <c r="O118">
        <f>CRI!G118*Planck!J118</f>
        <v>3.2511268592958185E-2</v>
      </c>
      <c r="P118">
        <f>CRI!H118*Planck!H118</f>
        <v>1.3191676171675445E-3</v>
      </c>
      <c r="Q118">
        <f>CRI!H118*Planck!I118</f>
        <v>2.9306473037904065E-2</v>
      </c>
      <c r="R118">
        <f>CRI!H118*Planck!J118</f>
        <v>3.6321426871863946E-2</v>
      </c>
      <c r="S118">
        <f>CRI!I118*Planck!H118</f>
        <v>9.5619802344990544E-4</v>
      </c>
      <c r="T118">
        <f>CRI!I118*Planck!I118</f>
        <v>2.1242783122057719E-2</v>
      </c>
      <c r="U118">
        <f>CRI!I118*Planck!J118</f>
        <v>2.6327569091127521E-2</v>
      </c>
      <c r="V118">
        <f>CRI!J118*Planck!H118</f>
        <v>8.7226130490270144E-4</v>
      </c>
      <c r="W118">
        <f>CRI!J118*Planck!I118</f>
        <v>1.9378054829018249E-2</v>
      </c>
      <c r="X118">
        <f>CRI!J118*Planck!J118</f>
        <v>2.4016489479332222E-2</v>
      </c>
    </row>
    <row r="119" spans="1:24" x14ac:dyDescent="0.25">
      <c r="A119">
        <f>CRI!C119*Planck!H119</f>
        <v>5.2834998676014246E-4</v>
      </c>
      <c r="B119">
        <f>CRI!C119*Planck!I119</f>
        <v>1.5035340699707356E-2</v>
      </c>
      <c r="C119">
        <f>CRI!C119*Planck!J119</f>
        <v>1.6913238342761001E-2</v>
      </c>
      <c r="D119">
        <f>CRI!D119*Planck!H119</f>
        <v>4.7260774168130979E-4</v>
      </c>
      <c r="E119">
        <f>CRI!D119*Planck!I119</f>
        <v>1.3449074650443095E-2</v>
      </c>
      <c r="F119">
        <f>CRI!D119*Planck!J119</f>
        <v>1.5128849395275531E-2</v>
      </c>
      <c r="G119">
        <f>CRI!E119*Planck!H119</f>
        <v>4.382493751025465E-4</v>
      </c>
      <c r="H119">
        <f>CRI!E119*Planck!I119</f>
        <v>1.2471333076974176E-2</v>
      </c>
      <c r="I119">
        <f>CRI!E119*Planck!J119</f>
        <v>1.4028988966437502E-2</v>
      </c>
      <c r="J119">
        <f>CRI!F119*Planck!H119</f>
        <v>8.6400479872190635E-4</v>
      </c>
      <c r="K119">
        <f>CRI!F119*Planck!I119</f>
        <v>2.4587123763596019E-2</v>
      </c>
      <c r="L119">
        <f>CRI!F119*Planck!J119</f>
        <v>2.7658028686024808E-2</v>
      </c>
      <c r="M119">
        <f>CRI!G119*Planck!H119</f>
        <v>9.9855504546391641E-4</v>
      </c>
      <c r="N119">
        <f>CRI!G119*Planck!I119</f>
        <v>2.8416041813544235E-2</v>
      </c>
      <c r="O119">
        <f>CRI!G119*Planck!J119</f>
        <v>3.196517442133457E-2</v>
      </c>
      <c r="P119">
        <f>CRI!H119*Planck!H119</f>
        <v>1.1085979258350601E-3</v>
      </c>
      <c r="Q119">
        <f>CRI!H119*Planck!I119</f>
        <v>3.1547549790109021E-2</v>
      </c>
      <c r="R119">
        <f>CRI!H119*Planck!J119</f>
        <v>3.5487804326284338E-2</v>
      </c>
      <c r="S119">
        <f>CRI!I119*Planck!H119</f>
        <v>8.0177530960372678E-4</v>
      </c>
      <c r="T119">
        <f>CRI!I119*Planck!I119</f>
        <v>2.2816249165494972E-2</v>
      </c>
      <c r="U119">
        <f>CRI!I119*Planck!J119</f>
        <v>2.5665973783444047E-2</v>
      </c>
      <c r="V119">
        <f>CRI!J119*Planck!H119</f>
        <v>7.3353911304170757E-4</v>
      </c>
      <c r="W119">
        <f>CRI!J119*Planck!I119</f>
        <v>2.0874440725878379E-2</v>
      </c>
      <c r="X119">
        <f>CRI!J119*Planck!J119</f>
        <v>2.3481635589108384E-2</v>
      </c>
    </row>
    <row r="120" spans="1:24" x14ac:dyDescent="0.25">
      <c r="A120">
        <f>CRI!C120*Planck!H120</f>
        <v>4.4490566815464028E-4</v>
      </c>
      <c r="B120">
        <f>CRI!C120*Planck!I120</f>
        <v>1.6476174916515717E-2</v>
      </c>
      <c r="C120">
        <f>CRI!C120*Planck!J120</f>
        <v>1.6827252822501759E-2</v>
      </c>
      <c r="D120">
        <f>CRI!D120*Planck!H120</f>
        <v>4.0264868474782233E-4</v>
      </c>
      <c r="E120">
        <f>CRI!D120*Planck!I120</f>
        <v>1.4911273635435528E-2</v>
      </c>
      <c r="F120">
        <f>CRI!D120*Planck!J120</f>
        <v>1.522900628576482E-2</v>
      </c>
      <c r="G120">
        <f>CRI!E120*Planck!H120</f>
        <v>3.776969421647489E-4</v>
      </c>
      <c r="H120">
        <f>CRI!E120*Planck!I120</f>
        <v>1.3987236688511987E-2</v>
      </c>
      <c r="I120">
        <f>CRI!E120*Planck!J120</f>
        <v>1.4285279759310628E-2</v>
      </c>
      <c r="J120">
        <f>CRI!F120*Planck!H120</f>
        <v>7.310458129379504E-4</v>
      </c>
      <c r="K120">
        <f>CRI!F120*Planck!I120</f>
        <v>2.7072792162687292E-2</v>
      </c>
      <c r="L120">
        <f>CRI!F120*Planck!J120</f>
        <v>2.7649665085549023E-2</v>
      </c>
      <c r="M120">
        <f>CRI!G120*Planck!H120</f>
        <v>8.3447481041939997E-4</v>
      </c>
      <c r="N120">
        <f>CRI!G120*Planck!I120</f>
        <v>3.0903074345902615E-2</v>
      </c>
      <c r="O120">
        <f>CRI!G120*Planck!J120</f>
        <v>3.1561563751657529E-2</v>
      </c>
      <c r="P120">
        <f>CRI!H120*Planck!H120</f>
        <v>9.2079979080761376E-4</v>
      </c>
      <c r="Q120">
        <f>CRI!H120*Planck!I120</f>
        <v>3.4099944105823572E-2</v>
      </c>
      <c r="R120">
        <f>CRI!H120*Planck!J120</f>
        <v>3.4826553105277269E-2</v>
      </c>
      <c r="S120">
        <f>CRI!I120*Planck!H120</f>
        <v>6.6464198187009358E-4</v>
      </c>
      <c r="T120">
        <f>CRI!I120*Planck!I120</f>
        <v>2.4613661578132707E-2</v>
      </c>
      <c r="U120">
        <f>CRI!I120*Planck!J120</f>
        <v>2.5138134813533834E-2</v>
      </c>
      <c r="V120">
        <f>CRI!J120*Planck!H120</f>
        <v>6.1011035090224766E-4</v>
      </c>
      <c r="W120">
        <f>CRI!J120*Planck!I120</f>
        <v>2.2594193734453035E-2</v>
      </c>
      <c r="X120">
        <f>CRI!J120*Planck!J120</f>
        <v>2.3075635711363788E-2</v>
      </c>
    </row>
    <row r="121" spans="1:24" x14ac:dyDescent="0.25">
      <c r="A121">
        <f>CRI!C121*Planck!H121</f>
        <v>3.6955923680288241E-4</v>
      </c>
      <c r="B121">
        <f>CRI!C121*Planck!I121</f>
        <v>1.8111750874897893E-2</v>
      </c>
      <c r="C121">
        <f>CRI!C121*Planck!J121</f>
        <v>1.6796448195977368E-2</v>
      </c>
      <c r="D121">
        <f>CRI!D121*Planck!H121</f>
        <v>3.3845771687392694E-4</v>
      </c>
      <c r="E121">
        <f>CRI!D121*Planck!I121</f>
        <v>1.6587494613149061E-2</v>
      </c>
      <c r="F121">
        <f>CRI!D121*Planck!J121</f>
        <v>1.5382885724038677E-2</v>
      </c>
      <c r="G121">
        <f>CRI!E121*Planck!H121</f>
        <v>3.2099429659296266E-4</v>
      </c>
      <c r="H121">
        <f>CRI!E121*Planck!I121</f>
        <v>1.5731628797728592E-2</v>
      </c>
      <c r="I121">
        <f>CRI!E121*Planck!J121</f>
        <v>1.4589174175623906E-2</v>
      </c>
      <c r="J121">
        <f>CRI!F121*Planck!H121</f>
        <v>6.1005548181501928E-4</v>
      </c>
      <c r="K121">
        <f>CRI!F121*Planck!I121</f>
        <v>2.9898245818688333E-2</v>
      </c>
      <c r="L121">
        <f>CRI!F121*Planck!J121</f>
        <v>2.7726990091289372E-2</v>
      </c>
      <c r="M121">
        <f>CRI!G121*Planck!H121</f>
        <v>6.8822507735838315E-4</v>
      </c>
      <c r="N121">
        <f>CRI!G121*Planck!I121</f>
        <v>3.3729264230570426E-2</v>
      </c>
      <c r="O121">
        <f>CRI!G121*Planck!J121</f>
        <v>3.1279794165145973E-2</v>
      </c>
      <c r="P121">
        <f>CRI!H121*Planck!H121</f>
        <v>7.547523927144376E-4</v>
      </c>
      <c r="Q121">
        <f>CRI!H121*Planck!I121</f>
        <v>3.6989705432172205E-2</v>
      </c>
      <c r="R121">
        <f>CRI!H121*Planck!J121</f>
        <v>3.4303457206726055E-2</v>
      </c>
      <c r="S121">
        <f>CRI!I121*Planck!H121</f>
        <v>5.4386080303574507E-4</v>
      </c>
      <c r="T121">
        <f>CRI!I121*Planck!I121</f>
        <v>2.6654106823094558E-2</v>
      </c>
      <c r="U121">
        <f>CRI!I121*Planck!J121</f>
        <v>2.4718445364917189E-2</v>
      </c>
      <c r="V121">
        <f>CRI!J121*Planck!H121</f>
        <v>5.0078436634269977E-4</v>
      </c>
      <c r="W121">
        <f>CRI!J121*Planck!I121</f>
        <v>2.4542971145057404E-2</v>
      </c>
      <c r="X121">
        <f>CRI!J121*Planck!J121</f>
        <v>2.2760623545494081E-2</v>
      </c>
    </row>
    <row r="122" spans="1:24" x14ac:dyDescent="0.25">
      <c r="A122">
        <f>CRI!C122*Planck!H122</f>
        <v>3.0252983739530788E-4</v>
      </c>
      <c r="B122">
        <f>CRI!C122*Planck!I122</f>
        <v>1.9942272954833563E-2</v>
      </c>
      <c r="C122">
        <f>CRI!C122*Planck!J122</f>
        <v>1.6793493014596685E-2</v>
      </c>
      <c r="D122">
        <f>CRI!D122*Planck!H122</f>
        <v>2.808236607212051E-4</v>
      </c>
      <c r="E122">
        <f>CRI!D122*Planck!I122</f>
        <v>1.8511437227132499E-2</v>
      </c>
      <c r="F122">
        <f>CRI!D122*Planck!J122</f>
        <v>1.5588578717585263E-2</v>
      </c>
      <c r="G122">
        <f>CRI!E122*Planck!H122</f>
        <v>2.6861393634202227E-4</v>
      </c>
      <c r="H122">
        <f>CRI!E122*Planck!I122</f>
        <v>1.7706592130300652E-2</v>
      </c>
      <c r="I122">
        <f>CRI!E122*Planck!J122</f>
        <v>1.4910814425516339E-2</v>
      </c>
      <c r="J122">
        <f>CRI!F122*Planck!H122</f>
        <v>5.0195533558862742E-4</v>
      </c>
      <c r="K122">
        <f>CRI!F122*Planck!I122</f>
        <v>3.3088076203087076E-2</v>
      </c>
      <c r="L122">
        <f>CRI!F122*Planck!J122</f>
        <v>2.7863643118389118E-2</v>
      </c>
      <c r="M122">
        <f>CRI!G122*Planck!H122</f>
        <v>5.6029068540027871E-4</v>
      </c>
      <c r="N122">
        <f>CRI!G122*Planck!I122</f>
        <v>3.693344722128368E-2</v>
      </c>
      <c r="O122">
        <f>CRI!G122*Planck!J122</f>
        <v>3.1101850291607312E-2</v>
      </c>
      <c r="P122">
        <f>CRI!H122*Planck!H122</f>
        <v>6.1048621895914154E-4</v>
      </c>
      <c r="Q122">
        <f>CRI!H122*Planck!I122</f>
        <v>4.0242254841592391E-2</v>
      </c>
      <c r="R122">
        <f>CRI!H122*Planck!J122</f>
        <v>3.3888214603446223E-2</v>
      </c>
      <c r="S122">
        <f>CRI!I122*Planck!H122</f>
        <v>4.3955007765058191E-4</v>
      </c>
      <c r="T122">
        <f>CRI!I122*Planck!I122</f>
        <v>2.8974423485946522E-2</v>
      </c>
      <c r="U122">
        <f>CRI!I122*Planck!J122</f>
        <v>2.4399514514481281E-2</v>
      </c>
      <c r="V122">
        <f>CRI!J122*Planck!H122</f>
        <v>4.0563417659729623E-4</v>
      </c>
      <c r="W122">
        <f>CRI!J122*Planck!I122</f>
        <v>2.6738742661413611E-2</v>
      </c>
      <c r="X122">
        <f>CRI!J122*Planck!J122</f>
        <v>2.2516835925400935E-2</v>
      </c>
    </row>
    <row r="123" spans="1:24" x14ac:dyDescent="0.25">
      <c r="A123">
        <f>CRI!C123*Planck!H123</f>
        <v>2.4531277316899305E-4</v>
      </c>
      <c r="B123">
        <f>CRI!C123*Planck!I123</f>
        <v>2.1977907180108214E-2</v>
      </c>
      <c r="C123">
        <f>CRI!C123*Planck!J123</f>
        <v>1.6809169329696203E-2</v>
      </c>
      <c r="D123">
        <f>CRI!D123*Planck!H123</f>
        <v>2.3115378089212497E-4</v>
      </c>
      <c r="E123">
        <f>CRI!D123*Planck!I123</f>
        <v>2.070938367843754E-2</v>
      </c>
      <c r="F123">
        <f>CRI!D123*Planck!J123</f>
        <v>1.5838975663686892E-2</v>
      </c>
      <c r="G123">
        <f>CRI!E123*Planck!H123</f>
        <v>2.2259252974797221E-4</v>
      </c>
      <c r="H123">
        <f>CRI!E123*Planck!I123</f>
        <v>1.994236946812504E-2</v>
      </c>
      <c r="I123">
        <f>CRI!E123*Planck!J123</f>
        <v>1.5252346935402193E-2</v>
      </c>
      <c r="J123">
        <f>CRI!F123*Planck!H123</f>
        <v>4.0940342009858794E-4</v>
      </c>
      <c r="K123">
        <f>CRI!F123*Planck!I123</f>
        <v>3.667901287776449E-2</v>
      </c>
      <c r="L123">
        <f>CRI!F123*Planck!J123</f>
        <v>2.8052886621819612E-2</v>
      </c>
      <c r="M123">
        <f>CRI!G123*Planck!H123</f>
        <v>4.524291950794583E-4</v>
      </c>
      <c r="N123">
        <f>CRI!G123*Planck!I123</f>
        <v>4.0533750960360652E-2</v>
      </c>
      <c r="O123">
        <f>CRI!G123*Planck!J123</f>
        <v>3.1001072025506823E-2</v>
      </c>
      <c r="P123">
        <f>CRI!H123*Planck!H123</f>
        <v>4.8974746929756013E-4</v>
      </c>
      <c r="Q123">
        <f>CRI!H123*Planck!I123</f>
        <v>4.3877146236081813E-2</v>
      </c>
      <c r="R123">
        <f>CRI!H123*Planck!J123</f>
        <v>3.3558171610337563E-2</v>
      </c>
      <c r="S123">
        <f>CRI!I123*Planck!H123</f>
        <v>3.5243817210095599E-4</v>
      </c>
      <c r="T123">
        <f>CRI!I123*Planck!I123</f>
        <v>3.1575418324531312E-2</v>
      </c>
      <c r="U123">
        <f>CRI!I123*Planck!J123</f>
        <v>2.4149549314386804E-2</v>
      </c>
      <c r="V123">
        <f>CRI!J123*Planck!H123</f>
        <v>3.2587634162807171E-4</v>
      </c>
      <c r="W123">
        <f>CRI!J123*Planck!I123</f>
        <v>2.9195707569459189E-2</v>
      </c>
      <c r="X123">
        <f>CRI!J123*Planck!J123</f>
        <v>2.2329496080477865E-2</v>
      </c>
    </row>
    <row r="124" spans="1:24" x14ac:dyDescent="0.25">
      <c r="A124">
        <f>CRI!C124*Planck!H124</f>
        <v>2.0134387971598494E-4</v>
      </c>
      <c r="B124">
        <f>CRI!C124*Planck!I124</f>
        <v>2.4246538594165624E-2</v>
      </c>
      <c r="C124">
        <f>CRI!C124*Planck!J124</f>
        <v>1.6849783581797187E-2</v>
      </c>
      <c r="D124">
        <f>CRI!D124*Planck!H124</f>
        <v>1.9253508497841059E-4</v>
      </c>
      <c r="E124">
        <f>CRI!D124*Planck!I124</f>
        <v>2.3185752530670879E-2</v>
      </c>
      <c r="F124">
        <f>CRI!D124*Planck!J124</f>
        <v>1.611260555009356E-2</v>
      </c>
      <c r="G124">
        <f>CRI!E124*Planck!H124</f>
        <v>1.8660263137963606E-4</v>
      </c>
      <c r="H124">
        <f>CRI!E124*Planck!I124</f>
        <v>2.2471345589949926E-2</v>
      </c>
      <c r="I124">
        <f>CRI!E124*Planck!J124</f>
        <v>1.5616138712415607E-2</v>
      </c>
      <c r="J124">
        <f>CRI!F124*Planck!H124</f>
        <v>3.3788019814838722E-4</v>
      </c>
      <c r="K124">
        <f>CRI!F124*Planck!I124</f>
        <v>4.068872257833419E-2</v>
      </c>
      <c r="L124">
        <f>CRI!F124*Planck!J124</f>
        <v>2.8276043073203406E-2</v>
      </c>
      <c r="M124">
        <f>CRI!G124*Planck!H124</f>
        <v>3.6987949331753481E-4</v>
      </c>
      <c r="N124">
        <f>CRI!G124*Planck!I124</f>
        <v>4.4542190319192654E-2</v>
      </c>
      <c r="O124">
        <f>CRI!G124*Planck!J124</f>
        <v>3.0953955106739026E-2</v>
      </c>
      <c r="P124">
        <f>CRI!H124*Planck!H124</f>
        <v>3.9756427677848277E-4</v>
      </c>
      <c r="Q124">
        <f>CRI!H124*Planck!I124</f>
        <v>4.7876089375890427E-2</v>
      </c>
      <c r="R124">
        <f>CRI!H124*Planck!J124</f>
        <v>3.3270800349236143E-2</v>
      </c>
      <c r="S124">
        <f>CRI!I124*Planck!H124</f>
        <v>2.8619594331057862E-4</v>
      </c>
      <c r="T124">
        <f>CRI!I124*Planck!I124</f>
        <v>3.4464722715992567E-2</v>
      </c>
      <c r="U124">
        <f>CRI!I124*Planck!J124</f>
        <v>2.3950763805554574E-2</v>
      </c>
      <c r="V124">
        <f>CRI!J124*Planck!H124</f>
        <v>2.6489304175134271E-4</v>
      </c>
      <c r="W124">
        <f>CRI!J124*Planck!I124</f>
        <v>3.1899352337949154E-2</v>
      </c>
      <c r="X124">
        <f>CRI!J124*Planck!J124</f>
        <v>2.2167996524801923E-2</v>
      </c>
    </row>
    <row r="125" spans="1:24" x14ac:dyDescent="0.25">
      <c r="A125">
        <f>CRI!C125*Planck!H125</f>
        <v>1.7439610360418301E-4</v>
      </c>
      <c r="B125">
        <f>CRI!C125*Planck!I125</f>
        <v>2.6732369253377394E-2</v>
      </c>
      <c r="C125">
        <f>CRI!C125*Planck!J125</f>
        <v>1.6884665284938032E-2</v>
      </c>
      <c r="D125">
        <f>CRI!D125*Planck!H125</f>
        <v>1.692668064393541E-4</v>
      </c>
      <c r="E125">
        <f>CRI!D125*Planck!I125</f>
        <v>2.5946123098866295E-2</v>
      </c>
      <c r="F125">
        <f>CRI!D125*Planck!J125</f>
        <v>1.6388057482439853E-2</v>
      </c>
      <c r="G125">
        <f>CRI!E125*Planck!H125</f>
        <v>1.6491467551162049E-4</v>
      </c>
      <c r="H125">
        <f>CRI!E125*Planck!I125</f>
        <v>2.5279005149584151E-2</v>
      </c>
      <c r="I125">
        <f>CRI!E125*Planck!J125</f>
        <v>1.5966693286380795E-2</v>
      </c>
      <c r="J125">
        <f>CRI!F125*Planck!H125</f>
        <v>2.942351373642767E-4</v>
      </c>
      <c r="K125">
        <f>CRI!F125*Planck!I125</f>
        <v>4.5101938499682179E-2</v>
      </c>
      <c r="L125">
        <f>CRI!F125*Planck!J125</f>
        <v>2.8487229397849995E-2</v>
      </c>
      <c r="M125">
        <f>CRI!G125*Planck!H125</f>
        <v>3.1918217357503547E-4</v>
      </c>
      <c r="N125">
        <f>CRI!G125*Planck!I125</f>
        <v>4.8925953887531626E-2</v>
      </c>
      <c r="O125">
        <f>CRI!G125*Planck!J125</f>
        <v>3.0902549164545677E-2</v>
      </c>
      <c r="P125">
        <f>CRI!H125*Planck!H125</f>
        <v>3.40709678342575E-4</v>
      </c>
      <c r="Q125">
        <f>CRI!H125*Planck!I125</f>
        <v>5.2225805172373664E-2</v>
      </c>
      <c r="R125">
        <f>CRI!H125*Planck!J125</f>
        <v>3.2986797062909239E-2</v>
      </c>
      <c r="S125">
        <f>CRI!I125*Planck!H125</f>
        <v>2.4542909767469252E-4</v>
      </c>
      <c r="T125">
        <f>CRI!I125*Planck!I125</f>
        <v>3.7620687211303842E-2</v>
      </c>
      <c r="U125">
        <f>CRI!I125*Planck!J125</f>
        <v>2.3761930913473398E-2</v>
      </c>
      <c r="V125">
        <f>CRI!J125*Planck!H125</f>
        <v>2.2739884097408179E-4</v>
      </c>
      <c r="W125">
        <f>CRI!J125*Planck!I125</f>
        <v>3.4856912849992094E-2</v>
      </c>
      <c r="X125">
        <f>CRI!J125*Planck!J125</f>
        <v>2.2016279244085866E-2</v>
      </c>
    </row>
    <row r="126" spans="1:24" x14ac:dyDescent="0.25">
      <c r="A126">
        <f>CRI!C126*Planck!H126</f>
        <v>1.6902300490442428E-4</v>
      </c>
      <c r="B126">
        <f>CRI!C126*Planck!I126</f>
        <v>2.9423042070842717E-2</v>
      </c>
      <c r="C126">
        <f>CRI!C126*Planck!J126</f>
        <v>1.688899809721257E-2</v>
      </c>
      <c r="D126">
        <f>CRI!D126*Planck!H126</f>
        <v>1.6654069108072779E-4</v>
      </c>
      <c r="E126">
        <f>CRI!D126*Planck!I126</f>
        <v>2.899092796833368E-2</v>
      </c>
      <c r="F126">
        <f>CRI!D126*Planck!J126</f>
        <v>1.6640962077093292E-2</v>
      </c>
      <c r="G126">
        <f>CRI!E126*Planck!H126</f>
        <v>1.6300527442273584E-4</v>
      </c>
      <c r="H126">
        <f>CRI!E126*Planck!I126</f>
        <v>2.8375492731426866E-2</v>
      </c>
      <c r="I126">
        <f>CRI!E126*Planck!J126</f>
        <v>1.628769865449917E-2</v>
      </c>
      <c r="J126">
        <f>CRI!F126*Planck!H126</f>
        <v>2.8659441419041232E-4</v>
      </c>
      <c r="K126">
        <f>CRI!F126*Planck!I126</f>
        <v>4.988953728967991E-2</v>
      </c>
      <c r="L126">
        <f>CRI!F126*Planck!J126</f>
        <v>2.8636885959225585E-2</v>
      </c>
      <c r="M126">
        <f>CRI!G126*Planck!H126</f>
        <v>3.0833346555551183E-4</v>
      </c>
      <c r="N126">
        <f>CRI!G126*Planck!I126</f>
        <v>5.3673809278319669E-2</v>
      </c>
      <c r="O126">
        <f>CRI!G126*Planck!J126</f>
        <v>3.0809080196027735E-2</v>
      </c>
      <c r="P126">
        <f>CRI!H126*Planck!H126</f>
        <v>3.2698843004874602E-4</v>
      </c>
      <c r="Q126">
        <f>CRI!H126*Planck!I126</f>
        <v>5.6921212230508805E-2</v>
      </c>
      <c r="R126">
        <f>CRI!H126*Planck!J126</f>
        <v>3.2673108468439266E-2</v>
      </c>
      <c r="S126">
        <f>CRI!I126*Planck!H126</f>
        <v>2.3566936998912385E-4</v>
      </c>
      <c r="T126">
        <f>CRI!I126*Planck!I126</f>
        <v>4.1024651004873271E-2</v>
      </c>
      <c r="U126">
        <f>CRI!I126*Planck!J126</f>
        <v>2.3548389425263452E-2</v>
      </c>
      <c r="V126">
        <f>CRI!J126*Planck!H126</f>
        <v>2.1866928137835397E-4</v>
      </c>
      <c r="W126">
        <f>CRI!J126*Planck!I126</f>
        <v>3.8065324121023487E-2</v>
      </c>
      <c r="X126">
        <f>CRI!J126*Planck!J126</f>
        <v>2.1849718499598103E-2</v>
      </c>
    </row>
    <row r="127" spans="1:24" x14ac:dyDescent="0.25">
      <c r="A127">
        <f>CRI!C127*Planck!H127</f>
        <v>1.9041248918263802E-4</v>
      </c>
      <c r="B127">
        <f>CRI!C127*Planck!I127</f>
        <v>3.2314586185036867E-2</v>
      </c>
      <c r="C127">
        <f>CRI!C127*Planck!J127</f>
        <v>1.6843571438947522E-2</v>
      </c>
      <c r="D127">
        <f>CRI!D127*Planck!H127</f>
        <v>1.9041248918263802E-4</v>
      </c>
      <c r="E127">
        <f>CRI!D127*Planck!I127</f>
        <v>3.2314586185036867E-2</v>
      </c>
      <c r="F127">
        <f>CRI!D127*Planck!J127</f>
        <v>1.6843571438947522E-2</v>
      </c>
      <c r="G127">
        <f>CRI!E127*Planck!H127</f>
        <v>1.8702737826383557E-4</v>
      </c>
      <c r="H127">
        <f>CRI!E127*Planck!I127</f>
        <v>3.1740104652858432E-2</v>
      </c>
      <c r="I127">
        <f>CRI!E127*Planck!J127</f>
        <v>1.654413016892179E-2</v>
      </c>
      <c r="J127">
        <f>CRI!F127*Planck!H127</f>
        <v>3.2412437047533494E-4</v>
      </c>
      <c r="K127">
        <f>CRI!F127*Planck!I127</f>
        <v>5.5006606706084975E-2</v>
      </c>
      <c r="L127">
        <f>CRI!F127*Planck!J127</f>
        <v>2.8671501604964005E-2</v>
      </c>
      <c r="M127">
        <f>CRI!G127*Planck!H127</f>
        <v>3.4612759144755088E-4</v>
      </c>
      <c r="N127">
        <f>CRI!G127*Planck!I127</f>
        <v>5.8740736665244785E-2</v>
      </c>
      <c r="O127">
        <f>CRI!G127*Planck!J127</f>
        <v>3.0617869860131271E-2</v>
      </c>
      <c r="P127">
        <f>CRI!H127*Planck!H127</f>
        <v>3.6474570150096439E-4</v>
      </c>
      <c r="Q127">
        <f>CRI!H127*Planck!I127</f>
        <v>6.1900385092226166E-2</v>
      </c>
      <c r="R127">
        <f>CRI!H127*Planck!J127</f>
        <v>3.2264796845272808E-2</v>
      </c>
      <c r="S127">
        <f>CRI!I127*Planck!H127</f>
        <v>2.6319237393689077E-4</v>
      </c>
      <c r="T127">
        <f>CRI!I127*Planck!I127</f>
        <v>4.4665939126873173E-2</v>
      </c>
      <c r="U127">
        <f>CRI!I127*Planck!J127</f>
        <v>2.3281558744500799E-2</v>
      </c>
      <c r="V127">
        <f>CRI!J127*Planck!H127</f>
        <v>2.4457426388347725E-4</v>
      </c>
      <c r="W127">
        <f>CRI!J127*Planck!I127</f>
        <v>4.1506290699891792E-2</v>
      </c>
      <c r="X127">
        <f>CRI!J127*Planck!J127</f>
        <v>2.1634631759359261E-2</v>
      </c>
    </row>
    <row r="128" spans="1:24" x14ac:dyDescent="0.25">
      <c r="A128">
        <f>CRI!C128*Planck!H128</f>
        <v>2.4325072667391733E-4</v>
      </c>
      <c r="B128">
        <f>CRI!C128*Planck!I128</f>
        <v>3.5390215233239479E-2</v>
      </c>
      <c r="C128">
        <f>CRI!C128*Planck!J128</f>
        <v>1.6726788428864135E-2</v>
      </c>
      <c r="D128">
        <f>CRI!D128*Planck!H128</f>
        <v>2.4681365342946074E-4</v>
      </c>
      <c r="E128">
        <f>CRI!D128*Planck!I128</f>
        <v>3.5908580569545254E-2</v>
      </c>
      <c r="F128">
        <f>CRI!D128*Planck!J128</f>
        <v>1.6971787993068536E-2</v>
      </c>
      <c r="G128">
        <f>CRI!E128*Planck!H128</f>
        <v>2.4314275919647664E-4</v>
      </c>
      <c r="H128">
        <f>CRI!E128*Planck!I128</f>
        <v>3.5374507192745368E-2</v>
      </c>
      <c r="I128">
        <f>CRI!E128*Planck!J128</f>
        <v>1.6719364199645821E-2</v>
      </c>
      <c r="J128">
        <f>CRI!F128*Planck!H128</f>
        <v>4.153508857144074E-4</v>
      </c>
      <c r="K128">
        <f>CRI!F128*Planck!I128</f>
        <v>6.0428831780857645E-2</v>
      </c>
      <c r="L128">
        <f>CRI!F128*Planck!J128</f>
        <v>2.8561009802858556E-2</v>
      </c>
      <c r="M128">
        <f>CRI!G128*Planck!H128</f>
        <v>4.405073079580926E-4</v>
      </c>
      <c r="N128">
        <f>CRI!G128*Planck!I128</f>
        <v>6.4088805215986269E-2</v>
      </c>
      <c r="O128">
        <f>CRI!G128*Planck!J128</f>
        <v>3.0290855210725994E-2</v>
      </c>
      <c r="P128">
        <f>CRI!H128*Planck!H128</f>
        <v>4.6156096605903086E-4</v>
      </c>
      <c r="Q128">
        <f>CRI!H128*Planck!I128</f>
        <v>6.7151873112338556E-2</v>
      </c>
      <c r="R128">
        <f>CRI!H128*Planck!J128</f>
        <v>3.1738579908297461E-2</v>
      </c>
      <c r="S128">
        <f>CRI!I128*Planck!H128</f>
        <v>3.3340357033690934E-4</v>
      </c>
      <c r="T128">
        <f>CRI!I128*Planck!I128</f>
        <v>4.850642904582491E-2</v>
      </c>
      <c r="U128">
        <f>CRI!I128*Planck!J128</f>
        <v>2.2926019826157325E-2</v>
      </c>
      <c r="V128">
        <f>CRI!J128*Planck!H128</f>
        <v>3.1051446511947903E-4</v>
      </c>
      <c r="W128">
        <f>CRI!J128*Planck!I128</f>
        <v>4.5176324461072684E-2</v>
      </c>
      <c r="X128">
        <f>CRI!J128*Planck!J128</f>
        <v>2.1352083231874503E-2</v>
      </c>
    </row>
    <row r="129" spans="1:24" x14ac:dyDescent="0.25">
      <c r="A129">
        <f>CRI!C129*Planck!H129</f>
        <v>3.3350276732663502E-4</v>
      </c>
      <c r="B129">
        <f>CRI!C129*Planck!I129</f>
        <v>3.8622745675759088E-2</v>
      </c>
      <c r="C129">
        <f>CRI!C129*Planck!J129</f>
        <v>1.6526631337196059E-2</v>
      </c>
      <c r="D129">
        <f>CRI!D129*Planck!H129</f>
        <v>3.4341171872835765E-4</v>
      </c>
      <c r="E129">
        <f>CRI!D129*Planck!I129</f>
        <v>3.9770295103819332E-2</v>
      </c>
      <c r="F129">
        <f>CRI!D129*Planck!J129</f>
        <v>1.7017666503312306E-2</v>
      </c>
      <c r="G129">
        <f>CRI!E129*Planck!H129</f>
        <v>3.3912276961417921E-4</v>
      </c>
      <c r="H129">
        <f>CRI!E129*Planck!I129</f>
        <v>3.9273594605106689E-2</v>
      </c>
      <c r="I129">
        <f>CRI!E129*Planck!J129</f>
        <v>1.6805128894097812E-2</v>
      </c>
      <c r="J129">
        <f>CRI!F129*Planck!H129</f>
        <v>5.7131760096797829E-4</v>
      </c>
      <c r="K129">
        <f>CRI!F129*Planck!I129</f>
        <v>6.6163931949205029E-2</v>
      </c>
      <c r="L129">
        <f>CRI!F129*Planck!J129</f>
        <v>2.8311475323985976E-2</v>
      </c>
      <c r="M129">
        <f>CRI!G129*Planck!H129</f>
        <v>6.0163603436130873E-4</v>
      </c>
      <c r="N129">
        <f>CRI!G129*Planck!I129</f>
        <v>6.9675090647001309E-2</v>
      </c>
      <c r="O129">
        <f>CRI!G129*Planck!J129</f>
        <v>2.9813896354640164E-2</v>
      </c>
      <c r="P129">
        <f>CRI!H129*Planck!H129</f>
        <v>6.2736972904637949E-4</v>
      </c>
      <c r="Q129">
        <f>CRI!H129*Planck!I129</f>
        <v>7.2655293639277183E-2</v>
      </c>
      <c r="R129">
        <f>CRI!H129*Planck!J129</f>
        <v>3.1089122009927136E-2</v>
      </c>
      <c r="S129">
        <f>CRI!I129*Planck!H129</f>
        <v>4.5374123732067241E-4</v>
      </c>
      <c r="T129">
        <f>CRI!I129*Planck!I129</f>
        <v>5.2547487243117023E-2</v>
      </c>
      <c r="U129">
        <f>CRI!I129*Planck!J129</f>
        <v>2.2485013278278277E-2</v>
      </c>
      <c r="V129">
        <f>CRI!J129*Planck!H129</f>
        <v>4.2357069872438256E-4</v>
      </c>
      <c r="W129">
        <f>CRI!J129*Planck!I129</f>
        <v>4.9053456148724618E-2</v>
      </c>
      <c r="X129">
        <f>CRI!J129*Planck!J129</f>
        <v>2.0989921130700449E-2</v>
      </c>
    </row>
    <row r="130" spans="1:24" x14ac:dyDescent="0.25">
      <c r="A130">
        <f>CRI!C130*Planck!H130</f>
        <v>4.6940144557647739E-4</v>
      </c>
      <c r="B130">
        <f>CRI!C130*Planck!I130</f>
        <v>4.2033763600815559E-2</v>
      </c>
      <c r="C130">
        <f>CRI!C130*Planck!J130</f>
        <v>1.6257248889631832E-2</v>
      </c>
      <c r="D130">
        <f>CRI!D130*Planck!H130</f>
        <v>4.9018981783407166E-4</v>
      </c>
      <c r="E130">
        <f>CRI!D130*Planck!I130</f>
        <v>4.3895312033092604E-2</v>
      </c>
      <c r="F130">
        <f>CRI!D130*Planck!J130</f>
        <v>1.6977233340014112E-2</v>
      </c>
      <c r="G130">
        <f>CRI!E130*Planck!H130</f>
        <v>4.8478484104709708E-4</v>
      </c>
      <c r="H130">
        <f>CRI!E130*Planck!I130</f>
        <v>4.3411309440700568E-2</v>
      </c>
      <c r="I130">
        <f>CRI!E130*Planck!J130</f>
        <v>1.6790037382914718E-2</v>
      </c>
      <c r="J130">
        <f>CRI!F130*Planck!H130</f>
        <v>8.0596519242692776E-4</v>
      </c>
      <c r="K130">
        <f>CRI!F130*Planck!I130</f>
        <v>7.2172232719380836E-2</v>
      </c>
      <c r="L130">
        <f>CRI!F130*Planck!J130</f>
        <v>2.7913797141320907E-2</v>
      </c>
      <c r="M130">
        <f>CRI!G130*Planck!H130</f>
        <v>8.4317637876802146E-4</v>
      </c>
      <c r="N130">
        <f>CRI!G130*Planck!I130</f>
        <v>7.5504404413156742E-2</v>
      </c>
      <c r="O130">
        <f>CRI!G130*Planck!J130</f>
        <v>2.9202569307505186E-2</v>
      </c>
      <c r="P130">
        <f>CRI!H130*Planck!H130</f>
        <v>8.747747045995646E-4</v>
      </c>
      <c r="Q130">
        <f>CRI!H130*Planck!I130</f>
        <v>7.8333958030217837E-2</v>
      </c>
      <c r="R130">
        <f>CRI!H130*Planck!J130</f>
        <v>3.029694567208625E-2</v>
      </c>
      <c r="S130">
        <f>CRI!I130*Planck!H130</f>
        <v>6.3383747013404763E-4</v>
      </c>
      <c r="T130">
        <f>CRI!I130*Planck!I130</f>
        <v>5.6758611700126943E-2</v>
      </c>
      <c r="U130">
        <f>CRI!I130*Planck!J130</f>
        <v>2.195232589215565E-2</v>
      </c>
      <c r="V130">
        <f>CRI!J130*Planck!H130</f>
        <v>5.9309226050916299E-4</v>
      </c>
      <c r="W130">
        <f>CRI!J130*Planck!I130</f>
        <v>5.3109976772863943E-2</v>
      </c>
      <c r="X130">
        <f>CRI!J130*Planck!J130</f>
        <v>2.0541156369406385E-2</v>
      </c>
    </row>
    <row r="131" spans="1:24" x14ac:dyDescent="0.25">
      <c r="A131">
        <f>CRI!C131*Planck!H131</f>
        <v>6.5858501587561739E-4</v>
      </c>
      <c r="B131">
        <f>CRI!C131*Planck!I131</f>
        <v>4.5553290462793709E-2</v>
      </c>
      <c r="C131">
        <f>CRI!C131*Planck!J131</f>
        <v>1.5899505182410796E-2</v>
      </c>
      <c r="D131">
        <f>CRI!D131*Planck!H131</f>
        <v>6.9706807125214753E-4</v>
      </c>
      <c r="E131">
        <f>CRI!D131*Planck!I131</f>
        <v>4.8215102920114994E-2</v>
      </c>
      <c r="F131">
        <f>CRI!D131*Planck!J131</f>
        <v>1.6828559934105453E-2</v>
      </c>
      <c r="G131">
        <f>CRI!E131*Planck!H131</f>
        <v>6.9123730528600658E-4</v>
      </c>
      <c r="H131">
        <f>CRI!E131*Planck!I131</f>
        <v>4.7811798002339041E-2</v>
      </c>
      <c r="I131">
        <f>CRI!E131*Planck!J131</f>
        <v>1.6687794062636565E-2</v>
      </c>
      <c r="J131">
        <f>CRI!F131*Planck!H131</f>
        <v>1.1337924421161028E-3</v>
      </c>
      <c r="K131">
        <f>CRI!F131*Planck!I131</f>
        <v>7.8422641261533754E-2</v>
      </c>
      <c r="L131">
        <f>CRI!F131*Planck!J131</f>
        <v>2.7371923707125094E-2</v>
      </c>
      <c r="M131">
        <f>CRI!G131*Planck!H131</f>
        <v>1.1786893400553878E-3</v>
      </c>
      <c r="N131">
        <f>CRI!G131*Planck!I131</f>
        <v>8.1528089128408573E-2</v>
      </c>
      <c r="O131">
        <f>CRI!G131*Planck!J131</f>
        <v>2.8455820917435523E-2</v>
      </c>
      <c r="P131">
        <f>CRI!H131*Planck!H131</f>
        <v>1.2171723954319178E-3</v>
      </c>
      <c r="Q131">
        <f>CRI!H131*Planck!I131</f>
        <v>8.4189901585729851E-2</v>
      </c>
      <c r="R131">
        <f>CRI!H131*Planck!J131</f>
        <v>2.9384875669130176E-2</v>
      </c>
      <c r="S131">
        <f>CRI!I131*Planck!H131</f>
        <v>8.8336104387034999E-4</v>
      </c>
      <c r="T131">
        <f>CRI!I131*Planck!I131</f>
        <v>6.1100695043056638E-2</v>
      </c>
      <c r="U131">
        <f>CRI!I131*Planck!J131</f>
        <v>2.1326029527536393E-2</v>
      </c>
      <c r="V131">
        <f>CRI!J131*Planck!H131</f>
        <v>8.285518437886253E-4</v>
      </c>
      <c r="W131">
        <f>CRI!J131*Planck!I131</f>
        <v>5.7309628815962695E-2</v>
      </c>
      <c r="X131">
        <f>CRI!J131*Planck!J131</f>
        <v>2.0002830335728854E-2</v>
      </c>
    </row>
    <row r="132" spans="1:24" x14ac:dyDescent="0.25">
      <c r="A132">
        <f>CRI!C132*Planck!H132</f>
        <v>9.0963782150012859E-4</v>
      </c>
      <c r="B132">
        <f>CRI!C132*Planck!I132</f>
        <v>4.9198690775759647E-2</v>
      </c>
      <c r="C132">
        <f>CRI!C132*Planck!J132</f>
        <v>1.5473624017346277E-2</v>
      </c>
      <c r="D132">
        <f>CRI!D132*Planck!H132</f>
        <v>9.7403695930544732E-4</v>
      </c>
      <c r="E132">
        <f>CRI!D132*Planck!I132</f>
        <v>5.2681783928025812E-2</v>
      </c>
      <c r="F132">
        <f>CRI!D132*Planck!J132</f>
        <v>1.6569101823884064E-2</v>
      </c>
      <c r="G132">
        <f>CRI!E132*Planck!H132</f>
        <v>9.7001201319261488E-4</v>
      </c>
      <c r="H132">
        <f>CRI!E132*Planck!I132</f>
        <v>5.2464090606009178E-2</v>
      </c>
      <c r="I132">
        <f>CRI!E132*Planck!J132</f>
        <v>1.6500634460975452E-2</v>
      </c>
      <c r="J132">
        <f>CRI!F132*Planck!H132</f>
        <v>1.5697289840046467E-3</v>
      </c>
      <c r="K132">
        <f>CRI!F132*Planck!I132</f>
        <v>8.490039558648789E-2</v>
      </c>
      <c r="L132">
        <f>CRI!F132*Planck!J132</f>
        <v>2.6702271534358619E-2</v>
      </c>
      <c r="M132">
        <f>CRI!G132*Planck!H132</f>
        <v>1.6220532834714683E-3</v>
      </c>
      <c r="N132">
        <f>CRI!G132*Planck!I132</f>
        <v>8.773040877270416E-2</v>
      </c>
      <c r="O132">
        <f>CRI!G132*Planck!J132</f>
        <v>2.7592347252170576E-2</v>
      </c>
      <c r="P132">
        <f>CRI!H132*Planck!H132</f>
        <v>1.6663276907126247E-3</v>
      </c>
      <c r="Q132">
        <f>CRI!H132*Planck!I132</f>
        <v>9.0125035314887136E-2</v>
      </c>
      <c r="R132">
        <f>CRI!H132*Planck!J132</f>
        <v>2.8345488244165301E-2</v>
      </c>
      <c r="S132">
        <f>CRI!I132*Planck!H132</f>
        <v>1.2115087799625605E-3</v>
      </c>
      <c r="T132">
        <f>CRI!I132*Planck!I132</f>
        <v>6.5525689927007316E-2</v>
      </c>
      <c r="U132">
        <f>CRI!I132*Planck!J132</f>
        <v>2.0608676235492163E-2</v>
      </c>
      <c r="V132">
        <f>CRI!J132*Planck!H132</f>
        <v>1.1390597499315767E-3</v>
      </c>
      <c r="W132">
        <f>CRI!J132*Planck!I132</f>
        <v>6.1607210130707871E-2</v>
      </c>
      <c r="X132">
        <f>CRI!J132*Planck!J132</f>
        <v>1.937626370313715E-2</v>
      </c>
    </row>
    <row r="133" spans="1:24" x14ac:dyDescent="0.25">
      <c r="A133">
        <f>CRI!C133*Planck!H133</f>
        <v>1.2280405397585596E-3</v>
      </c>
      <c r="B133">
        <f>CRI!C133*Planck!I133</f>
        <v>5.2921095928554304E-2</v>
      </c>
      <c r="C133">
        <f>CRI!C133*Planck!J133</f>
        <v>1.4973454679242951E-2</v>
      </c>
      <c r="D133">
        <f>CRI!D133*Planck!H133</f>
        <v>1.3291093629422285E-3</v>
      </c>
      <c r="E133">
        <f>CRI!D133*Planck!I133</f>
        <v>5.7276548956302575E-2</v>
      </c>
      <c r="F133">
        <f>CRI!D133*Planck!J133</f>
        <v>1.6205783250189496E-2</v>
      </c>
      <c r="G133">
        <f>CRI!E133*Planck!H133</f>
        <v>1.3307395052516427E-3</v>
      </c>
      <c r="H133">
        <f>CRI!E133*Planck!I133</f>
        <v>5.7346798198685614E-2</v>
      </c>
      <c r="I133">
        <f>CRI!E133*Planck!J133</f>
        <v>1.6225659517462826E-2</v>
      </c>
      <c r="J133">
        <f>CRI!F133*Planck!H133</f>
        <v>2.1246188099362691E-3</v>
      </c>
      <c r="K133">
        <f>CRI!F133*Planck!I133</f>
        <v>9.1558179239224477E-2</v>
      </c>
      <c r="L133">
        <f>CRI!F133*Planck!J133</f>
        <v>2.5905401679575193E-2</v>
      </c>
      <c r="M133">
        <f>CRI!G133*Planck!H133</f>
        <v>2.1827605523053687E-3</v>
      </c>
      <c r="N133">
        <f>CRI!G133*Planck!I133</f>
        <v>9.4063735550886124E-2</v>
      </c>
      <c r="O133">
        <f>CRI!G133*Planck!J133</f>
        <v>2.6614321878990679E-2</v>
      </c>
      <c r="P133">
        <f>CRI!H133*Planck!H133</f>
        <v>2.2294912985085704E-3</v>
      </c>
      <c r="Q133">
        <f>CRI!H133*Planck!I133</f>
        <v>9.60775471658665E-2</v>
      </c>
      <c r="R133">
        <f>CRI!H133*Planck!J133</f>
        <v>2.7184108207492841E-2</v>
      </c>
      <c r="S133">
        <f>CRI!I133*Planck!H133</f>
        <v>1.6247085017159703E-3</v>
      </c>
      <c r="T133">
        <f>CRI!I133*Planck!I133</f>
        <v>7.0015078241759898E-2</v>
      </c>
      <c r="U133">
        <f>CRI!I133*Planck!J133</f>
        <v>1.9810013049086909E-2</v>
      </c>
      <c r="V133">
        <f>CRI!J133*Planck!H133</f>
        <v>1.5307036285397619E-3</v>
      </c>
      <c r="W133">
        <f>CRI!J133*Planck!I133</f>
        <v>6.5964038597671443E-2</v>
      </c>
      <c r="X133">
        <f>CRI!J133*Planck!J133</f>
        <v>1.8663814969658136E-2</v>
      </c>
    </row>
    <row r="134" spans="1:24" x14ac:dyDescent="0.25">
      <c r="A134">
        <f>CRI!C134*Planck!H134</f>
        <v>1.617718618574317E-3</v>
      </c>
      <c r="B134">
        <f>CRI!C134*Planck!I134</f>
        <v>5.6698893170978301E-2</v>
      </c>
      <c r="C134">
        <f>CRI!C134*Planck!J134</f>
        <v>1.4408781994976531E-2</v>
      </c>
      <c r="D134">
        <f>CRI!D134*Planck!H134</f>
        <v>1.7680376052560012E-3</v>
      </c>
      <c r="E134">
        <f>CRI!D134*Planck!I134</f>
        <v>6.1967374394830264E-2</v>
      </c>
      <c r="F134">
        <f>CRI!D134*Planck!J134</f>
        <v>1.5747651118403552E-2</v>
      </c>
      <c r="G134">
        <f>CRI!E134*Planck!H134</f>
        <v>1.7802062851302329E-3</v>
      </c>
      <c r="H134">
        <f>CRI!E134*Planck!I134</f>
        <v>6.2393870493903998E-2</v>
      </c>
      <c r="I134">
        <f>CRI!E134*Planck!J134</f>
        <v>1.5856035761728598E-2</v>
      </c>
      <c r="J134">
        <f>CRI!F134*Planck!H134</f>
        <v>2.8059544180581075E-3</v>
      </c>
      <c r="K134">
        <f>CRI!F134*Planck!I134</f>
        <v>9.8344982845236698E-2</v>
      </c>
      <c r="L134">
        <f>CRI!F134*Planck!J134</f>
        <v>2.4992223637304425E-2</v>
      </c>
      <c r="M134">
        <f>CRI!G134*Planck!H134</f>
        <v>2.8653662080322965E-3</v>
      </c>
      <c r="N134">
        <f>CRI!G134*Planck!I134</f>
        <v>0.10042728732894962</v>
      </c>
      <c r="O134">
        <f>CRI!G134*Planck!J134</f>
        <v>2.5521395719420817E-2</v>
      </c>
      <c r="P134">
        <f>CRI!H134*Planck!H134</f>
        <v>2.9097460993383175E-3</v>
      </c>
      <c r="Q134">
        <f>CRI!H134*Planck!I134</f>
        <v>0.10198274369027734</v>
      </c>
      <c r="R134">
        <f>CRI!H134*Planck!J134</f>
        <v>2.5916680889194507E-2</v>
      </c>
      <c r="S134">
        <f>CRI!I134*Planck!H134</f>
        <v>2.1252241497996226E-3</v>
      </c>
      <c r="T134">
        <f>CRI!I134*Planck!I134</f>
        <v>7.448628930293566E-2</v>
      </c>
      <c r="U134">
        <f>CRI!I134*Planck!J134</f>
        <v>1.8929059178356335E-2</v>
      </c>
      <c r="V134">
        <f>CRI!J134*Planck!H134</f>
        <v>2.0056847651527595E-3</v>
      </c>
      <c r="W134">
        <f>CRI!J134*Planck!I134</f>
        <v>7.0296592329681953E-2</v>
      </c>
      <c r="X134">
        <f>CRI!J134*Planck!J134</f>
        <v>1.7864339446869132E-2</v>
      </c>
    </row>
    <row r="135" spans="1:24" x14ac:dyDescent="0.25">
      <c r="A135">
        <f>CRI!C135*Planck!H135</f>
        <v>2.0826302595933349E-3</v>
      </c>
      <c r="B135">
        <f>CRI!C135*Planck!I135</f>
        <v>6.0486299670048004E-2</v>
      </c>
      <c r="C135">
        <f>CRI!C135*Planck!J135</f>
        <v>1.3792681215680155E-2</v>
      </c>
      <c r="D135">
        <f>CRI!D135*Planck!H135</f>
        <v>2.2964223924365444E-3</v>
      </c>
      <c r="E135">
        <f>CRI!D135*Planck!I135</f>
        <v>6.669551273352195E-2</v>
      </c>
      <c r="F135">
        <f>CRI!D135*Planck!J135</f>
        <v>1.5208567074988914E-2</v>
      </c>
      <c r="G135">
        <f>CRI!E135*Planck!H135</f>
        <v>2.3268324802978627E-3</v>
      </c>
      <c r="H135">
        <f>CRI!E135*Planck!I135</f>
        <v>6.7578719764102305E-2</v>
      </c>
      <c r="I135">
        <f>CRI!E135*Planck!J135</f>
        <v>1.5409964632563004E-2</v>
      </c>
      <c r="J135">
        <f>CRI!F135*Planck!H135</f>
        <v>3.6206434911248728E-3</v>
      </c>
      <c r="K135">
        <f>CRI!F135*Planck!I135</f>
        <v>0.10515516433788434</v>
      </c>
      <c r="L135">
        <f>CRI!F135*Planck!J135</f>
        <v>2.3978515263897049E-2</v>
      </c>
      <c r="M135">
        <f>CRI!G135*Planck!H135</f>
        <v>3.6759345599636332E-3</v>
      </c>
      <c r="N135">
        <f>CRI!G135*Planck!I135</f>
        <v>0.10676099530257586</v>
      </c>
      <c r="O135">
        <f>CRI!G135*Planck!J135</f>
        <v>2.4344692641304483E-2</v>
      </c>
      <c r="P135">
        <f>CRI!H135*Planck!H135</f>
        <v>3.7100307190808699E-3</v>
      </c>
      <c r="Q135">
        <f>CRI!H135*Planck!I135</f>
        <v>0.10775125773080232</v>
      </c>
      <c r="R135">
        <f>CRI!H135*Planck!J135</f>
        <v>2.457050202403907E-2</v>
      </c>
      <c r="S135">
        <f>CRI!I135*Planck!H135</f>
        <v>2.7166345156111288E-3</v>
      </c>
      <c r="T135">
        <f>CRI!I135*Planck!I135</f>
        <v>7.889982806517766E-2</v>
      </c>
      <c r="U135">
        <f>CRI!I135*Planck!J135</f>
        <v>1.7991515143285442E-2</v>
      </c>
      <c r="V135">
        <f>CRI!J135*Planck!H135</f>
        <v>2.5691916653744324E-3</v>
      </c>
      <c r="W135">
        <f>CRI!J135*Planck!I135</f>
        <v>7.4617612159333546E-2</v>
      </c>
      <c r="X135">
        <f>CRI!J135*Planck!J135</f>
        <v>1.7015042136865607E-2</v>
      </c>
    </row>
    <row r="136" spans="1:24" x14ac:dyDescent="0.25">
      <c r="A136">
        <f>CRI!C136*Planck!H136</f>
        <v>2.6256567295093298E-3</v>
      </c>
      <c r="B136">
        <f>CRI!C136*Planck!I136</f>
        <v>6.4234741963244038E-2</v>
      </c>
      <c r="C136">
        <f>CRI!C136*Planck!J136</f>
        <v>1.3140458328134088E-2</v>
      </c>
      <c r="D136">
        <f>CRI!D136*Planck!H136</f>
        <v>2.9184290727997499E-3</v>
      </c>
      <c r="E136">
        <f>CRI!D136*Planck!I136</f>
        <v>7.1397199916667708E-2</v>
      </c>
      <c r="F136">
        <f>CRI!D136*Planck!J136</f>
        <v>1.4605677575341959E-2</v>
      </c>
      <c r="G136">
        <f>CRI!E136*Planck!H136</f>
        <v>2.9776806184656683E-3</v>
      </c>
      <c r="H136">
        <f>CRI!E136*Planck!I136</f>
        <v>7.2846744978670108E-2</v>
      </c>
      <c r="I136">
        <f>CRI!E136*Planck!J136</f>
        <v>1.4902210042038788E-2</v>
      </c>
      <c r="J136">
        <f>CRI!F136*Planck!H136</f>
        <v>4.5716633763801823E-3</v>
      </c>
      <c r="K136">
        <f>CRI!F136*Planck!I136</f>
        <v>0.11184234939175455</v>
      </c>
      <c r="L136">
        <f>CRI!F136*Planck!J136</f>
        <v>2.2879514832392759E-2</v>
      </c>
      <c r="M136">
        <f>CRI!G136*Planck!H136</f>
        <v>4.6169733818894141E-3</v>
      </c>
      <c r="N136">
        <f>CRI!G136*Planck!I136</f>
        <v>0.11295082502740345</v>
      </c>
      <c r="O136">
        <f>CRI!G136*Planck!J136</f>
        <v>2.3106274953984453E-2</v>
      </c>
      <c r="P136">
        <f>CRI!H136*Planck!H136</f>
        <v>4.633238512072215E-3</v>
      </c>
      <c r="Q136">
        <f>CRI!H136*Planck!I136</f>
        <v>0.11334873935814921</v>
      </c>
      <c r="R136">
        <f>CRI!H136*Planck!J136</f>
        <v>2.318767602327378E-2</v>
      </c>
      <c r="S136">
        <f>CRI!I136*Planck!H136</f>
        <v>3.4028975932446134E-3</v>
      </c>
      <c r="T136">
        <f>CRI!I136*Planck!I136</f>
        <v>8.3249362482452113E-2</v>
      </c>
      <c r="U136">
        <f>CRI!I136*Planck!J136</f>
        <v>1.7030266567745461E-2</v>
      </c>
      <c r="V136">
        <f>CRI!J136*Planck!H136</f>
        <v>3.2216575712076859E-3</v>
      </c>
      <c r="W136">
        <f>CRI!J136*Planck!I136</f>
        <v>7.8815459939856503E-2</v>
      </c>
      <c r="X136">
        <f>CRI!J136*Planck!J136</f>
        <v>1.6123226081378682E-2</v>
      </c>
    </row>
    <row r="137" spans="1:24" x14ac:dyDescent="0.25">
      <c r="A137">
        <f>CRI!C137*Planck!H137</f>
        <v>3.2484609601351956E-3</v>
      </c>
      <c r="B137">
        <f>CRI!C137*Planck!I137</f>
        <v>6.7893950376433879E-2</v>
      </c>
      <c r="C137">
        <f>CRI!C137*Planck!J137</f>
        <v>1.2469178324642657E-2</v>
      </c>
      <c r="D137">
        <f>CRI!D137*Planck!H137</f>
        <v>3.6365514288239139E-3</v>
      </c>
      <c r="E137">
        <f>CRI!D137*Planck!I137</f>
        <v>7.600517453645031E-2</v>
      </c>
      <c r="F137">
        <f>CRI!D137*Planck!J137</f>
        <v>1.3958858920949524E-2</v>
      </c>
      <c r="G137">
        <f>CRI!E137*Planck!H137</f>
        <v>3.7371674762617297E-3</v>
      </c>
      <c r="H137">
        <f>CRI!E137*Planck!I137</f>
        <v>7.8108084503861988E-2</v>
      </c>
      <c r="I137">
        <f>CRI!E137*Planck!J137</f>
        <v>1.4345072408880935E-2</v>
      </c>
      <c r="J137">
        <f>CRI!F137*Planck!H137</f>
        <v>5.6632460986427748E-3</v>
      </c>
      <c r="K137">
        <f>CRI!F137*Planck!I137</f>
        <v>0.11836378959431393</v>
      </c>
      <c r="L137">
        <f>CRI!F137*Planck!J137</f>
        <v>2.1738302034996493E-2</v>
      </c>
      <c r="M137">
        <f>CRI!G137*Planck!H137</f>
        <v>5.6919935407678656E-3</v>
      </c>
      <c r="N137">
        <f>CRI!G137*Planck!I137</f>
        <v>0.11896462101357441</v>
      </c>
      <c r="O137">
        <f>CRI!G137*Planck!J137</f>
        <v>2.1848648745834039E-2</v>
      </c>
      <c r="P137">
        <f>CRI!H137*Planck!H137</f>
        <v>5.6776198197053202E-3</v>
      </c>
      <c r="Q137">
        <f>CRI!H137*Planck!I137</f>
        <v>0.11866420530394417</v>
      </c>
      <c r="R137">
        <f>CRI!H137*Planck!J137</f>
        <v>2.1793475390415266E-2</v>
      </c>
      <c r="S137">
        <f>CRI!I137*Planck!H137</f>
        <v>4.182752829200628E-3</v>
      </c>
      <c r="T137">
        <f>CRI!I137*Planck!I137</f>
        <v>8.7420971502399372E-2</v>
      </c>
      <c r="U137">
        <f>CRI!I137*Planck!J137</f>
        <v>1.605544642686289E-2</v>
      </c>
      <c r="V137">
        <f>CRI!J137*Planck!H137</f>
        <v>3.9671470132624518E-3</v>
      </c>
      <c r="W137">
        <f>CRI!J137*Planck!I137</f>
        <v>8.2914735857945801E-2</v>
      </c>
      <c r="X137">
        <f>CRI!J137*Planck!J137</f>
        <v>1.52278460955813E-2</v>
      </c>
    </row>
    <row r="138" spans="1:24" x14ac:dyDescent="0.25">
      <c r="A138">
        <f>CRI!C138*Planck!H138</f>
        <v>3.9493259198055764E-3</v>
      </c>
      <c r="B138">
        <f>CRI!C138*Planck!I138</f>
        <v>7.1391687472316903E-2</v>
      </c>
      <c r="C138">
        <f>CRI!C138*Planck!J138</f>
        <v>1.1786749614954954E-2</v>
      </c>
      <c r="D138">
        <f>CRI!D138*Planck!H138</f>
        <v>4.4528256386652514E-3</v>
      </c>
      <c r="E138">
        <f>CRI!D138*Planck!I138</f>
        <v>8.0493416552452929E-2</v>
      </c>
      <c r="F138">
        <f>CRI!D138*Planck!J138</f>
        <v>1.3289442792957179E-2</v>
      </c>
      <c r="G138">
        <f>CRI!E138*Planck!H138</f>
        <v>4.6084210378961937E-3</v>
      </c>
      <c r="H138">
        <f>CRI!E138*Planck!I138</f>
        <v>8.3306103664022746E-2</v>
      </c>
      <c r="I138">
        <f>CRI!E138*Planck!J138</f>
        <v>1.3753816726437034E-2</v>
      </c>
      <c r="J138">
        <f>CRI!F138*Planck!H138</f>
        <v>6.8934006648045101E-3</v>
      </c>
      <c r="K138">
        <f>CRI!F138*Planck!I138</f>
        <v>0.12461152001033447</v>
      </c>
      <c r="L138">
        <f>CRI!F138*Planck!J138</f>
        <v>2.05733305585513E-2</v>
      </c>
      <c r="M138">
        <f>CRI!G138*Planck!H138</f>
        <v>6.8986454535426324E-3</v>
      </c>
      <c r="N138">
        <f>CRI!G138*Planck!I138</f>
        <v>0.12470632968825256</v>
      </c>
      <c r="O138">
        <f>CRI!G138*Planck!J138</f>
        <v>2.0588983612488822E-2</v>
      </c>
      <c r="P138">
        <f>CRI!H138*Planck!H138</f>
        <v>6.8427010403360024E-3</v>
      </c>
      <c r="Q138">
        <f>CRI!H138*Planck!I138</f>
        <v>0.12369502645712634</v>
      </c>
      <c r="R138">
        <f>CRI!H138*Planck!J138</f>
        <v>2.0422017703821911E-2</v>
      </c>
      <c r="S138">
        <f>CRI!I138*Planck!H138</f>
        <v>5.0577246064619453E-3</v>
      </c>
      <c r="T138">
        <f>CRI!I138*Planck!I138</f>
        <v>9.1428132739005227E-2</v>
      </c>
      <c r="U138">
        <f>CRI!I138*Planck!J138</f>
        <v>1.5094761680418187E-2</v>
      </c>
      <c r="V138">
        <f>CRI!J138*Planck!H138</f>
        <v>4.8042264841193999E-3</v>
      </c>
      <c r="W138">
        <f>CRI!J138*Planck!I138</f>
        <v>8.6845664972964531E-2</v>
      </c>
      <c r="X138">
        <f>CRI!J138*Planck!J138</f>
        <v>1.4338197406771232E-2</v>
      </c>
    </row>
    <row r="139" spans="1:24" x14ac:dyDescent="0.25">
      <c r="A139">
        <f>CRI!C139*Planck!H139</f>
        <v>4.7199908046150962E-3</v>
      </c>
      <c r="B139">
        <f>CRI!C139*Planck!I139</f>
        <v>7.4645675410277293E-2</v>
      </c>
      <c r="C139">
        <f>CRI!C139*Planck!J139</f>
        <v>1.1096007814787532E-2</v>
      </c>
      <c r="D139">
        <f>CRI!D139*Planck!H139</f>
        <v>5.3602023233261858E-3</v>
      </c>
      <c r="E139">
        <f>CRI!D139*Planck!I139</f>
        <v>8.4770487766458513E-2</v>
      </c>
      <c r="F139">
        <f>CRI!D139*Planck!J139</f>
        <v>1.26010514279635E-2</v>
      </c>
      <c r="G139">
        <f>CRI!E139*Planck!H139</f>
        <v>5.5861593299301009E-3</v>
      </c>
      <c r="H139">
        <f>CRI!E139*Planck!I139</f>
        <v>8.8343950950993066E-2</v>
      </c>
      <c r="I139">
        <f>CRI!E139*Planck!J139</f>
        <v>1.3132243291437373E-2</v>
      </c>
      <c r="J139">
        <f>CRI!F139*Planck!H139</f>
        <v>8.2557995190652347E-3</v>
      </c>
      <c r="K139">
        <f>CRI!F139*Planck!I139</f>
        <v>0.13056375672382722</v>
      </c>
      <c r="L139">
        <f>CRI!F139*Planck!J139</f>
        <v>1.9408176789517555E-2</v>
      </c>
      <c r="M139">
        <f>CRI!G139*Planck!H139</f>
        <v>8.2265087959869487E-3</v>
      </c>
      <c r="N139">
        <f>CRI!G139*Planck!I139</f>
        <v>0.13010053001472088</v>
      </c>
      <c r="O139">
        <f>CRI!G139*Planck!J139</f>
        <v>1.9339318584993163E-2</v>
      </c>
      <c r="P139">
        <f>CRI!H139*Planck!H139</f>
        <v>8.1135302926849916E-3</v>
      </c>
      <c r="Q139">
        <f>CRI!H139*Planck!I139</f>
        <v>0.12831379842245361</v>
      </c>
      <c r="R139">
        <f>CRI!H139*Planck!J139</f>
        <v>1.9073722653256228E-2</v>
      </c>
      <c r="S139">
        <f>CRI!I139*Planck!H139</f>
        <v>6.0213357870931945E-3</v>
      </c>
      <c r="T139">
        <f>CRI!I139*Planck!I139</f>
        <v>9.5226176343429975E-2</v>
      </c>
      <c r="U139">
        <f>CRI!I139*Planck!J139</f>
        <v>1.4155279472942605E-2</v>
      </c>
      <c r="V139">
        <f>CRI!J139*Planck!H139</f>
        <v>5.7242441672991596E-3</v>
      </c>
      <c r="W139">
        <f>CRI!J139*Planck!I139</f>
        <v>9.0527734008208627E-2</v>
      </c>
      <c r="X139">
        <f>CRI!J139*Planck!J139</f>
        <v>1.3456860541338071E-2</v>
      </c>
    </row>
    <row r="140" spans="1:24" x14ac:dyDescent="0.25">
      <c r="A140">
        <f>CRI!C140*Planck!H140</f>
        <v>5.5572479587292596E-3</v>
      </c>
      <c r="B140">
        <f>CRI!C140*Planck!I140</f>
        <v>7.7695461663928655E-2</v>
      </c>
      <c r="C140">
        <f>CRI!C140*Planck!J140</f>
        <v>1.0421087218868766E-2</v>
      </c>
      <c r="D140">
        <f>CRI!D140*Planck!H140</f>
        <v>6.3511405242620105E-3</v>
      </c>
      <c r="E140">
        <f>CRI!D140*Planck!I140</f>
        <v>8.8794813330204184E-2</v>
      </c>
      <c r="F140">
        <f>CRI!D140*Planck!J140</f>
        <v>1.1909813964421447E-2</v>
      </c>
      <c r="G140">
        <f>CRI!E140*Planck!H140</f>
        <v>6.6691906514474925E-3</v>
      </c>
      <c r="H140">
        <f>CRI!E140*Planck!I140</f>
        <v>9.3241448003960531E-2</v>
      </c>
      <c r="I140">
        <f>CRI!E140*Planck!J140</f>
        <v>1.2506229337639757E-2</v>
      </c>
      <c r="J140">
        <f>CRI!F140*Planck!H140</f>
        <v>9.7338131947928633E-3</v>
      </c>
      <c r="K140">
        <f>CRI!F140*Planck!I140</f>
        <v>0.13608770303868251</v>
      </c>
      <c r="L140">
        <f>CRI!F140*Planck!J140</f>
        <v>1.8253084445471999E-2</v>
      </c>
      <c r="M140">
        <f>CRI!G140*Planck!H140</f>
        <v>9.6623135537976801E-3</v>
      </c>
      <c r="N140">
        <f>CRI!G140*Planck!I140</f>
        <v>0.13508807198799311</v>
      </c>
      <c r="O140">
        <f>CRI!G140*Planck!J140</f>
        <v>1.8119006570872537E-2</v>
      </c>
      <c r="P140">
        <f>CRI!H140*Planck!H140</f>
        <v>9.472469679431151E-3</v>
      </c>
      <c r="Q140">
        <f>CRI!H140*Planck!I140</f>
        <v>0.13243387919823155</v>
      </c>
      <c r="R140">
        <f>CRI!H140*Planck!J140</f>
        <v>1.7763006696936024E-2</v>
      </c>
      <c r="S140">
        <f>CRI!I140*Planck!H140</f>
        <v>7.0562749147662562E-3</v>
      </c>
      <c r="T140">
        <f>CRI!I140*Planck!I140</f>
        <v>9.865324369217561E-2</v>
      </c>
      <c r="U140">
        <f>CRI!I140*Planck!J140</f>
        <v>1.3232099210471344E-2</v>
      </c>
      <c r="V140">
        <f>CRI!J140*Planck!H140</f>
        <v>6.7185007486855516E-3</v>
      </c>
      <c r="W140">
        <f>CRI!J140*Planck!I140</f>
        <v>9.3930848728573921E-2</v>
      </c>
      <c r="X140">
        <f>CRI!J140*Planck!J140</f>
        <v>1.2598696837363527E-2</v>
      </c>
    </row>
    <row r="141" spans="1:24" x14ac:dyDescent="0.25">
      <c r="A141">
        <f>CRI!C141*Planck!H141</f>
        <v>6.4466546553978077E-3</v>
      </c>
      <c r="B141">
        <f>CRI!C141*Planck!I141</f>
        <v>8.0421346330400753E-2</v>
      </c>
      <c r="C141">
        <f>CRI!C141*Planck!J141</f>
        <v>9.7604789655206664E-3</v>
      </c>
      <c r="D141">
        <f>CRI!D141*Planck!H141</f>
        <v>7.4146552211572306E-3</v>
      </c>
      <c r="E141">
        <f>CRI!D141*Planck!I141</f>
        <v>9.2497052709643521E-2</v>
      </c>
      <c r="F141">
        <f>CRI!D141*Planck!J141</f>
        <v>1.1226068432577969E-2</v>
      </c>
      <c r="G141">
        <f>CRI!E141*Planck!H141</f>
        <v>7.8499690850490425E-3</v>
      </c>
      <c r="H141">
        <f>CRI!E141*Planck!I141</f>
        <v>9.7927547886107719E-2</v>
      </c>
      <c r="I141">
        <f>CRI!E141*Planck!J141</f>
        <v>1.1885150086402554E-2</v>
      </c>
      <c r="J141">
        <f>CRI!F141*Planck!H141</f>
        <v>1.1309568740189223E-2</v>
      </c>
      <c r="K141">
        <f>CRI!F141*Planck!I141</f>
        <v>0.14108569376221794</v>
      </c>
      <c r="L141">
        <f>CRI!F141*Planck!J141</f>
        <v>1.7123114808903203E-2</v>
      </c>
      <c r="M141">
        <f>CRI!G141*Planck!H141</f>
        <v>1.1183556832220543E-2</v>
      </c>
      <c r="N141">
        <f>CRI!G141*Planck!I141</f>
        <v>0.13951370831639937</v>
      </c>
      <c r="O141">
        <f>CRI!G141*Planck!J141</f>
        <v>1.6932328014375036E-2</v>
      </c>
      <c r="P141">
        <f>CRI!H141*Planck!H141</f>
        <v>1.0900030039291008E-2</v>
      </c>
      <c r="Q141">
        <f>CRI!H141*Planck!I141</f>
        <v>0.13597674106330754</v>
      </c>
      <c r="R141">
        <f>CRI!H141*Planck!J141</f>
        <v>1.6503057726686653E-2</v>
      </c>
      <c r="S141">
        <f>CRI!I141*Planck!H141</f>
        <v>8.1535432269735936E-3</v>
      </c>
      <c r="T141">
        <f>CRI!I141*Planck!I141</f>
        <v>0.10171460373285249</v>
      </c>
      <c r="U141">
        <f>CRI!I141*Planck!J141</f>
        <v>1.2344772818674962E-2</v>
      </c>
      <c r="V141">
        <f>CRI!J141*Planck!H141</f>
        <v>7.7697796890689704E-3</v>
      </c>
      <c r="W141">
        <f>CRI!J141*Planck!I141</f>
        <v>9.6927193511495882E-2</v>
      </c>
      <c r="X141">
        <f>CRI!J141*Planck!J141</f>
        <v>1.1763740308066446E-2</v>
      </c>
    </row>
    <row r="142" spans="1:24" x14ac:dyDescent="0.25">
      <c r="A142">
        <f>CRI!C142*Planck!H142</f>
        <v>7.385873063401033E-3</v>
      </c>
      <c r="B142">
        <f>CRI!C142*Planck!I142</f>
        <v>8.2882406749086979E-2</v>
      </c>
      <c r="C142">
        <f>CRI!C142*Planck!J142</f>
        <v>9.1345739426647726E-3</v>
      </c>
      <c r="D142">
        <f>CRI!D142*Planck!H142</f>
        <v>8.534786651041194E-3</v>
      </c>
      <c r="E142">
        <f>CRI!D142*Planck!I142</f>
        <v>9.5775225576722731E-2</v>
      </c>
      <c r="F142">
        <f>CRI!D142*Planck!J142</f>
        <v>1.0555507667079293E-2</v>
      </c>
      <c r="G142">
        <f>CRI!E142*Planck!H142</f>
        <v>9.1256564961132765E-3</v>
      </c>
      <c r="H142">
        <f>CRI!E142*Planck!I142</f>
        <v>0.10240581811664969</v>
      </c>
      <c r="I142">
        <f>CRI!E142*Planck!J142</f>
        <v>1.1286273582492476E-2</v>
      </c>
      <c r="J142">
        <f>CRI!F142*Planck!H142</f>
        <v>1.2966310489081813E-2</v>
      </c>
      <c r="K142">
        <f>CRI!F142*Planck!I142</f>
        <v>0.14550466962617492</v>
      </c>
      <c r="L142">
        <f>CRI!F142*Planck!J142</f>
        <v>1.603625203267816E-2</v>
      </c>
      <c r="M142">
        <f>CRI!G142*Planck!H142</f>
        <v>1.2769353874057787E-2</v>
      </c>
      <c r="N142">
        <f>CRI!G142*Planck!I142</f>
        <v>0.14329447211286592</v>
      </c>
      <c r="O142">
        <f>CRI!G142*Planck!J142</f>
        <v>1.5792663394207096E-2</v>
      </c>
      <c r="P142">
        <f>CRI!H142*Planck!H142</f>
        <v>1.2375440644009731E-2</v>
      </c>
      <c r="Q142">
        <f>CRI!H142*Planck!I142</f>
        <v>0.13887407708624794</v>
      </c>
      <c r="R142">
        <f>CRI!H142*Planck!J142</f>
        <v>1.5305486117264976E-2</v>
      </c>
      <c r="S142">
        <f>CRI!I142*Planck!H142</f>
        <v>9.2897870086332979E-3</v>
      </c>
      <c r="T142">
        <f>CRI!I142*Planck!I142</f>
        <v>0.10424764937774049</v>
      </c>
      <c r="U142">
        <f>CRI!I142*Planck!J142</f>
        <v>1.1489264114551692E-2</v>
      </c>
      <c r="V142">
        <f>CRI!J142*Planck!H142</f>
        <v>8.8630476760812402E-3</v>
      </c>
      <c r="W142">
        <f>CRI!J142*Planck!I142</f>
        <v>9.945888809890438E-2</v>
      </c>
      <c r="X142">
        <f>CRI!J142*Planck!J142</f>
        <v>1.0961488731197729E-2</v>
      </c>
    </row>
    <row r="143" spans="1:24" x14ac:dyDescent="0.25">
      <c r="A143">
        <f>CRI!C143*Planck!H143</f>
        <v>8.3628092037645717E-3</v>
      </c>
      <c r="B143">
        <f>CRI!C143*Planck!I143</f>
        <v>8.5009744433694454E-2</v>
      </c>
      <c r="C143">
        <f>CRI!C143*Planck!J143</f>
        <v>8.5465586641267806E-3</v>
      </c>
      <c r="D143">
        <f>CRI!D143*Planck!H143</f>
        <v>9.7008586763669049E-3</v>
      </c>
      <c r="E143">
        <f>CRI!D143*Planck!I143</f>
        <v>9.861130354308556E-2</v>
      </c>
      <c r="F143">
        <f>CRI!D143*Planck!J143</f>
        <v>9.9140080503870645E-3</v>
      </c>
      <c r="G143">
        <f>CRI!E143*Planck!H143</f>
        <v>1.0488821143566055E-2</v>
      </c>
      <c r="H143">
        <f>CRI!E143*Planck!I143</f>
        <v>0.10662111057417144</v>
      </c>
      <c r="I143">
        <f>CRI!E143*Planck!J143</f>
        <v>1.0719283800073677E-2</v>
      </c>
      <c r="J143">
        <f>CRI!F143*Planck!H143</f>
        <v>1.4673942549538903E-2</v>
      </c>
      <c r="K143">
        <f>CRI!F143*Planck!I143</f>
        <v>0.14916376489965585</v>
      </c>
      <c r="L143">
        <f>CRI!F143*Planck!J143</f>
        <v>1.4996361602654456E-2</v>
      </c>
      <c r="M143">
        <f>CRI!G143*Planck!H143</f>
        <v>1.4402615850927876E-2</v>
      </c>
      <c r="N143">
        <f>CRI!G143*Planck!I143</f>
        <v>0.14640567096914045</v>
      </c>
      <c r="O143">
        <f>CRI!G143*Planck!J143</f>
        <v>1.471907325488501E-2</v>
      </c>
      <c r="P143">
        <f>CRI!H143*Planck!H143</f>
        <v>1.3871112865977503E-2</v>
      </c>
      <c r="Q143">
        <f>CRI!H143*Planck!I143</f>
        <v>0.14100282943402118</v>
      </c>
      <c r="R143">
        <f>CRI!H143*Planck!J143</f>
        <v>1.4175891970898285E-2</v>
      </c>
      <c r="S143">
        <f>CRI!I143*Planck!H143</f>
        <v>1.0447936298569873E-2</v>
      </c>
      <c r="T143">
        <f>CRI!I143*Planck!I143</f>
        <v>0.10620550737916226</v>
      </c>
      <c r="U143">
        <f>CRI!I143*Planck!J143</f>
        <v>1.0677500624382391E-2</v>
      </c>
      <c r="V143">
        <f>CRI!J143*Planck!H143</f>
        <v>9.9796189831590568E-3</v>
      </c>
      <c r="W143">
        <f>CRI!J143*Planck!I143</f>
        <v>0.10144496169087537</v>
      </c>
      <c r="X143">
        <f>CRI!J143*Planck!J143</f>
        <v>1.0198893339191292E-2</v>
      </c>
    </row>
    <row r="144" spans="1:24" x14ac:dyDescent="0.25">
      <c r="A144">
        <f>CRI!C144*Planck!H144</f>
        <v>9.3647682278488881E-3</v>
      </c>
      <c r="B144">
        <f>CRI!C144*Planck!I144</f>
        <v>8.6762360037426892E-2</v>
      </c>
      <c r="C144">
        <f>CRI!C144*Planck!J144</f>
        <v>7.9932531174265378E-3</v>
      </c>
      <c r="D144">
        <f>CRI!D144*Planck!H144</f>
        <v>1.0896428098003726E-2</v>
      </c>
      <c r="E144">
        <f>CRI!D144*Planck!I144</f>
        <v>0.10095282603465937</v>
      </c>
      <c r="F144">
        <f>CRI!D144*Planck!J144</f>
        <v>9.3005940717434121E-3</v>
      </c>
      <c r="G144">
        <f>CRI!E144*Planck!H144</f>
        <v>1.1928633662673296E-2</v>
      </c>
      <c r="H144">
        <f>CRI!E144*Planck!I144</f>
        <v>0.1105159661632291</v>
      </c>
      <c r="I144">
        <f>CRI!E144*Planck!J144</f>
        <v>1.0181628193130871E-2</v>
      </c>
      <c r="J144">
        <f>CRI!F144*Planck!H144</f>
        <v>1.6411236054403627E-2</v>
      </c>
      <c r="K144">
        <f>CRI!F144*Planck!I144</f>
        <v>0.15204621583447742</v>
      </c>
      <c r="L144">
        <f>CRI!F144*Planck!J144</f>
        <v>1.4007732018672373E-2</v>
      </c>
      <c r="M144">
        <f>CRI!G144*Planck!H144</f>
        <v>1.6061618040563937E-2</v>
      </c>
      <c r="N144">
        <f>CRI!G144*Planck!I144</f>
        <v>0.14880708772641349</v>
      </c>
      <c r="O144">
        <f>CRI!G144*Planck!J144</f>
        <v>1.3709317235621783E-2</v>
      </c>
      <c r="P144">
        <f>CRI!H144*Planck!H144</f>
        <v>1.5374868370521684E-2</v>
      </c>
      <c r="Q144">
        <f>CRI!H144*Planck!I144</f>
        <v>0.1424445146570022</v>
      </c>
      <c r="R144">
        <f>CRI!H144*Planck!J144</f>
        <v>1.3123145340343837E-2</v>
      </c>
      <c r="S144">
        <f>CRI!I144*Planck!H144</f>
        <v>1.1616474721744999E-2</v>
      </c>
      <c r="T144">
        <f>CRI!I144*Planck!I144</f>
        <v>0.10762388749531486</v>
      </c>
      <c r="U144">
        <f>CRI!I144*Planck!J144</f>
        <v>9.9151864225499858E-3</v>
      </c>
      <c r="V144">
        <f>CRI!J144*Planck!H144</f>
        <v>1.110869617783497E-2</v>
      </c>
      <c r="W144">
        <f>CRI!J144*Planck!I144</f>
        <v>0.10291943952884106</v>
      </c>
      <c r="X144">
        <f>CRI!J144*Planck!J144</f>
        <v>9.481774475738414E-3</v>
      </c>
    </row>
    <row r="145" spans="1:24" x14ac:dyDescent="0.25">
      <c r="A145">
        <f>CRI!C145*Planck!H145</f>
        <v>1.0381671387636626E-2</v>
      </c>
      <c r="B145">
        <f>CRI!C145*Planck!I145</f>
        <v>8.8149314065157233E-2</v>
      </c>
      <c r="C145">
        <f>CRI!C145*Planck!J145</f>
        <v>7.4696054810978263E-3</v>
      </c>
      <c r="D145">
        <f>CRI!D145*Planck!H145</f>
        <v>1.2116564028415013E-2</v>
      </c>
      <c r="E145">
        <f>CRI!D145*Planck!I145</f>
        <v>0.10288004388226796</v>
      </c>
      <c r="F145">
        <f>CRI!D145*Planck!J145</f>
        <v>8.71785955260573E-3</v>
      </c>
      <c r="G145">
        <f>CRI!E145*Planck!H145</f>
        <v>1.344080388986022E-2</v>
      </c>
      <c r="H145">
        <f>CRI!E145*Planck!I145</f>
        <v>0.11412397860969024</v>
      </c>
      <c r="I145">
        <f>CRI!E145*Planck!J145</f>
        <v>9.6706492295279868E-3</v>
      </c>
      <c r="J145">
        <f>CRI!F145*Planck!H145</f>
        <v>1.8165617890277954E-2</v>
      </c>
      <c r="K145">
        <f>CRI!F145*Planck!I145</f>
        <v>0.15424171087756625</v>
      </c>
      <c r="L145">
        <f>CRI!F145*Planck!J145</f>
        <v>1.3070149679592063E-2</v>
      </c>
      <c r="M145">
        <f>CRI!G145*Planck!H145</f>
        <v>1.7731894730083356E-2</v>
      </c>
      <c r="N145">
        <f>CRI!G145*Planck!I145</f>
        <v>0.15055902842328855</v>
      </c>
      <c r="O145">
        <f>CRI!G145*Planck!J145</f>
        <v>1.2758086161715088E-2</v>
      </c>
      <c r="P145">
        <f>CRI!H145*Planck!H145</f>
        <v>1.6864448409694165E-2</v>
      </c>
      <c r="Q145">
        <f>CRI!H145*Planck!I145</f>
        <v>0.1431936635147332</v>
      </c>
      <c r="R145">
        <f>CRI!H145*Planck!J145</f>
        <v>1.2133959125961135E-2</v>
      </c>
      <c r="S145">
        <f>CRI!I145*Planck!H145</f>
        <v>1.2776376921051474E-2</v>
      </c>
      <c r="T145">
        <f>CRI!I145*Planck!I145</f>
        <v>0.10848242250952017</v>
      </c>
      <c r="U145">
        <f>CRI!I145*Planck!J145</f>
        <v>9.1925944787377249E-3</v>
      </c>
      <c r="V145">
        <f>CRI!J145*Planck!H145</f>
        <v>1.2231915932722088E-2</v>
      </c>
      <c r="W145">
        <f>CRI!J145*Planck!I145</f>
        <v>0.10385948070521415</v>
      </c>
      <c r="X145">
        <f>CRI!J145*Planck!J145</f>
        <v>8.8008551690623733E-3</v>
      </c>
    </row>
    <row r="146" spans="1:24" x14ac:dyDescent="0.25">
      <c r="A146">
        <f>CRI!C146*Planck!H146</f>
        <v>1.1403513336388305E-2</v>
      </c>
      <c r="B146">
        <f>CRI!C146*Planck!I146</f>
        <v>8.9185490959446084E-2</v>
      </c>
      <c r="C146">
        <f>CRI!C146*Planck!J146</f>
        <v>6.9698924496303652E-3</v>
      </c>
      <c r="D146">
        <f>CRI!D146*Planck!H146</f>
        <v>1.3344644717649068E-2</v>
      </c>
      <c r="E146">
        <f>CRI!D146*Planck!I146</f>
        <v>0.10436684342054289</v>
      </c>
      <c r="F146">
        <f>CRI!D146*Planck!J146</f>
        <v>8.1563230310563329E-3</v>
      </c>
      <c r="G146">
        <f>CRI!E146*Planck!H146</f>
        <v>1.5022228235135526E-2</v>
      </c>
      <c r="H146">
        <f>CRI!E146*Planck!I146</f>
        <v>0.11748702009057697</v>
      </c>
      <c r="I146">
        <f>CRI!E146*Planck!J146</f>
        <v>9.1816716536463998E-3</v>
      </c>
      <c r="J146">
        <f>CRI!F146*Planck!H146</f>
        <v>1.9908000171259224E-2</v>
      </c>
      <c r="K146">
        <f>CRI!F146*Planck!I146</f>
        <v>0.15569804821720187</v>
      </c>
      <c r="L146">
        <f>CRI!F146*Planck!J146</f>
        <v>1.216788335206581E-2</v>
      </c>
      <c r="M146">
        <f>CRI!G146*Planck!H146</f>
        <v>1.9396109128159127E-2</v>
      </c>
      <c r="N146">
        <f>CRI!G146*Planck!I146</f>
        <v>0.15169461062302228</v>
      </c>
      <c r="O146">
        <f>CRI!G146*Planck!J146</f>
        <v>1.1855012624326847E-2</v>
      </c>
      <c r="P146">
        <f>CRI!H146*Planck!H146</f>
        <v>1.8331781216762887E-2</v>
      </c>
      <c r="Q146">
        <f>CRI!H146*Planck!I146</f>
        <v>0.14337063146680734</v>
      </c>
      <c r="R146">
        <f>CRI!H146*Planck!J146</f>
        <v>1.1204489329028013E-2</v>
      </c>
      <c r="S146">
        <f>CRI!I146*Planck!H146</f>
        <v>1.3932559182991753E-2</v>
      </c>
      <c r="T146">
        <f>CRI!I146*Planck!I146</f>
        <v>0.10896485095445212</v>
      </c>
      <c r="U146">
        <f>CRI!I146*Planck!J146</f>
        <v>8.5156597084594977E-3</v>
      </c>
      <c r="V146">
        <f>CRI!J146*Planck!H146</f>
        <v>1.3354781173948081E-2</v>
      </c>
      <c r="W146">
        <f>CRI!J146*Planck!I146</f>
        <v>0.10444611941250687</v>
      </c>
      <c r="X146">
        <f>CRI!J146*Planck!J146</f>
        <v>8.1625184910115601E-3</v>
      </c>
    </row>
    <row r="147" spans="1:24" x14ac:dyDescent="0.25">
      <c r="A147">
        <f>CRI!C147*Planck!H147</f>
        <v>1.2420636264590239E-2</v>
      </c>
      <c r="B147">
        <f>CRI!C147*Planck!I147</f>
        <v>8.9890955155775346E-2</v>
      </c>
      <c r="C147">
        <f>CRI!C147*Planck!J147</f>
        <v>6.4879703499466593E-3</v>
      </c>
      <c r="D147">
        <f>CRI!D147*Planck!H147</f>
        <v>1.4573546550452548E-2</v>
      </c>
      <c r="E147">
        <f>CRI!D147*Planck!I147</f>
        <v>0.10547205404944307</v>
      </c>
      <c r="F147">
        <f>CRI!D147*Planck!J147</f>
        <v>7.6125518772707469E-3</v>
      </c>
      <c r="G147">
        <f>CRI!E147*Planck!H147</f>
        <v>1.6671254008472233E-2</v>
      </c>
      <c r="H147">
        <f>CRI!E147*Planck!I147</f>
        <v>0.1206536375868629</v>
      </c>
      <c r="I147">
        <f>CRI!E147*Planck!J147</f>
        <v>8.708297980817294E-3</v>
      </c>
      <c r="J147">
        <f>CRI!F147*Planck!H147</f>
        <v>2.163950851430833E-2</v>
      </c>
      <c r="K147">
        <f>CRI!F147*Planck!I147</f>
        <v>0.15661001964917304</v>
      </c>
      <c r="L147">
        <f>CRI!F147*Planck!J147</f>
        <v>1.1303486120795958E-2</v>
      </c>
      <c r="M147">
        <f>CRI!G147*Planck!H147</f>
        <v>2.1032277408039472E-2</v>
      </c>
      <c r="N147">
        <f>CRI!G147*Planck!I147</f>
        <v>0.15221535073044626</v>
      </c>
      <c r="O147">
        <f>CRI!G147*Planck!J147</f>
        <v>1.098629645924301E-2</v>
      </c>
      <c r="P147">
        <f>CRI!H147*Planck!H147</f>
        <v>1.9762612367659135E-2</v>
      </c>
      <c r="Q147">
        <f>CRI!H147*Planck!I147</f>
        <v>0.14302649753674476</v>
      </c>
      <c r="R147">
        <f>CRI!H147*Planck!J147</f>
        <v>1.0323081712359574E-2</v>
      </c>
      <c r="S147">
        <f>CRI!I147*Planck!H147</f>
        <v>1.5070372001036158E-2</v>
      </c>
      <c r="T147">
        <f>CRI!I147*Planck!I147</f>
        <v>0.10906769225567409</v>
      </c>
      <c r="U147">
        <f>CRI!I147*Planck!J147</f>
        <v>7.8720706912686136E-3</v>
      </c>
      <c r="V147">
        <f>CRI!J147*Planck!H147</f>
        <v>1.4463140894767301E-2</v>
      </c>
      <c r="W147">
        <f>CRI!J147*Planck!I147</f>
        <v>0.10467302333694729</v>
      </c>
      <c r="X147">
        <f>CRI!J147*Planck!J147</f>
        <v>7.554881029715666E-3</v>
      </c>
    </row>
    <row r="148" spans="1:24" x14ac:dyDescent="0.25">
      <c r="A148">
        <f>CRI!C148*Planck!H148</f>
        <v>1.3430901863546802E-2</v>
      </c>
      <c r="B148">
        <f>CRI!C148*Planck!I148</f>
        <v>9.0321097712953366E-2</v>
      </c>
      <c r="C148">
        <f>CRI!C148*Planck!J148</f>
        <v>6.0247957005667013E-3</v>
      </c>
      <c r="D148">
        <f>CRI!D148*Planck!H148</f>
        <v>1.5793690463264499E-2</v>
      </c>
      <c r="E148">
        <f>CRI!D148*Planck!I148</f>
        <v>0.10621054893211353</v>
      </c>
      <c r="F148">
        <f>CRI!D148*Planck!J148</f>
        <v>7.0846886803198833E-3</v>
      </c>
      <c r="G148">
        <f>CRI!E148*Planck!H148</f>
        <v>1.8407077853861344E-2</v>
      </c>
      <c r="H148">
        <f>CRI!E148*Planck!I148</f>
        <v>0.12378524497754825</v>
      </c>
      <c r="I148">
        <f>CRI!E148*Planck!J148</f>
        <v>8.2569945518650711E-3</v>
      </c>
      <c r="J148">
        <f>CRI!F148*Planck!H148</f>
        <v>2.3329554103273212E-2</v>
      </c>
      <c r="K148">
        <f>CRI!F148*Planck!I148</f>
        <v>0.15688826835079861</v>
      </c>
      <c r="L148">
        <f>CRI!F148*Planck!J148</f>
        <v>1.0465104926350867E-2</v>
      </c>
      <c r="M148">
        <f>CRI!G148*Planck!H148</f>
        <v>2.2631457471538437E-2</v>
      </c>
      <c r="N148">
        <f>CRI!G148*Planck!I148</f>
        <v>0.15219365776331947</v>
      </c>
      <c r="O148">
        <f>CRI!G148*Planck!J148</f>
        <v>1.0151954727787427E-2</v>
      </c>
      <c r="P148">
        <f>CRI!H148*Planck!H148</f>
        <v>2.1151731277775841E-2</v>
      </c>
      <c r="Q148">
        <f>CRI!H148*Planck!I148</f>
        <v>0.14224268831293632</v>
      </c>
      <c r="R148">
        <f>CRI!H148*Planck!J148</f>
        <v>9.4881833667298781E-3</v>
      </c>
      <c r="S148">
        <f>CRI!I148*Planck!H148</f>
        <v>1.6181521925339372E-2</v>
      </c>
      <c r="T148">
        <f>CRI!I148*Planck!I148</f>
        <v>0.10881866592515749</v>
      </c>
      <c r="U148">
        <f>CRI!I148*Planck!J148</f>
        <v>7.258661012855128E-3</v>
      </c>
      <c r="V148">
        <f>CRI!J148*Planck!H148</f>
        <v>1.5555024948141498E-2</v>
      </c>
      <c r="W148">
        <f>CRI!J148*Planck!I148</f>
        <v>0.10460555385947108</v>
      </c>
      <c r="X148">
        <f>CRI!J148*Planck!J148</f>
        <v>6.9776287833751179E-3</v>
      </c>
    </row>
    <row r="149" spans="1:24" x14ac:dyDescent="0.25">
      <c r="A149">
        <f>CRI!C149*Planck!H149</f>
        <v>1.4436588774577892E-2</v>
      </c>
      <c r="B149">
        <f>CRI!C149*Planck!I149</f>
        <v>9.0562366542624756E-2</v>
      </c>
      <c r="C149">
        <f>CRI!C149*Planck!J149</f>
        <v>5.5875465594693603E-3</v>
      </c>
      <c r="D149">
        <f>CRI!D149*Planck!H149</f>
        <v>1.698459867802889E-2</v>
      </c>
      <c r="E149">
        <f>CRI!D149*Planck!I149</f>
        <v>0.10654632303218778</v>
      </c>
      <c r="F149">
        <f>CRI!D149*Planck!J149</f>
        <v>6.573729943357965E-3</v>
      </c>
      <c r="G149">
        <f>CRI!E149*Planck!H149</f>
        <v>2.023043038920893E-2</v>
      </c>
      <c r="H149">
        <f>CRI!E149*Planck!I149</f>
        <v>0.12690779524376683</v>
      </c>
      <c r="I149">
        <f>CRI!E149*Planck!J149</f>
        <v>7.8299987263517421E-3</v>
      </c>
      <c r="J149">
        <f>CRI!F149*Planck!H149</f>
        <v>2.4942328100113289E-2</v>
      </c>
      <c r="K149">
        <f>CRI!F149*Planck!I149</f>
        <v>0.15646606654104922</v>
      </c>
      <c r="L149">
        <f>CRI!F149*Planck!J149</f>
        <v>9.6536946322361983E-3</v>
      </c>
      <c r="M149">
        <f>CRI!G149*Planck!H149</f>
        <v>2.4167681873184719E-2</v>
      </c>
      <c r="N149">
        <f>CRI!G149*Planck!I149</f>
        <v>0.15160662248266449</v>
      </c>
      <c r="O149">
        <f>CRI!G149*Planck!J149</f>
        <v>9.353875060752477E-3</v>
      </c>
      <c r="P149">
        <f>CRI!H149*Planck!H149</f>
        <v>2.2471142615861816E-2</v>
      </c>
      <c r="Q149">
        <f>CRI!H149*Planck!I149</f>
        <v>0.14096403838785493</v>
      </c>
      <c r="R149">
        <f>CRI!H149*Planck!J149</f>
        <v>8.6972454207261442E-3</v>
      </c>
      <c r="S149">
        <f>CRI!I149*Planck!H149</f>
        <v>1.7253484145227236E-2</v>
      </c>
      <c r="T149">
        <f>CRI!I149*Planck!I149</f>
        <v>0.10823307220947836</v>
      </c>
      <c r="U149">
        <f>CRI!I149*Planck!J149</f>
        <v>6.6777995466828942E-3</v>
      </c>
      <c r="V149">
        <f>CRI!J149*Planck!H149</f>
        <v>1.6606878616964547E-2</v>
      </c>
      <c r="W149">
        <f>CRI!J149*Planck!I149</f>
        <v>0.10417684204504152</v>
      </c>
      <c r="X149">
        <f>CRI!J149*Planck!J149</f>
        <v>6.4275369291634243E-3</v>
      </c>
    </row>
    <row r="150" spans="1:24" x14ac:dyDescent="0.25">
      <c r="A150">
        <f>CRI!C150*Planck!H150</f>
        <v>1.5414075631326931E-2</v>
      </c>
      <c r="B150">
        <f>CRI!C150*Planck!I150</f>
        <v>9.0546368009874464E-2</v>
      </c>
      <c r="C150">
        <f>CRI!C150*Planck!J150</f>
        <v>5.170158822632092E-3</v>
      </c>
      <c r="D150">
        <f>CRI!D150*Planck!H150</f>
        <v>1.8135410222875358E-2</v>
      </c>
      <c r="E150">
        <f>CRI!D150*Planck!I150</f>
        <v>0.10653220908772398</v>
      </c>
      <c r="F150">
        <f>CRI!D150*Planck!J150</f>
        <v>6.0829434997251037E-3</v>
      </c>
      <c r="G150">
        <f>CRI!E150*Planck!H150</f>
        <v>2.2091234942419439E-2</v>
      </c>
      <c r="H150">
        <f>CRI!E150*Planck!I150</f>
        <v>0.12976977255928468</v>
      </c>
      <c r="I150">
        <f>CRI!E150*Planck!J150</f>
        <v>7.4097984188076756E-3</v>
      </c>
      <c r="J150">
        <f>CRI!F150*Planck!H150</f>
        <v>2.6469923683707885E-2</v>
      </c>
      <c r="K150">
        <f>CRI!F150*Planck!I150</f>
        <v>0.15549135143642601</v>
      </c>
      <c r="L150">
        <f>CRI!F150*Planck!J150</f>
        <v>8.8784895533783846E-3</v>
      </c>
      <c r="M150">
        <f>CRI!G150*Planck!H150</f>
        <v>2.5624195640219147E-2</v>
      </c>
      <c r="N150">
        <f>CRI!G150*Planck!I150</f>
        <v>0.15052332062526474</v>
      </c>
      <c r="O150">
        <f>CRI!G150*Planck!J150</f>
        <v>8.5948171224021104E-3</v>
      </c>
      <c r="P150">
        <f>CRI!H150*Planck!H150</f>
        <v>2.370766676747452E-2</v>
      </c>
      <c r="Q150">
        <f>CRI!H150*Planck!I150</f>
        <v>0.13926512177093966</v>
      </c>
      <c r="R150">
        <f>CRI!H150*Planck!J150</f>
        <v>7.9519787909155537E-3</v>
      </c>
      <c r="S150">
        <f>CRI!I150*Planck!H150</f>
        <v>1.8264997584377662E-2</v>
      </c>
      <c r="T150">
        <f>CRI!I150*Planck!I150</f>
        <v>0.10729343961524061</v>
      </c>
      <c r="U150">
        <f>CRI!I150*Planck!J150</f>
        <v>6.1264094367295321E-3</v>
      </c>
      <c r="V150">
        <f>CRI!J150*Planck!H150</f>
        <v>1.7610240389418642E-2</v>
      </c>
      <c r="W150">
        <f>CRI!J150*Planck!I150</f>
        <v>0.10344722221305126</v>
      </c>
      <c r="X150">
        <f>CRI!J150*Planck!J150</f>
        <v>5.9067920708124159E-3</v>
      </c>
    </row>
    <row r="151" spans="1:24" x14ac:dyDescent="0.25">
      <c r="A151">
        <f>CRI!C151*Planck!H151</f>
        <v>1.6345141204663374E-2</v>
      </c>
      <c r="B151">
        <f>CRI!C151*Planck!I151</f>
        <v>9.0248171022795712E-2</v>
      </c>
      <c r="C151">
        <f>CRI!C151*Planck!J151</f>
        <v>4.7699301900129276E-3</v>
      </c>
      <c r="D151">
        <f>CRI!D151*Planck!H151</f>
        <v>1.9231700357804811E-2</v>
      </c>
      <c r="E151">
        <f>CRI!D151*Planck!I151</f>
        <v>0.10618603787008855</v>
      </c>
      <c r="F151">
        <f>CRI!D151*Planck!J151</f>
        <v>5.6123019674986542E-3</v>
      </c>
      <c r="G151">
        <f>CRI!E151*Planck!H151</f>
        <v>2.3944008175308201E-2</v>
      </c>
      <c r="H151">
        <f>CRI!E151*Planck!I151</f>
        <v>0.1322046054982941</v>
      </c>
      <c r="I151">
        <f>CRI!E151*Planck!J151</f>
        <v>6.9874738942441025E-3</v>
      </c>
      <c r="J151">
        <f>CRI!F151*Planck!H151</f>
        <v>2.7891377817229113E-2</v>
      </c>
      <c r="K151">
        <f>CRI!F151*Planck!I151</f>
        <v>0.15399963841196707</v>
      </c>
      <c r="L151">
        <f>CRI!F151*Planck!J151</f>
        <v>8.139417299955834E-3</v>
      </c>
      <c r="M151">
        <f>CRI!G151*Planck!H151</f>
        <v>2.697489528610671E-2</v>
      </c>
      <c r="N151">
        <f>CRI!G151*Planck!I151</f>
        <v>0.1489393656879516</v>
      </c>
      <c r="O151">
        <f>CRI!G151*Planck!J151</f>
        <v>7.8719642606041168E-3</v>
      </c>
      <c r="P151">
        <f>CRI!H151*Planck!H151</f>
        <v>2.4846057910664899E-2</v>
      </c>
      <c r="Q151">
        <f>CRI!H151*Planck!I151</f>
        <v>0.13718518888807313</v>
      </c>
      <c r="R151">
        <f>CRI!H151*Planck!J151</f>
        <v>7.2507150747083927E-3</v>
      </c>
      <c r="S151">
        <f>CRI!I151*Planck!H151</f>
        <v>1.9217267562039099E-2</v>
      </c>
      <c r="T151">
        <f>CRI!I151*Planck!I151</f>
        <v>0.10610634853585207</v>
      </c>
      <c r="U151">
        <f>CRI!I151*Planck!J151</f>
        <v>5.6080901086112255E-3</v>
      </c>
      <c r="V151">
        <f>CRI!J151*Planck!H151</f>
        <v>1.8553358956816573E-2</v>
      </c>
      <c r="W151">
        <f>CRI!J151*Planck!I151</f>
        <v>0.10244063916097473</v>
      </c>
      <c r="X151">
        <f>CRI!J151*Planck!J151</f>
        <v>5.4143445997895086E-3</v>
      </c>
    </row>
    <row r="152" spans="1:24" x14ac:dyDescent="0.25">
      <c r="A152">
        <f>CRI!C152*Planck!H152</f>
        <v>1.7219418916936124E-2</v>
      </c>
      <c r="B152">
        <f>CRI!C152*Planck!I152</f>
        <v>8.9686641126277583E-2</v>
      </c>
      <c r="C152">
        <f>CRI!C152*Planck!J152</f>
        <v>4.3865299186587742E-3</v>
      </c>
      <c r="D152">
        <f>CRI!D152*Planck!H152</f>
        <v>2.0253677756924871E-2</v>
      </c>
      <c r="E152">
        <f>CRI!D152*Planck!I152</f>
        <v>0.10549045454059963</v>
      </c>
      <c r="F152">
        <f>CRI!D152*Planck!J152</f>
        <v>5.1594867325193512E-3</v>
      </c>
      <c r="G152">
        <f>CRI!E152*Planck!H152</f>
        <v>2.571534366890461E-2</v>
      </c>
      <c r="H152">
        <f>CRI!E152*Planck!I152</f>
        <v>0.13393731868637931</v>
      </c>
      <c r="I152">
        <f>CRI!E152*Planck!J152</f>
        <v>6.55080899746839E-3</v>
      </c>
      <c r="J152">
        <f>CRI!F152*Planck!H152</f>
        <v>2.9204741334891666E-2</v>
      </c>
      <c r="K152">
        <f>CRI!F152*Planck!I152</f>
        <v>0.15211170411284966</v>
      </c>
      <c r="L152">
        <f>CRI!F152*Planck!J152</f>
        <v>7.439709333408053E-3</v>
      </c>
      <c r="M152">
        <f>CRI!G152*Planck!H152</f>
        <v>2.8218607211895324E-2</v>
      </c>
      <c r="N152">
        <f>CRI!G152*Planck!I152</f>
        <v>0.14697546475319498</v>
      </c>
      <c r="O152">
        <f>CRI!G152*Planck!J152</f>
        <v>7.1884983689033651E-3</v>
      </c>
      <c r="P152">
        <f>CRI!H152*Planck!H152</f>
        <v>2.5867056610904049E-2</v>
      </c>
      <c r="Q152">
        <f>CRI!H152*Planck!I152</f>
        <v>0.1347275093570954</v>
      </c>
      <c r="R152">
        <f>CRI!H152*Planck!J152</f>
        <v>6.5894568381614184E-3</v>
      </c>
      <c r="S152">
        <f>CRI!I152*Planck!H152</f>
        <v>2.0101964814925433E-2</v>
      </c>
      <c r="T152">
        <f>CRI!I152*Planck!I152</f>
        <v>0.10470026386988353</v>
      </c>
      <c r="U152">
        <f>CRI!I152*Planck!J152</f>
        <v>5.1208388918263219E-3</v>
      </c>
      <c r="V152">
        <f>CRI!J152*Planck!H152</f>
        <v>1.9419256575927964E-2</v>
      </c>
      <c r="W152">
        <f>CRI!J152*Planck!I152</f>
        <v>0.10114440585166107</v>
      </c>
      <c r="X152">
        <f>CRI!J152*Planck!J152</f>
        <v>4.9469236087076925E-3</v>
      </c>
    </row>
    <row r="153" spans="1:24" x14ac:dyDescent="0.25">
      <c r="A153">
        <f>CRI!C153*Planck!H153</f>
        <v>1.803113236134651E-2</v>
      </c>
      <c r="B153">
        <f>CRI!C153*Planck!I153</f>
        <v>8.8886697309016577E-2</v>
      </c>
      <c r="C153">
        <f>CRI!C153*Planck!J153</f>
        <v>4.0188009107492888E-3</v>
      </c>
      <c r="D153">
        <f>CRI!D153*Planck!H153</f>
        <v>2.119351557549036E-2</v>
      </c>
      <c r="E153">
        <f>CRI!D153*Planck!I153</f>
        <v>0.10447605652936719</v>
      </c>
      <c r="F153">
        <f>CRI!D153*Planck!J153</f>
        <v>4.7236367627883956E-3</v>
      </c>
      <c r="G153">
        <f>CRI!E153*Planck!H153</f>
        <v>2.7399395416780166E-2</v>
      </c>
      <c r="H153">
        <f>CRI!E153*Planck!I153</f>
        <v>0.13506870883396499</v>
      </c>
      <c r="I153">
        <f>CRI!E153*Planck!J153</f>
        <v>6.1068108784440838E-3</v>
      </c>
      <c r="J153">
        <f>CRI!F153*Planck!H153</f>
        <v>3.0395337409126973E-2</v>
      </c>
      <c r="K153">
        <f>CRI!F153*Planck!I153</f>
        <v>0.1498375754637708</v>
      </c>
      <c r="L153">
        <f>CRI!F153*Planck!J153</f>
        <v>6.774550106691658E-3</v>
      </c>
      <c r="M153">
        <f>CRI!G153*Planck!H153</f>
        <v>2.9341209671079019E-2</v>
      </c>
      <c r="N153">
        <f>CRI!G153*Planck!I153</f>
        <v>0.14464112239032059</v>
      </c>
      <c r="O153">
        <f>CRI!G153*Planck!J153</f>
        <v>6.5396048226786224E-3</v>
      </c>
      <c r="P153">
        <f>CRI!H153*Planck!H153</f>
        <v>2.6765333619458091E-2</v>
      </c>
      <c r="Q153">
        <f>CRI!H153*Planck!I153</f>
        <v>0.13194302277474682</v>
      </c>
      <c r="R153">
        <f>CRI!H153*Planck!J153</f>
        <v>5.9654904068572956E-3</v>
      </c>
      <c r="S153">
        <f>CRI!I153*Planck!H153</f>
        <v>2.0908187766695421E-2</v>
      </c>
      <c r="T153">
        <f>CRI!I153*Planck!I153</f>
        <v>0.103069497802719</v>
      </c>
      <c r="U153">
        <f>CRI!I153*Planck!J153</f>
        <v>4.6600425505743401E-3</v>
      </c>
      <c r="V153">
        <f>CRI!J153*Planck!H153</f>
        <v>2.0194868244708092E-2</v>
      </c>
      <c r="W153">
        <f>CRI!J153*Planck!I153</f>
        <v>9.9553100986098583E-2</v>
      </c>
      <c r="X153">
        <f>CRI!J153*Planck!J153</f>
        <v>4.501057020039204E-3</v>
      </c>
    </row>
    <row r="154" spans="1:24" x14ac:dyDescent="0.25">
      <c r="A154">
        <f>CRI!C154*Planck!H154</f>
        <v>1.8782569365036746E-2</v>
      </c>
      <c r="B154">
        <f>CRI!C154*Planck!I154</f>
        <v>8.7881292499996808E-2</v>
      </c>
      <c r="C154">
        <f>CRI!C154*Planck!J154</f>
        <v>3.6678979609919941E-3</v>
      </c>
      <c r="D154">
        <f>CRI!D154*Planck!H154</f>
        <v>2.206128103489842E-2</v>
      </c>
      <c r="E154">
        <f>CRI!D154*Planck!I154</f>
        <v>0.10322197426096115</v>
      </c>
      <c r="F154">
        <f>CRI!D154*Planck!J154</f>
        <v>4.3081713769897194E-3</v>
      </c>
      <c r="G154">
        <f>CRI!E154*Planck!H154</f>
        <v>2.9022364856589673E-2</v>
      </c>
      <c r="H154">
        <f>CRI!E154*Planck!I154</f>
        <v>0.13579201468310909</v>
      </c>
      <c r="I154">
        <f>CRI!E154*Planck!J154</f>
        <v>5.6675458406029808E-3</v>
      </c>
      <c r="J154">
        <f>CRI!F154*Planck!H154</f>
        <v>3.1469041655456303E-2</v>
      </c>
      <c r="K154">
        <f>CRI!F154*Planck!I154</f>
        <v>0.14723970936402975</v>
      </c>
      <c r="L154">
        <f>CRI!F154*Planck!J154</f>
        <v>6.1453378118374643E-3</v>
      </c>
      <c r="M154">
        <f>CRI!G154*Planck!H154</f>
        <v>3.0348677868769897E-2</v>
      </c>
      <c r="N154">
        <f>CRI!G154*Planck!I154</f>
        <v>0.14199766735525798</v>
      </c>
      <c r="O154">
        <f>CRI!G154*Planck!J154</f>
        <v>5.9265509159186431E-3</v>
      </c>
      <c r="P154">
        <f>CRI!H154*Planck!H154</f>
        <v>2.7556006371073645E-2</v>
      </c>
      <c r="Q154">
        <f>CRI!H154*Planck!I154</f>
        <v>0.12893110675986375</v>
      </c>
      <c r="R154">
        <f>CRI!H154*Planck!J154</f>
        <v>5.3811924032974657E-3</v>
      </c>
      <c r="S154">
        <f>CRI!I154*Planck!H154</f>
        <v>2.1641144614891021E-2</v>
      </c>
      <c r="T154">
        <f>CRI!I154*Planck!I154</f>
        <v>0.10125620850767175</v>
      </c>
      <c r="U154">
        <f>CRI!I154*Planck!J154</f>
        <v>4.2261262910201613E-3</v>
      </c>
      <c r="V154">
        <f>CRI!J154*Planck!H154</f>
        <v>2.08914894340935E-2</v>
      </c>
      <c r="W154">
        <f>CRI!J154*Planck!I154</f>
        <v>9.7748665692978895E-2</v>
      </c>
      <c r="X154">
        <f>CRI!J154*Planck!J154</f>
        <v>4.0797321180156563E-3</v>
      </c>
    </row>
    <row r="155" spans="1:24" x14ac:dyDescent="0.25">
      <c r="A155">
        <f>CRI!C155*Planck!H155</f>
        <v>1.9486315740725423E-2</v>
      </c>
      <c r="B155">
        <f>CRI!C155*Planck!I155</f>
        <v>8.6742173677502019E-2</v>
      </c>
      <c r="C155">
        <f>CRI!C155*Planck!J155</f>
        <v>3.3378162029989813E-3</v>
      </c>
      <c r="D155">
        <f>CRI!D155*Planck!H155</f>
        <v>2.2861897995024312E-2</v>
      </c>
      <c r="E155">
        <f>CRI!D155*Planck!I155</f>
        <v>0.10176837699171497</v>
      </c>
      <c r="F155">
        <f>CRI!D155*Planck!J155</f>
        <v>3.9160205846208518E-3</v>
      </c>
      <c r="G155">
        <f>CRI!E155*Planck!H155</f>
        <v>3.0567772636151073E-2</v>
      </c>
      <c r="H155">
        <f>CRI!E155*Planck!I155</f>
        <v>0.13607061890092836</v>
      </c>
      <c r="I155">
        <f>CRI!E155*Planck!J155</f>
        <v>5.2359619002424959E-3</v>
      </c>
      <c r="J155">
        <f>CRI!F155*Planck!H155</f>
        <v>3.2426047715537844E-2</v>
      </c>
      <c r="K155">
        <f>CRI!F155*Planck!I155</f>
        <v>0.14434261971531834</v>
      </c>
      <c r="L155">
        <f>CRI!F155*Planck!J155</f>
        <v>5.5542663325494866E-3</v>
      </c>
      <c r="M155">
        <f>CRI!G155*Planck!H155</f>
        <v>3.1258232642712214E-2</v>
      </c>
      <c r="N155">
        <f>CRI!G155*Planck!I155</f>
        <v>0.13914416048792647</v>
      </c>
      <c r="O155">
        <f>CRI!G155*Planck!J155</f>
        <v>5.3542309783015159E-3</v>
      </c>
      <c r="P155">
        <f>CRI!H155*Planck!H155</f>
        <v>2.8249190885723554E-2</v>
      </c>
      <c r="Q155">
        <f>CRI!H155*Planck!I155</f>
        <v>0.125749590361873</v>
      </c>
      <c r="R155">
        <f>CRI!H155*Planck!J155</f>
        <v>4.8388114158961605E-3</v>
      </c>
      <c r="S155">
        <f>CRI!I155*Planck!H155</f>
        <v>2.2307825150253029E-2</v>
      </c>
      <c r="T155">
        <f>CRI!I155*Planck!I155</f>
        <v>9.9301954730543651E-2</v>
      </c>
      <c r="U155">
        <f>CRI!I155*Planck!J155</f>
        <v>3.8211132997586763E-3</v>
      </c>
      <c r="V155">
        <f>CRI!J155*Planck!H155</f>
        <v>2.152359896996137E-2</v>
      </c>
      <c r="W155">
        <f>CRI!J155*Planck!I155</f>
        <v>9.5811018607039639E-2</v>
      </c>
      <c r="X155">
        <f>CRI!J155*Planck!J155</f>
        <v>3.6867829888768276E-3</v>
      </c>
    </row>
    <row r="156" spans="1:24" x14ac:dyDescent="0.25">
      <c r="A156">
        <f>CRI!C156*Planck!H156</f>
        <v>2.0148192046415214E-2</v>
      </c>
      <c r="B156">
        <f>CRI!C156*Planck!I156</f>
        <v>8.5501254093771073E-2</v>
      </c>
      <c r="C156">
        <f>CRI!C156*Planck!J156</f>
        <v>3.0301467858656114E-3</v>
      </c>
      <c r="D156">
        <f>CRI!D156*Planck!H156</f>
        <v>2.360141466928533E-2</v>
      </c>
      <c r="E156">
        <f>CRI!D156*Planck!I156</f>
        <v>0.10015541582898783</v>
      </c>
      <c r="F156">
        <f>CRI!D156*Planck!J156</f>
        <v>3.5494872511273581E-3</v>
      </c>
      <c r="G156">
        <f>CRI!E156*Planck!H156</f>
        <v>3.2036767641181796E-2</v>
      </c>
      <c r="H156">
        <f>CRI!E156*Planck!I156</f>
        <v>0.13595184144173106</v>
      </c>
      <c r="I156">
        <f>CRI!E156*Planck!J156</f>
        <v>4.8181051815377315E-3</v>
      </c>
      <c r="J156">
        <f>CRI!F156*Planck!H156</f>
        <v>3.3275710108929095E-2</v>
      </c>
      <c r="K156">
        <f>CRI!F156*Planck!I156</f>
        <v>0.14120944145360273</v>
      </c>
      <c r="L156">
        <f>CRI!F156*Planck!J156</f>
        <v>5.0044334400667547E-3</v>
      </c>
      <c r="M156">
        <f>CRI!G156*Planck!H156</f>
        <v>3.2063128119218978E-2</v>
      </c>
      <c r="N156">
        <f>CRI!G156*Planck!I156</f>
        <v>0.13606370527177089</v>
      </c>
      <c r="O156">
        <f>CRI!G156*Planck!J156</f>
        <v>4.8220696125702636E-3</v>
      </c>
      <c r="P156">
        <f>CRI!H156*Planck!H156</f>
        <v>2.8838362972671054E-2</v>
      </c>
      <c r="Q156">
        <f>CRI!H156*Planck!I156</f>
        <v>0.12237903006356592</v>
      </c>
      <c r="R156">
        <f>CRI!H156*Planck!J156</f>
        <v>4.337087549590465E-3</v>
      </c>
      <c r="S156">
        <f>CRI!I156*Planck!H156</f>
        <v>2.2916042240318742E-2</v>
      </c>
      <c r="T156">
        <f>CRI!I156*Planck!I156</f>
        <v>9.7246956247952432E-2</v>
      </c>
      <c r="U156">
        <f>CRI!I156*Planck!J156</f>
        <v>3.4464120442815149E-3</v>
      </c>
      <c r="V156">
        <f>CRI!J156*Planck!H156</f>
        <v>2.2107654247178664E-2</v>
      </c>
      <c r="W156">
        <f>CRI!J156*Planck!I156</f>
        <v>9.3816465460064544E-2</v>
      </c>
      <c r="X156">
        <f>CRI!J156*Planck!J156</f>
        <v>3.3248361592838542E-3</v>
      </c>
    </row>
    <row r="157" spans="1:24" x14ac:dyDescent="0.25">
      <c r="A157">
        <f>CRI!C157*Planck!H157</f>
        <v>2.0765739543124571E-2</v>
      </c>
      <c r="B157">
        <f>CRI!C157*Planck!I157</f>
        <v>8.4153033501239496E-2</v>
      </c>
      <c r="C157">
        <f>CRI!C157*Planck!J157</f>
        <v>2.7448502434190983E-3</v>
      </c>
      <c r="D157">
        <f>CRI!D157*Planck!H157</f>
        <v>2.4286886683045694E-2</v>
      </c>
      <c r="E157">
        <f>CRI!D157*Planck!I157</f>
        <v>9.8422460921014879E-2</v>
      </c>
      <c r="F157">
        <f>CRI!D157*Planck!J157</f>
        <v>3.2102813716510326E-3</v>
      </c>
      <c r="G157">
        <f>CRI!E157*Planck!H157</f>
        <v>3.3405754917200395E-2</v>
      </c>
      <c r="H157">
        <f>CRI!E157*Planck!I157</f>
        <v>0.1353766191106896</v>
      </c>
      <c r="I157">
        <f>CRI!E157*Planck!J157</f>
        <v>4.4156286524568104E-3</v>
      </c>
      <c r="J157">
        <f>CRI!F157*Planck!H157</f>
        <v>3.4037755685904184E-2</v>
      </c>
      <c r="K157">
        <f>CRI!F157*Planck!I157</f>
        <v>0.1379377983911621</v>
      </c>
      <c r="L157">
        <f>CRI!F157*Planck!J157</f>
        <v>4.4991675729086963E-3</v>
      </c>
      <c r="M157">
        <f>CRI!G157*Planck!H157</f>
        <v>3.2773754148496599E-2</v>
      </c>
      <c r="N157">
        <f>CRI!G157*Planck!I157</f>
        <v>0.1328154398302171</v>
      </c>
      <c r="O157">
        <f>CRI!G157*Planck!J157</f>
        <v>4.3320897320049245E-3</v>
      </c>
      <c r="P157">
        <f>CRI!H157*Planck!H157</f>
        <v>2.9342892832676021E-2</v>
      </c>
      <c r="Q157">
        <f>CRI!H157*Planck!I157</f>
        <v>0.11891189516479493</v>
      </c>
      <c r="R157">
        <f>CRI!H157*Planck!J157</f>
        <v>3.8785927352661172E-3</v>
      </c>
      <c r="S157">
        <f>CRI!I157*Planck!H157</f>
        <v>2.3474314266140817E-2</v>
      </c>
      <c r="T157">
        <f>CRI!I157*Planck!I157</f>
        <v>9.5129516131835942E-2</v>
      </c>
      <c r="U157">
        <f>CRI!I157*Planck!J157</f>
        <v>3.1028741882128939E-3</v>
      </c>
      <c r="V157">
        <f>CRI!J157*Planck!H157</f>
        <v>2.2661741849235941E-2</v>
      </c>
      <c r="W157">
        <f>CRI!J157*Planck!I157</f>
        <v>9.1836571342657006E-2</v>
      </c>
      <c r="X157">
        <f>CRI!J157*Planck!J157</f>
        <v>2.9954670047747552E-3</v>
      </c>
    </row>
    <row r="158" spans="1:24" x14ac:dyDescent="0.25">
      <c r="A158">
        <f>CRI!C158*Planck!H158</f>
        <v>2.1362051055366049E-2</v>
      </c>
      <c r="B158">
        <f>CRI!C158*Planck!I158</f>
        <v>8.2799578044637917E-2</v>
      </c>
      <c r="C158">
        <f>CRI!C158*Planck!J158</f>
        <v>2.4839663665948033E-3</v>
      </c>
      <c r="D158">
        <f>CRI!D158*Planck!H158</f>
        <v>2.4933186485150069E-2</v>
      </c>
      <c r="E158">
        <f>CRI!D158*Planck!I158</f>
        <v>9.6641343798310617E-2</v>
      </c>
      <c r="F158">
        <f>CRI!D158*Planck!J158</f>
        <v>2.8992158328163685E-3</v>
      </c>
      <c r="G158">
        <f>CRI!E158*Planck!H158</f>
        <v>3.471217650919594E-2</v>
      </c>
      <c r="H158">
        <f>CRI!E158*Planck!I158</f>
        <v>0.13454483188544022</v>
      </c>
      <c r="I158">
        <f>CRI!E158*Planck!J158</f>
        <v>4.0363108737391518E-3</v>
      </c>
      <c r="J158">
        <f>CRI!F158*Planck!H158</f>
        <v>3.471217650919594E-2</v>
      </c>
      <c r="K158">
        <f>CRI!F158*Planck!I158</f>
        <v>0.13454483188544022</v>
      </c>
      <c r="L158">
        <f>CRI!F158*Planck!J158</f>
        <v>4.0363108737391518E-3</v>
      </c>
      <c r="M158">
        <f>CRI!G158*Planck!H158</f>
        <v>3.3407694396243741E-2</v>
      </c>
      <c r="N158">
        <f>CRI!G158*Planck!I158</f>
        <v>0.12948864284070485</v>
      </c>
      <c r="O158">
        <f>CRI!G158*Planck!J158</f>
        <v>3.8846264832281653E-3</v>
      </c>
      <c r="P158">
        <f>CRI!H158*Planck!H158</f>
        <v>2.9771797443121674E-2</v>
      </c>
      <c r="Q158">
        <f>CRI!H158*Planck!I158</f>
        <v>0.11539586060963396</v>
      </c>
      <c r="R158">
        <f>CRI!H158*Planck!J158</f>
        <v>3.461846586272012E-3</v>
      </c>
      <c r="S158">
        <f>CRI!I158*Planck!H158</f>
        <v>2.3980266927461587E-2</v>
      </c>
      <c r="T158">
        <f>CRI!I158*Planck!I158</f>
        <v>9.294781563087981E-2</v>
      </c>
      <c r="U158">
        <f>CRI!I158*Planck!J158</f>
        <v>2.7884109234360024E-3</v>
      </c>
      <c r="V158">
        <f>CRI!J158*Planck!H158</f>
        <v>2.3193877001213808E-2</v>
      </c>
      <c r="W158">
        <f>CRI!J158*Planck!I158</f>
        <v>8.9899758405330113E-2</v>
      </c>
      <c r="X158">
        <f>CRI!J158*Planck!J158</f>
        <v>2.6969699788017198E-3</v>
      </c>
    </row>
    <row r="159" spans="1:24" x14ac:dyDescent="0.25">
      <c r="A159">
        <f>CRI!C159*Planck!H159</f>
        <v>2.1942777117447305E-2</v>
      </c>
      <c r="B159">
        <f>CRI!C159*Planck!I159</f>
        <v>8.1463163532838848E-2</v>
      </c>
      <c r="C159">
        <f>CRI!C159*Planck!J159</f>
        <v>2.2456468560463701E-3</v>
      </c>
      <c r="D159">
        <f>CRI!D159*Planck!H159</f>
        <v>2.554631077337292E-2</v>
      </c>
      <c r="E159">
        <f>CRI!D159*Planck!I159</f>
        <v>9.4841381337154196E-2</v>
      </c>
      <c r="F159">
        <f>CRI!D159*Planck!J159</f>
        <v>2.6144362750781234E-3</v>
      </c>
      <c r="G159">
        <f>CRI!E159*Planck!H159</f>
        <v>3.5978587997745497E-2</v>
      </c>
      <c r="H159">
        <f>CRI!E159*Planck!I159</f>
        <v>0.13357149744780991</v>
      </c>
      <c r="I159">
        <f>CRI!E159*Planck!J159</f>
        <v>3.6820864829312035E-3</v>
      </c>
      <c r="J159">
        <f>CRI!F159*Planck!H159</f>
        <v>3.5307063353202932E-2</v>
      </c>
      <c r="K159">
        <f>CRI!F159*Planck!I159</f>
        <v>0.13107844373624458</v>
      </c>
      <c r="L159">
        <f>CRI!F159*Planck!J159</f>
        <v>3.6133619455263363E-3</v>
      </c>
      <c r="M159">
        <f>CRI!G159*Planck!H159</f>
        <v>3.3964014064117788E-2</v>
      </c>
      <c r="N159">
        <f>CRI!G159*Planck!I159</f>
        <v>0.12609233631311392</v>
      </c>
      <c r="O159">
        <f>CRI!G159*Planck!J159</f>
        <v>3.4759128707166011E-3</v>
      </c>
      <c r="P159">
        <f>CRI!H159*Planck!H159</f>
        <v>3.0133486162149618E-2</v>
      </c>
      <c r="Q159">
        <f>CRI!H159*Planck!I159</f>
        <v>0.11187139612742437</v>
      </c>
      <c r="R159">
        <f>CRI!H159*Planck!J159</f>
        <v>3.0838926221395408E-3</v>
      </c>
      <c r="S159">
        <f>CRI!I159*Planck!H159</f>
        <v>2.4439713823915448E-2</v>
      </c>
      <c r="T159">
        <f>CRI!I159*Planck!I159</f>
        <v>9.0733109727954994E-2</v>
      </c>
      <c r="U159">
        <f>CRI!I159*Planck!J159</f>
        <v>2.5011859810447502E-3</v>
      </c>
      <c r="V159">
        <f>CRI!J159*Planck!H159</f>
        <v>2.3683066337106921E-2</v>
      </c>
      <c r="W159">
        <f>CRI!J159*Planck!I159</f>
        <v>8.792403512337435E-2</v>
      </c>
      <c r="X159">
        <f>CRI!J159*Planck!J159</f>
        <v>2.4237498825603926E-3</v>
      </c>
    </row>
    <row r="160" spans="1:24" x14ac:dyDescent="0.25">
      <c r="A160">
        <f>CRI!C160*Planck!H160</f>
        <v>2.2505909280436078E-2</v>
      </c>
      <c r="B160">
        <f>CRI!C160*Planck!I160</f>
        <v>8.0130446150422655E-2</v>
      </c>
      <c r="C160">
        <f>CRI!C160*Planck!J160</f>
        <v>2.0279071313440999E-3</v>
      </c>
      <c r="D160">
        <f>CRI!D160*Planck!H160</f>
        <v>2.6124998465754914E-2</v>
      </c>
      <c r="E160">
        <f>CRI!D160*Planck!I160</f>
        <v>9.3015916693479472E-2</v>
      </c>
      <c r="F160">
        <f>CRI!D160*Planck!J160</f>
        <v>2.3540071203038073E-3</v>
      </c>
      <c r="G160">
        <f>CRI!E160*Planck!H160</f>
        <v>3.7175284111595097E-2</v>
      </c>
      <c r="H160">
        <f>CRI!E160*Planck!I160</f>
        <v>0.13235955341827962</v>
      </c>
      <c r="I160">
        <f>CRI!E160*Planck!J160</f>
        <v>3.3496990865941136E-3</v>
      </c>
      <c r="J160">
        <f>CRI!F160*Planck!H160</f>
        <v>3.5833808386903587E-2</v>
      </c>
      <c r="K160">
        <f>CRI!F160*Planck!I160</f>
        <v>0.12758333900365323</v>
      </c>
      <c r="L160">
        <f>CRI!F160*Planck!J160</f>
        <v>3.2288246906863821E-3</v>
      </c>
      <c r="M160">
        <f>CRI!G160*Planck!H160</f>
        <v>3.4463379948729514E-2</v>
      </c>
      <c r="N160">
        <f>CRI!G160*Planck!I160</f>
        <v>0.12270404082468238</v>
      </c>
      <c r="O160">
        <f>CRI!G160*Planck!J160</f>
        <v>3.1053414948669727E-3</v>
      </c>
      <c r="P160">
        <f>CRI!H160*Planck!H160</f>
        <v>3.043895277465497E-2</v>
      </c>
      <c r="Q160">
        <f>CRI!H160*Planck!I160</f>
        <v>0.10837539758080321</v>
      </c>
      <c r="R160">
        <f>CRI!H160*Planck!J160</f>
        <v>2.7427183071437786E-3</v>
      </c>
      <c r="S160">
        <f>CRI!I160*Planck!H160</f>
        <v>2.4870380881511049E-2</v>
      </c>
      <c r="T160">
        <f>CRI!I160*Planck!I160</f>
        <v>8.8548953571886441E-2</v>
      </c>
      <c r="U160">
        <f>CRI!I160*Planck!J160</f>
        <v>2.2409591241311084E-3</v>
      </c>
      <c r="V160">
        <f>CRI!J160*Planck!H160</f>
        <v>2.4146563044447282E-2</v>
      </c>
      <c r="W160">
        <f>CRI!J160*Planck!I160</f>
        <v>8.5971859463275083E-2</v>
      </c>
      <c r="X160">
        <f>CRI!J160*Planck!J160</f>
        <v>2.1757391263391669E-3</v>
      </c>
    </row>
    <row r="161" spans="1:24" x14ac:dyDescent="0.25">
      <c r="A161">
        <f>CRI!C161*Planck!H161</f>
        <v>2.3068703956380224E-2</v>
      </c>
      <c r="B161">
        <f>CRI!C161*Planck!I161</f>
        <v>7.8856454936303333E-2</v>
      </c>
      <c r="C161">
        <f>CRI!C161*Planck!J161</f>
        <v>1.8306040651242261E-3</v>
      </c>
      <c r="D161">
        <f>CRI!D161*Planck!H161</f>
        <v>2.667749097768949E-2</v>
      </c>
      <c r="E161">
        <f>CRI!D161*Planck!I161</f>
        <v>9.1192481774164932E-2</v>
      </c>
      <c r="F161">
        <f>CRI!D161*Planck!J161</f>
        <v>2.1169773353290817E-3</v>
      </c>
      <c r="G161">
        <f>CRI!E161*Planck!H161</f>
        <v>3.8270842198734792E-2</v>
      </c>
      <c r="H161">
        <f>CRI!E161*Planck!I161</f>
        <v>0.13082238815519717</v>
      </c>
      <c r="I161">
        <f>CRI!E161*Planck!J161</f>
        <v>3.0369612197201569E-3</v>
      </c>
      <c r="J161">
        <f>CRI!F161*Planck!H161</f>
        <v>3.6304200770228383E-2</v>
      </c>
      <c r="K161">
        <f>CRI!F161*Planck!I161</f>
        <v>0.12409975772584479</v>
      </c>
      <c r="L161">
        <f>CRI!F161*Planck!J161</f>
        <v>2.8808994920880831E-3</v>
      </c>
      <c r="M161">
        <f>CRI!G161*Planck!H161</f>
        <v>3.4917718563131361E-2</v>
      </c>
      <c r="N161">
        <f>CRI!G161*Planck!I161</f>
        <v>0.11936030327315139</v>
      </c>
      <c r="O161">
        <f>CRI!G161*Planck!J161</f>
        <v>2.7708759741074712E-3</v>
      </c>
      <c r="P161">
        <f>CRI!H161*Planck!H161</f>
        <v>3.0699272698985102E-2</v>
      </c>
      <c r="Q161">
        <f>CRI!H161*Planck!I161</f>
        <v>0.10494026100219053</v>
      </c>
      <c r="R161">
        <f>CRI!H161*Planck!J161</f>
        <v>2.4361235683366725E-3</v>
      </c>
      <c r="S161">
        <f>CRI!I161*Planck!H161</f>
        <v>2.5291008770592469E-2</v>
      </c>
      <c r="T161">
        <f>CRI!I161*Planck!I161</f>
        <v>8.6453027321471518E-2</v>
      </c>
      <c r="U161">
        <f>CRI!I161*Planck!J161</f>
        <v>2.0069538173484694E-3</v>
      </c>
      <c r="V161">
        <f>CRI!J161*Planck!H161</f>
        <v>2.4592851063472691E-2</v>
      </c>
      <c r="W161">
        <f>CRI!J161*Planck!I161</f>
        <v>8.4066493519051419E-2</v>
      </c>
      <c r="X161">
        <f>CRI!J161*Planck!J161</f>
        <v>1.9515519040390833E-3</v>
      </c>
    </row>
    <row r="162" spans="1:24" x14ac:dyDescent="0.25">
      <c r="A162">
        <f>CRI!C162*Planck!H162</f>
        <v>2.3619380793952524E-2</v>
      </c>
      <c r="B162">
        <f>CRI!C162*Planck!I162</f>
        <v>7.7592593930546516E-2</v>
      </c>
      <c r="C162">
        <f>CRI!C162*Planck!J162</f>
        <v>1.6510793048114196E-3</v>
      </c>
      <c r="D162">
        <f>CRI!D162*Planck!H162</f>
        <v>2.7222337186250372E-2</v>
      </c>
      <c r="E162">
        <f>CRI!D162*Planck!I162</f>
        <v>8.9428752326731586E-2</v>
      </c>
      <c r="F162">
        <f>CRI!D162*Planck!J162</f>
        <v>1.9029388597826533E-3</v>
      </c>
      <c r="G162">
        <f>CRI!E162*Planck!H162</f>
        <v>3.9232191827243183E-2</v>
      </c>
      <c r="H162">
        <f>CRI!E162*Planck!I162</f>
        <v>0.12888261364734846</v>
      </c>
      <c r="I162">
        <f>CRI!E162*Planck!J162</f>
        <v>2.742470709686765E-3</v>
      </c>
      <c r="J162">
        <f>CRI!F162*Planck!H162</f>
        <v>3.6730138777036347E-2</v>
      </c>
      <c r="K162">
        <f>CRI!F162*Planck!I162</f>
        <v>0.12066305920555327</v>
      </c>
      <c r="L162">
        <f>CRI!F162*Planck!J162</f>
        <v>2.5675682409567416E-3</v>
      </c>
      <c r="M162">
        <f>CRI!G162*Planck!H162</f>
        <v>3.5328989068920513E-2</v>
      </c>
      <c r="N162">
        <f>CRI!G162*Planck!I162</f>
        <v>0.11606010871814797</v>
      </c>
      <c r="O162">
        <f>CRI!G162*Planck!J162</f>
        <v>2.4696228584679281E-3</v>
      </c>
      <c r="P162">
        <f>CRI!H162*Planck!H162</f>
        <v>3.0925375700556486E-2</v>
      </c>
      <c r="Q162">
        <f>CRI!H162*Planck!I162</f>
        <v>0.10159369290058845</v>
      </c>
      <c r="R162">
        <f>CRI!H162*Planck!J162</f>
        <v>2.1617945135030876E-3</v>
      </c>
      <c r="S162">
        <f>CRI!I162*Planck!H162</f>
        <v>2.5721105356126268E-2</v>
      </c>
      <c r="T162">
        <f>CRI!I162*Planck!I162</f>
        <v>8.4497019661654474E-2</v>
      </c>
      <c r="U162">
        <f>CRI!I162*Planck!J162</f>
        <v>1.7979973785446392E-3</v>
      </c>
      <c r="V162">
        <f>CRI!J162*Planck!H162</f>
        <v>2.5020530502068355E-2</v>
      </c>
      <c r="W162">
        <f>CRI!J162*Planck!I162</f>
        <v>8.2195544417951821E-2</v>
      </c>
      <c r="X162">
        <f>CRI!J162*Planck!J162</f>
        <v>1.7490246873002326E-3</v>
      </c>
    </row>
    <row r="163" spans="1:24" x14ac:dyDescent="0.25">
      <c r="A163">
        <f>CRI!C163*Planck!H163</f>
        <v>2.4175418440935629E-2</v>
      </c>
      <c r="B163">
        <f>CRI!C163*Planck!I163</f>
        <v>7.6391132839519288E-2</v>
      </c>
      <c r="C163">
        <f>CRI!C163*Planck!J163</f>
        <v>1.4890746791889832E-3</v>
      </c>
      <c r="D163">
        <f>CRI!D163*Planck!H163</f>
        <v>2.775846993197114E-2</v>
      </c>
      <c r="E163">
        <f>CRI!D163*Planck!I163</f>
        <v>8.7713102843523835E-2</v>
      </c>
      <c r="F163">
        <f>CRI!D163*Planck!J163</f>
        <v>1.7097712211150977E-3</v>
      </c>
      <c r="G163">
        <f>CRI!E163*Planck!H163</f>
        <v>4.010574680306795E-2</v>
      </c>
      <c r="H163">
        <f>CRI!E163*Planck!I163</f>
        <v>0.12672886879482359</v>
      </c>
      <c r="I163">
        <f>CRI!E163*Planck!J163</f>
        <v>2.4702965204229871E-3</v>
      </c>
      <c r="J163">
        <f>CRI!F163*Planck!H163</f>
        <v>3.7113084478168967E-2</v>
      </c>
      <c r="K163">
        <f>CRI!F163*Planck!I163</f>
        <v>0.11727245066647887</v>
      </c>
      <c r="L163">
        <f>CRI!F163*Planck!J163</f>
        <v>2.2859647496096978E-3</v>
      </c>
      <c r="M163">
        <f>CRI!G163*Planck!H163</f>
        <v>3.5718544551260258E-2</v>
      </c>
      <c r="N163">
        <f>CRI!G163*Planck!I163</f>
        <v>0.1128658884774203</v>
      </c>
      <c r="O163">
        <f>CRI!G163*Planck!J163</f>
        <v>2.2000686523259544E-3</v>
      </c>
      <c r="P163">
        <f>CRI!H163*Planck!H163</f>
        <v>3.1127759828371012E-2</v>
      </c>
      <c r="Q163">
        <f>CRI!H163*Planck!I163</f>
        <v>9.8359614409789478E-2</v>
      </c>
      <c r="R163">
        <f>CRI!H163*Planck!J163</f>
        <v>1.9173012079831205E-3</v>
      </c>
      <c r="S163">
        <f>CRI!I163*Planck!H163</f>
        <v>2.616034753398087E-2</v>
      </c>
      <c r="T163">
        <f>CRI!I163*Planck!I163</f>
        <v>8.2663246904237722E-2</v>
      </c>
      <c r="U163">
        <f>CRI!I163*Planck!J163</f>
        <v>1.6113355475855524E-3</v>
      </c>
      <c r="V163">
        <f>CRI!J163*Planck!H163</f>
        <v>2.5457988008749474E-2</v>
      </c>
      <c r="W163">
        <f>CRI!J163*Planck!I163</f>
        <v>8.0443883465952729E-2</v>
      </c>
      <c r="X163">
        <f>CRI!J163*Planck!J163</f>
        <v>1.5680740095375355E-3</v>
      </c>
    </row>
    <row r="164" spans="1:24" x14ac:dyDescent="0.25">
      <c r="A164">
        <f>CRI!C164*Planck!H164</f>
        <v>2.476486766896167E-2</v>
      </c>
      <c r="B164">
        <f>CRI!C164*Planck!I164</f>
        <v>7.5330949295492514E-2</v>
      </c>
      <c r="C164">
        <f>CRI!C164*Planck!J164</f>
        <v>1.3444334743150385E-3</v>
      </c>
      <c r="D164">
        <f>CRI!D164*Planck!H164</f>
        <v>2.8293835439590975E-2</v>
      </c>
      <c r="E164">
        <f>CRI!D164*Planck!I164</f>
        <v>8.6065530870821777E-2</v>
      </c>
      <c r="F164">
        <f>CRI!D164*Planck!J164</f>
        <v>1.5360138398567969E-3</v>
      </c>
      <c r="G164">
        <f>CRI!E164*Planck!H164</f>
        <v>4.0960863449122559E-2</v>
      </c>
      <c r="H164">
        <f>CRI!E164*Planck!I164</f>
        <v>0.1245966975810946</v>
      </c>
      <c r="I164">
        <f>CRI!E164*Planck!J164</f>
        <v>2.2236806064934904E-3</v>
      </c>
      <c r="J164">
        <f>CRI!F164*Planck!H164</f>
        <v>3.7462942315771519E-2</v>
      </c>
      <c r="K164">
        <f>CRI!F164*Planck!I164</f>
        <v>0.11395655513985913</v>
      </c>
      <c r="L164">
        <f>CRI!F164*Planck!J164</f>
        <v>2.0337856987130963E-3</v>
      </c>
      <c r="M164">
        <f>CRI!G164*Planck!H164</f>
        <v>3.6086541396435162E-2</v>
      </c>
      <c r="N164">
        <f>CRI!G164*Planck!I164</f>
        <v>0.10976975352836707</v>
      </c>
      <c r="O164">
        <f>CRI!G164*Planck!J164</f>
        <v>1.9590637379592727E-3</v>
      </c>
      <c r="P164">
        <f>CRI!H164*Planck!H164</f>
        <v>3.1305359255582553E-2</v>
      </c>
      <c r="Q164">
        <f>CRI!H164*Planck!I164</f>
        <v>9.5226126877920952E-2</v>
      </c>
      <c r="R164">
        <f>CRI!H164*Planck!J164</f>
        <v>1.6995032427091481E-3</v>
      </c>
      <c r="S164">
        <f>CRI!I164*Planck!H164</f>
        <v>2.659661926837923E-2</v>
      </c>
      <c r="T164">
        <f>CRI!I164*Planck!I164</f>
        <v>8.090285820702707E-2</v>
      </c>
      <c r="U164">
        <f>CRI!I164*Planck!J164</f>
        <v>1.4438754822355408E-3</v>
      </c>
      <c r="V164">
        <f>CRI!J164*Planck!H164</f>
        <v>2.5892895490071916E-2</v>
      </c>
      <c r="W164">
        <f>CRI!J164*Planck!I164</f>
        <v>7.8762237834234125E-2</v>
      </c>
      <c r="X164">
        <f>CRI!J164*Planck!J164</f>
        <v>1.4056717729779467E-3</v>
      </c>
    </row>
    <row r="165" spans="1:24" x14ac:dyDescent="0.25">
      <c r="A165">
        <f>CRI!C165*Planck!H165</f>
        <v>2.5364305995669873E-2</v>
      </c>
      <c r="B165">
        <f>CRI!C165*Planck!I165</f>
        <v>7.4328596384540591E-2</v>
      </c>
      <c r="C165">
        <f>CRI!C165*Planck!J165</f>
        <v>1.2140120733299109E-3</v>
      </c>
      <c r="D165">
        <f>CRI!D165*Planck!H165</f>
        <v>2.8846506445510907E-2</v>
      </c>
      <c r="E165">
        <f>CRI!D165*Planck!I165</f>
        <v>8.4532978550978966E-2</v>
      </c>
      <c r="F165">
        <f>CRI!D165*Planck!J165</f>
        <v>1.3806806740234822E-3</v>
      </c>
      <c r="G165">
        <f>CRI!E165*Planck!H165</f>
        <v>4.1796925641143262E-2</v>
      </c>
      <c r="H165">
        <f>CRI!E165*Planck!I165</f>
        <v>0.12248341494640387</v>
      </c>
      <c r="I165">
        <f>CRI!E165*Planck!J165</f>
        <v>2.0005267388385466E-3</v>
      </c>
      <c r="J165">
        <f>CRI!F165*Planck!H165</f>
        <v>3.7809753524860025E-2</v>
      </c>
      <c r="K165">
        <f>CRI!F165*Planck!I165</f>
        <v>0.11079924322108621</v>
      </c>
      <c r="L165">
        <f>CRI!F165*Planck!J165</f>
        <v>1.8096886733918289E-3</v>
      </c>
      <c r="M165">
        <f>CRI!G165*Planck!H165</f>
        <v>3.6452642171296602E-2</v>
      </c>
      <c r="N165">
        <f>CRI!G165*Planck!I165</f>
        <v>0.10682230878159814</v>
      </c>
      <c r="O165">
        <f>CRI!G165*Planck!J165</f>
        <v>1.7447332368677481E-3</v>
      </c>
      <c r="P165">
        <f>CRI!H165*Planck!H165</f>
        <v>3.1476567208230721E-2</v>
      </c>
      <c r="Q165">
        <f>CRI!H165*Planck!I165</f>
        <v>9.2240215836808567E-2</v>
      </c>
      <c r="R165">
        <f>CRI!H165*Planck!J165</f>
        <v>1.5065633029461192E-3</v>
      </c>
      <c r="S165">
        <f>CRI!I165*Planck!H165</f>
        <v>2.7037024640759674E-2</v>
      </c>
      <c r="T165">
        <f>CRI!I165*Planck!I165</f>
        <v>7.9230399298328202E-2</v>
      </c>
      <c r="U165">
        <f>CRI!I165*Planck!J165</f>
        <v>1.2940734253247079E-3</v>
      </c>
      <c r="V165">
        <f>CRI!J165*Planck!H165</f>
        <v>2.6342688599401646E-2</v>
      </c>
      <c r="W165">
        <f>CRI!J165*Planck!I165</f>
        <v>7.7195688654869199E-2</v>
      </c>
      <c r="X165">
        <f>CRI!J165*Planck!J165</f>
        <v>1.2608404112891319E-3</v>
      </c>
    </row>
    <row r="166" spans="1:24" x14ac:dyDescent="0.25">
      <c r="A166">
        <f>CRI!C166*Planck!H166</f>
        <v>2.5990946954826139E-2</v>
      </c>
      <c r="B166">
        <f>CRI!C166*Planck!I166</f>
        <v>7.342695214990963E-2</v>
      </c>
      <c r="C166">
        <f>CRI!C166*Planck!J166</f>
        <v>1.09721185791833E-3</v>
      </c>
      <c r="D166">
        <f>CRI!D166*Planck!H166</f>
        <v>2.9424318959969841E-2</v>
      </c>
      <c r="E166">
        <f>CRI!D166*Planck!I166</f>
        <v>8.3126561878354474E-2</v>
      </c>
      <c r="F166">
        <f>CRI!D166*Planck!J166</f>
        <v>1.2421521897668009E-3</v>
      </c>
      <c r="G166">
        <f>CRI!E166*Planck!H166</f>
        <v>4.2612317970381619E-2</v>
      </c>
      <c r="H166">
        <f>CRI!E166*Planck!I166</f>
        <v>0.12038394130256787</v>
      </c>
      <c r="I166">
        <f>CRI!E166*Planck!J166</f>
        <v>1.7988856139698052E-3</v>
      </c>
      <c r="J166">
        <f>CRI!F166*Planck!H166</f>
        <v>3.8152143122578128E-2</v>
      </c>
      <c r="K166">
        <f>CRI!F166*Planck!I166</f>
        <v>0.10778351371141055</v>
      </c>
      <c r="L166">
        <f>CRI!F166*Planck!J166</f>
        <v>1.6105986408208573E-3</v>
      </c>
      <c r="M166">
        <f>CRI!G166*Planck!H166</f>
        <v>3.6815160254531513E-2</v>
      </c>
      <c r="N166">
        <f>CRI!G166*Planck!I166</f>
        <v>0.10400640711933701</v>
      </c>
      <c r="O166">
        <f>CRI!G166*Planck!J166</f>
        <v>1.5541577016275276E-3</v>
      </c>
      <c r="P166">
        <f>CRI!H166*Planck!H166</f>
        <v>3.1670450178288144E-2</v>
      </c>
      <c r="Q166">
        <f>CRI!H166*Planck!I166</f>
        <v>8.9472100953038022E-2</v>
      </c>
      <c r="R166">
        <f>CRI!H166*Planck!J166</f>
        <v>1.3369729676115947E-3</v>
      </c>
      <c r="S166">
        <f>CRI!I166*Planck!H166</f>
        <v>2.7488367767038346E-2</v>
      </c>
      <c r="T166">
        <f>CRI!I166*Planck!I166</f>
        <v>7.7657311533031986E-2</v>
      </c>
      <c r="U166">
        <f>CRI!I166*Planck!J166</f>
        <v>1.1604257098148593E-3</v>
      </c>
      <c r="V166">
        <f>CRI!J166*Planck!H166</f>
        <v>2.6814528401542852E-2</v>
      </c>
      <c r="W166">
        <f>CRI!J166*Planck!I166</f>
        <v>7.5753649810626919E-2</v>
      </c>
      <c r="X166">
        <f>CRI!J166*Planck!J166</f>
        <v>1.1319794764614211E-3</v>
      </c>
    </row>
    <row r="167" spans="1:24" x14ac:dyDescent="0.25">
      <c r="A167">
        <f>CRI!C167*Planck!H167</f>
        <v>2.6651648316993438E-2</v>
      </c>
      <c r="B167">
        <f>CRI!C167*Planck!I167</f>
        <v>7.2634447720735795E-2</v>
      </c>
      <c r="C167">
        <f>CRI!C167*Planck!J167</f>
        <v>9.9286096037729237E-4</v>
      </c>
      <c r="D167">
        <f>CRI!D167*Planck!H167</f>
        <v>3.0023897695878324E-2</v>
      </c>
      <c r="E167">
        <f>CRI!D167*Planck!I167</f>
        <v>8.1824928860910529E-2</v>
      </c>
      <c r="F167">
        <f>CRI!D167*Planck!J167</f>
        <v>1.1184882655678886E-3</v>
      </c>
      <c r="G167">
        <f>CRI!E167*Planck!H167</f>
        <v>4.3404112973389315E-2</v>
      </c>
      <c r="H167">
        <f>CRI!E167*Planck!I167</f>
        <v>0.11829038628805544</v>
      </c>
      <c r="I167">
        <f>CRI!E167*Planck!J167</f>
        <v>1.6169449926144478E-3</v>
      </c>
      <c r="J167">
        <f>CRI!F167*Planck!H167</f>
        <v>3.8508912262104802E-2</v>
      </c>
      <c r="K167">
        <f>CRI!F167*Planck!I167</f>
        <v>0.10494936527812437</v>
      </c>
      <c r="L167">
        <f>CRI!F167*Planck!J167</f>
        <v>1.4345827754022919E-3</v>
      </c>
      <c r="M167">
        <f>CRI!G167*Planck!H167</f>
        <v>3.7203525405762272E-2</v>
      </c>
      <c r="N167">
        <f>CRI!G167*Planck!I167</f>
        <v>0.1013917596754761</v>
      </c>
      <c r="O167">
        <f>CRI!G167*Planck!J167</f>
        <v>1.3859528508123838E-3</v>
      </c>
      <c r="P167">
        <f>CRI!H167*Planck!H167</f>
        <v>3.187319574236358E-2</v>
      </c>
      <c r="Q167">
        <f>CRI!H167*Planck!I167</f>
        <v>8.6864870131328931E-2</v>
      </c>
      <c r="R167">
        <f>CRI!H167*Planck!J167</f>
        <v>1.1873806587369251E-3</v>
      </c>
      <c r="S167">
        <f>CRI!I167*Planck!H167</f>
        <v>2.7957035173335972E-2</v>
      </c>
      <c r="T167">
        <f>CRI!I167*Planck!I167</f>
        <v>7.6192053323384079E-2</v>
      </c>
      <c r="U167">
        <f>CRI!I167*Planck!J167</f>
        <v>1.0414908849672006E-3</v>
      </c>
      <c r="V167">
        <f>CRI!J167*Planck!H167</f>
        <v>2.7304341745164704E-2</v>
      </c>
      <c r="W167">
        <f>CRI!J167*Planck!I167</f>
        <v>7.4413250522059937E-2</v>
      </c>
      <c r="X167">
        <f>CRI!J167*Planck!J167</f>
        <v>1.0171759226722465E-3</v>
      </c>
    </row>
    <row r="168" spans="1:24" x14ac:dyDescent="0.25">
      <c r="A168">
        <f>CRI!C168*Planck!H168</f>
        <v>2.7364054500506416E-2</v>
      </c>
      <c r="B168">
        <f>CRI!C168*Planck!I168</f>
        <v>7.1985878213775459E-2</v>
      </c>
      <c r="C168">
        <f>CRI!C168*Planck!J168</f>
        <v>9.0026786095383303E-4</v>
      </c>
      <c r="D168">
        <f>CRI!D168*Planck!H168</f>
        <v>3.0662795698383004E-2</v>
      </c>
      <c r="E168">
        <f>CRI!D168*Planck!I168</f>
        <v>8.0663787480646454E-2</v>
      </c>
      <c r="F168">
        <f>CRI!D168*Planck!J168</f>
        <v>1.0087952972662288E-3</v>
      </c>
      <c r="G168">
        <f>CRI!E168*Planck!H168</f>
        <v>4.4200918131279174E-2</v>
      </c>
      <c r="H168">
        <f>CRI!E168*Planck!I168</f>
        <v>0.11627816007589216</v>
      </c>
      <c r="I168">
        <f>CRI!E168*Planck!J168</f>
        <v>1.4541948093805238E-3</v>
      </c>
      <c r="J168">
        <f>CRI!F168*Planck!H168</f>
        <v>3.8898579091739299E-2</v>
      </c>
      <c r="K168">
        <f>CRI!F168*Planck!I168</f>
        <v>0.10232944014692838</v>
      </c>
      <c r="L168">
        <f>CRI!F168*Planck!J168</f>
        <v>1.2797497020193241E-3</v>
      </c>
      <c r="M168">
        <f>CRI!G168*Planck!H168</f>
        <v>3.7614505336861163E-2</v>
      </c>
      <c r="N168">
        <f>CRI!G168*Planck!I168</f>
        <v>9.8951462043045724E-2</v>
      </c>
      <c r="O168">
        <f>CRI!G168*Planck!J168</f>
        <v>1.2375041227836263E-3</v>
      </c>
      <c r="P168">
        <f>CRI!H168*Planck!H168</f>
        <v>3.2112913473288478E-2</v>
      </c>
      <c r="Q168">
        <f>CRI!H168*Planck!I168</f>
        <v>8.4478573097962237E-2</v>
      </c>
      <c r="R168">
        <f>CRI!H168*Planck!J168</f>
        <v>1.0565036669203357E-3</v>
      </c>
      <c r="S168">
        <f>CRI!I168*Planck!H168</f>
        <v>2.8471014634022046E-2</v>
      </c>
      <c r="T168">
        <f>CRI!I168*Planck!I168</f>
        <v>7.4897928303329475E-2</v>
      </c>
      <c r="U168">
        <f>CRI!I168*Planck!J168</f>
        <v>9.3668646374322746E-4</v>
      </c>
      <c r="V168">
        <f>CRI!J168*Planck!H168</f>
        <v>2.7828977756582985E-2</v>
      </c>
      <c r="W168">
        <f>CRI!J168*Planck!I168</f>
        <v>7.3208939251388161E-2</v>
      </c>
      <c r="X168">
        <f>CRI!J168*Planck!J168</f>
        <v>9.1556367412537877E-4</v>
      </c>
    </row>
    <row r="169" spans="1:24" x14ac:dyDescent="0.25">
      <c r="A169">
        <f>CRI!C169*Planck!H169</f>
        <v>2.8135826599356914E-2</v>
      </c>
      <c r="B169">
        <f>CRI!C169*Planck!I169</f>
        <v>7.1484808177677023E-2</v>
      </c>
      <c r="C169">
        <f>CRI!C169*Planck!J169</f>
        <v>8.1820724374649407E-4</v>
      </c>
      <c r="D169">
        <f>CRI!D169*Planck!H169</f>
        <v>3.1359723397199897E-2</v>
      </c>
      <c r="E169">
        <f>CRI!D169*Planck!I169</f>
        <v>7.9675775781369196E-2</v>
      </c>
      <c r="F169">
        <f>CRI!D169*Planck!J169</f>
        <v>9.1196015709244654E-4</v>
      </c>
      <c r="G169">
        <f>CRI!E169*Planck!H169</f>
        <v>4.5044376238393524E-2</v>
      </c>
      <c r="H169">
        <f>CRI!E169*Planck!I169</f>
        <v>0.1144444284767618</v>
      </c>
      <c r="I169">
        <f>CRI!E169*Planck!J169</f>
        <v>1.3099183277287623E-3</v>
      </c>
      <c r="J169">
        <f>CRI!F169*Planck!H169</f>
        <v>3.9318014093973126E-2</v>
      </c>
      <c r="K169">
        <f>CRI!F169*Planck!I169</f>
        <v>9.989543706880509E-2</v>
      </c>
      <c r="L169">
        <f>CRI!F169*Planck!J169</f>
        <v>1.1433921739534341E-3</v>
      </c>
      <c r="M169">
        <f>CRI!G169*Planck!H169</f>
        <v>3.8055509054258391E-2</v>
      </c>
      <c r="N169">
        <f>CRI!G169*Planck!I169</f>
        <v>9.6687785419806757E-2</v>
      </c>
      <c r="O169">
        <f>CRI!G169*Planck!J169</f>
        <v>1.1066777463494247E-3</v>
      </c>
      <c r="P169">
        <f>CRI!H169*Planck!H169</f>
        <v>3.2385508741968112E-2</v>
      </c>
      <c r="Q169">
        <f>CRI!H169*Planck!I169</f>
        <v>8.2281992746180338E-2</v>
      </c>
      <c r="R169">
        <f>CRI!H169*Planck!J169</f>
        <v>9.4179062952070419E-4</v>
      </c>
      <c r="S169">
        <f>CRI!I169*Planck!H169</f>
        <v>2.9037615913438865E-2</v>
      </c>
      <c r="T169">
        <f>CRI!I169*Planck!I169</f>
        <v>7.377598792696155E-2</v>
      </c>
      <c r="U169">
        <f>CRI!I169*Planck!J169</f>
        <v>8.4443183489221502E-4</v>
      </c>
      <c r="V169">
        <f>CRI!J169*Planck!H169</f>
        <v>2.8395091027155477E-2</v>
      </c>
      <c r="W169">
        <f>CRI!J169*Planck!I169</f>
        <v>7.2143522355596332E-2</v>
      </c>
      <c r="X169">
        <f>CRI!J169*Planck!J169</f>
        <v>8.2574681370088893E-4</v>
      </c>
    </row>
    <row r="170" spans="1:24" x14ac:dyDescent="0.25">
      <c r="A170">
        <f>CRI!C170*Planck!H170</f>
        <v>2.8951753965187909E-2</v>
      </c>
      <c r="B170">
        <f>CRI!C170*Planck!I170</f>
        <v>7.1077907330130571E-2</v>
      </c>
      <c r="C170">
        <f>CRI!C170*Planck!J170</f>
        <v>7.4485640904521145E-4</v>
      </c>
      <c r="D170">
        <f>CRI!D170*Planck!H170</f>
        <v>3.2099682769339291E-2</v>
      </c>
      <c r="E170">
        <f>CRI!D170*Planck!I170</f>
        <v>7.880621947634317E-2</v>
      </c>
      <c r="F170">
        <f>CRI!D170*Planck!J170</f>
        <v>8.2584476463187317E-4</v>
      </c>
      <c r="G170">
        <f>CRI!E170*Planck!H170</f>
        <v>4.5932187441595738E-2</v>
      </c>
      <c r="H170">
        <f>CRI!E170*Planck!I170</f>
        <v>0.11276566408962778</v>
      </c>
      <c r="I170">
        <f>CRI!E170*Planck!J170</f>
        <v>1.1817206045090299E-3</v>
      </c>
      <c r="J170">
        <f>CRI!F170*Planck!H170</f>
        <v>3.9785684119621322E-2</v>
      </c>
      <c r="K170">
        <f>CRI!F170*Planck!I170</f>
        <v>9.7675711541365937E-2</v>
      </c>
      <c r="L170">
        <f>CRI!F170*Planck!J170</f>
        <v>1.023586406556971E-3</v>
      </c>
      <c r="M170">
        <f>CRI!G170*Planck!H170</f>
        <v>3.853340587271438E-2</v>
      </c>
      <c r="N170">
        <f>CRI!G170*Planck!I170</f>
        <v>9.4601309994149965E-2</v>
      </c>
      <c r="O170">
        <f>CRI!G170*Planck!J170</f>
        <v>9.9136841108636467E-4</v>
      </c>
      <c r="P170">
        <f>CRI!H170*Planck!H170</f>
        <v>3.2685611123396664E-2</v>
      </c>
      <c r="Q170">
        <f>CRI!H170*Planck!I170</f>
        <v>8.024470093421486E-2</v>
      </c>
      <c r="R170">
        <f>CRI!H170*Planck!J170</f>
        <v>8.4091923957683578E-4</v>
      </c>
      <c r="S170">
        <f>CRI!I170*Planck!H170</f>
        <v>2.9652570231805554E-2</v>
      </c>
      <c r="T170">
        <f>CRI!I170*Planck!I170</f>
        <v>7.2798443975820235E-2</v>
      </c>
      <c r="U170">
        <f>CRI!I170*Planck!J170</f>
        <v>7.6288666339114708E-4</v>
      </c>
      <c r="V170">
        <f>CRI!J170*Planck!H170</f>
        <v>2.9020686712724068E-2</v>
      </c>
      <c r="W170">
        <f>CRI!J170*Planck!I170</f>
        <v>7.124714044282135E-2</v>
      </c>
      <c r="X170">
        <f>CRI!J170*Planck!J170</f>
        <v>7.466298766857952E-4</v>
      </c>
    </row>
    <row r="171" spans="1:24" x14ac:dyDescent="0.25">
      <c r="A171">
        <f>CRI!C171*Planck!H171</f>
        <v>2.9794402771187136E-2</v>
      </c>
      <c r="B171">
        <f>CRI!C171*Planck!I171</f>
        <v>7.0713400626821729E-2</v>
      </c>
      <c r="C171">
        <f>CRI!C171*Planck!J171</f>
        <v>6.7872860558194123E-4</v>
      </c>
      <c r="D171">
        <f>CRI!D171*Planck!H171</f>
        <v>3.2900428237105546E-2</v>
      </c>
      <c r="E171">
        <f>CRI!D171*Planck!I171</f>
        <v>7.8085175279106453E-2</v>
      </c>
      <c r="F171">
        <f>CRI!D171*Planck!J171</f>
        <v>7.4948512819374873E-4</v>
      </c>
      <c r="G171">
        <f>CRI!E171*Planck!H171</f>
        <v>4.6883403259145778E-2</v>
      </c>
      <c r="H171">
        <f>CRI!E171*Planck!I171</f>
        <v>0.1112720702231656</v>
      </c>
      <c r="I171">
        <f>CRI!E171*Planck!J171</f>
        <v>1.0680229828197345E-3</v>
      </c>
      <c r="J171">
        <f>CRI!F171*Planck!H171</f>
        <v>4.0284564250421005E-2</v>
      </c>
      <c r="K171">
        <f>CRI!F171*Planck!I171</f>
        <v>9.5610526339255028E-2</v>
      </c>
      <c r="L171">
        <f>CRI!F171*Planck!J171</f>
        <v>9.1769874798785687E-4</v>
      </c>
      <c r="M171">
        <f>CRI!G171*Planck!H171</f>
        <v>3.9053874914868426E-2</v>
      </c>
      <c r="N171">
        <f>CRI!G171*Planck!I171</f>
        <v>9.2689634495896928E-2</v>
      </c>
      <c r="O171">
        <f>CRI!G171*Planck!J171</f>
        <v>8.8966314468883888E-4</v>
      </c>
      <c r="P171">
        <f>CRI!H171*Planck!H171</f>
        <v>3.3029357596068197E-2</v>
      </c>
      <c r="Q171">
        <f>CRI!H171*Planck!I171</f>
        <v>7.839117347222016E-2</v>
      </c>
      <c r="R171">
        <f>CRI!H171*Planck!J171</f>
        <v>7.5242219139650291E-4</v>
      </c>
      <c r="S171">
        <f>CRI!I171*Planck!H171</f>
        <v>3.0310120207037741E-2</v>
      </c>
      <c r="T171">
        <f>CRI!I171*Planck!I171</f>
        <v>7.1937393399276545E-2</v>
      </c>
      <c r="U171">
        <f>CRI!I171*Planck!J171</f>
        <v>6.9047685839295837E-4</v>
      </c>
      <c r="V171">
        <f>CRI!J171*Planck!H171</f>
        <v>2.9688915113854065E-2</v>
      </c>
      <c r="W171">
        <f>CRI!J171*Planck!I171</f>
        <v>7.0463038468819614E-2</v>
      </c>
      <c r="X171">
        <f>CRI!J171*Planck!J171</f>
        <v>6.7632555387059693E-4</v>
      </c>
    </row>
    <row r="172" spans="1:24" x14ac:dyDescent="0.25">
      <c r="A172">
        <f>CRI!C172*Planck!H172</f>
        <v>3.0643770736320759E-2</v>
      </c>
      <c r="B172">
        <f>CRI!C172*Planck!I172</f>
        <v>7.034036173149287E-2</v>
      </c>
      <c r="C172">
        <f>CRI!C172*Planck!J172</f>
        <v>6.1860197291321525E-4</v>
      </c>
      <c r="D172">
        <f>CRI!D172*Planck!H172</f>
        <v>3.3756028701728329E-2</v>
      </c>
      <c r="E172">
        <f>CRI!D172*Planck!I172</f>
        <v>7.7484304719847602E-2</v>
      </c>
      <c r="F172">
        <f>CRI!D172*Planck!J172</f>
        <v>6.8142873578721369E-4</v>
      </c>
      <c r="G172">
        <f>CRI!E172*Planck!H172</f>
        <v>4.7880891775501186E-2</v>
      </c>
      <c r="H172">
        <f>CRI!E172*Planck!I172</f>
        <v>0.1099068152054576</v>
      </c>
      <c r="I172">
        <f>CRI!E172*Planck!J172</f>
        <v>9.6656558267689888E-4</v>
      </c>
      <c r="J172">
        <f>CRI!F172*Planck!H172</f>
        <v>4.0818460238614761E-2</v>
      </c>
      <c r="K172">
        <f>CRI!F172*Planck!I172</f>
        <v>9.3695559962652608E-2</v>
      </c>
      <c r="L172">
        <f>CRI!F172*Planck!J172</f>
        <v>8.2399715923205639E-4</v>
      </c>
      <c r="M172">
        <f>CRI!G172*Planck!H172</f>
        <v>3.9621437944227234E-2</v>
      </c>
      <c r="N172">
        <f>CRI!G172*Planck!I172</f>
        <v>9.0947889582516164E-2</v>
      </c>
      <c r="O172">
        <f>CRI!G172*Planck!J172</f>
        <v>7.998330196651339E-4</v>
      </c>
      <c r="P172">
        <f>CRI!H172*Planck!H172</f>
        <v>3.3396922013412079E-2</v>
      </c>
      <c r="Q172">
        <f>CRI!H172*Planck!I172</f>
        <v>7.6660003605806687E-2</v>
      </c>
      <c r="R172">
        <f>CRI!H172*Planck!J172</f>
        <v>6.7417949391713702E-4</v>
      </c>
      <c r="S172">
        <f>CRI!I172*Planck!H172</f>
        <v>3.1002877424637018E-2</v>
      </c>
      <c r="T172">
        <f>CRI!I172*Planck!I172</f>
        <v>7.1164662845533799E-2</v>
      </c>
      <c r="U172">
        <f>CRI!I172*Planck!J172</f>
        <v>6.2585121478329203E-4</v>
      </c>
      <c r="V172">
        <f>CRI!J172*Planck!H172</f>
        <v>3.0404366277443251E-2</v>
      </c>
      <c r="W172">
        <f>CRI!J172*Planck!I172</f>
        <v>6.979082765546557E-2</v>
      </c>
      <c r="X172">
        <f>CRI!J172*Planck!J172</f>
        <v>6.1376914499983084E-4</v>
      </c>
    </row>
    <row r="173" spans="1:24" x14ac:dyDescent="0.25">
      <c r="A173">
        <f>CRI!C173*Planck!H173</f>
        <v>3.1500736880531059E-2</v>
      </c>
      <c r="B173">
        <f>CRI!C173*Planck!I173</f>
        <v>6.9958675273077975E-2</v>
      </c>
      <c r="C173">
        <f>CRI!C173*Planck!J173</f>
        <v>5.639870136394992E-4</v>
      </c>
      <c r="D173">
        <f>CRI!D173*Planck!H173</f>
        <v>3.467039144620998E-2</v>
      </c>
      <c r="E173">
        <f>CRI!D173*Planck!I173</f>
        <v>7.6998029156421871E-2</v>
      </c>
      <c r="F173">
        <f>CRI!D173*Planck!J173</f>
        <v>6.2073628968170212E-4</v>
      </c>
      <c r="G173">
        <f>CRI!E173*Planck!H173</f>
        <v>4.890324187047479E-2</v>
      </c>
      <c r="H173">
        <f>CRI!E173*Planck!I173</f>
        <v>0.10860717420016301</v>
      </c>
      <c r="I173">
        <f>CRI!E173*Planck!J173</f>
        <v>8.7556025893684489E-4</v>
      </c>
      <c r="J173">
        <f>CRI!F173*Planck!H173</f>
        <v>4.1401318130084137E-2</v>
      </c>
      <c r="K173">
        <f>CRI!F173*Planck!I173</f>
        <v>9.1946464043831694E-2</v>
      </c>
      <c r="L173">
        <f>CRI!F173*Planck!J173</f>
        <v>7.4124633533116777E-4</v>
      </c>
      <c r="M173">
        <f>CRI!G173*Planck!H173</f>
        <v>4.0238703521051328E-2</v>
      </c>
      <c r="N173">
        <f>CRI!G173*Planck!I173</f>
        <v>8.9364461654188182E-2</v>
      </c>
      <c r="O173">
        <f>CRI!G173*Planck!J173</f>
        <v>7.2043096380989635E-4</v>
      </c>
      <c r="P173">
        <f>CRI!H173*Planck!H173</f>
        <v>3.3801490001564405E-2</v>
      </c>
      <c r="Q173">
        <f>CRI!H173*Planck!I173</f>
        <v>7.5068322107319882E-2</v>
      </c>
      <c r="R173">
        <f>CRI!H173*Planck!J173</f>
        <v>6.0517953833422557E-4</v>
      </c>
      <c r="S173">
        <f>CRI!I173*Planck!H173</f>
        <v>3.173325980233762E-2</v>
      </c>
      <c r="T173">
        <f>CRI!I173*Planck!I173</f>
        <v>7.0475075751006672E-2</v>
      </c>
      <c r="U173">
        <f>CRI!I173*Planck!J173</f>
        <v>5.6815008794375342E-4</v>
      </c>
      <c r="V173">
        <f>CRI!J173*Planck!H173</f>
        <v>3.1170309570595415E-2</v>
      </c>
      <c r="W173">
        <f>CRI!J173*Planck!I173</f>
        <v>6.9224843014968757E-2</v>
      </c>
      <c r="X173">
        <f>CRI!J173*Planck!J173</f>
        <v>5.5807106594397992E-4</v>
      </c>
    </row>
    <row r="174" spans="1:24" x14ac:dyDescent="0.25">
      <c r="A174">
        <f>CRI!C174*Planck!H174</f>
        <v>3.2376729329793338E-2</v>
      </c>
      <c r="B174">
        <f>CRI!C174*Planck!I174</f>
        <v>6.959434225135866E-2</v>
      </c>
      <c r="C174">
        <f>CRI!C174*Planck!J174</f>
        <v>5.1469639489680431E-4</v>
      </c>
      <c r="D174">
        <f>CRI!D174*Planck!H174</f>
        <v>3.5645714380112901E-2</v>
      </c>
      <c r="E174">
        <f>CRI!D174*Planck!I174</f>
        <v>7.6621082416776301E-2</v>
      </c>
      <c r="F174">
        <f>CRI!D174*Planck!J174</f>
        <v>5.6666380652855132E-4</v>
      </c>
      <c r="G174">
        <f>CRI!E174*Planck!H174</f>
        <v>4.9898990193383619E-2</v>
      </c>
      <c r="H174">
        <f>CRI!E174*Planck!I174</f>
        <v>0.10725874643304172</v>
      </c>
      <c r="I174">
        <f>CRI!E174*Planck!J174</f>
        <v>7.9324968559724108E-4</v>
      </c>
      <c r="J174">
        <f>CRI!F174*Planck!H174</f>
        <v>4.202086147058285E-2</v>
      </c>
      <c r="K174">
        <f>CRI!F174*Planck!I174</f>
        <v>9.0324571858146338E-2</v>
      </c>
      <c r="L174">
        <f>CRI!F174*Planck!J174</f>
        <v>6.6801021465329917E-4</v>
      </c>
      <c r="M174">
        <f>CRI!G174*Planck!H174</f>
        <v>4.090615009327081E-2</v>
      </c>
      <c r="N174">
        <f>CRI!G174*Planck!I174</f>
        <v>8.7928480384115035E-2</v>
      </c>
      <c r="O174">
        <f>CRI!G174*Planck!J174</f>
        <v>6.5028952639573025E-4</v>
      </c>
      <c r="P174">
        <f>CRI!H174*Planck!H174</f>
        <v>3.4230406676334701E-2</v>
      </c>
      <c r="Q174">
        <f>CRI!H174*Planck!I174</f>
        <v>7.357885391603991E-2</v>
      </c>
      <c r="R174">
        <f>CRI!H174*Planck!J174</f>
        <v>5.4416450570714356E-4</v>
      </c>
      <c r="S174">
        <f>CRI!I174*Planck!H174</f>
        <v>3.2501977799154244E-2</v>
      </c>
      <c r="T174">
        <f>CRI!I174*Planck!I174</f>
        <v>6.9863566012485764E-2</v>
      </c>
      <c r="U174">
        <f>CRI!I174*Planck!J174</f>
        <v>5.1668748346507044E-4</v>
      </c>
      <c r="V174">
        <f>CRI!J174*Planck!H174</f>
        <v>3.1988459074774545E-2</v>
      </c>
      <c r="W174">
        <f>CRI!J174*Planck!I174</f>
        <v>6.8759748591864608E-2</v>
      </c>
      <c r="X174">
        <f>CRI!J174*Planck!J174</f>
        <v>5.0852402033517918E-4</v>
      </c>
    </row>
    <row r="175" spans="1:24" x14ac:dyDescent="0.25">
      <c r="A175">
        <f>CRI!C175*Planck!H175</f>
        <v>3.3309278798990476E-2</v>
      </c>
      <c r="B175">
        <f>CRI!C175*Planck!I175</f>
        <v>6.9323465536713799E-2</v>
      </c>
      <c r="C175">
        <f>CRI!C175*Planck!J175</f>
        <v>4.7080551835311529E-4</v>
      </c>
      <c r="D175">
        <f>CRI!D175*Planck!H175</f>
        <v>3.669666308363357E-2</v>
      </c>
      <c r="E175">
        <f>CRI!D175*Planck!I175</f>
        <v>7.6373309489599944E-2</v>
      </c>
      <c r="F175">
        <f>CRI!D175*Planck!J175</f>
        <v>5.1868404564326255E-4</v>
      </c>
      <c r="G175">
        <f>CRI!E175*Planck!H175</f>
        <v>5.0913412278272036E-2</v>
      </c>
      <c r="H175">
        <f>CRI!E175*Planck!I175</f>
        <v>0.10596129092822817</v>
      </c>
      <c r="I175">
        <f>CRI!E175*Planck!J175</f>
        <v>7.1962877381554749E-4</v>
      </c>
      <c r="J175">
        <f>CRI!F175*Planck!H175</f>
        <v>4.2688740587149963E-2</v>
      </c>
      <c r="K175">
        <f>CRI!F175*Planck!I175</f>
        <v>8.8844056178985664E-2</v>
      </c>
      <c r="L175">
        <f>CRI!F175*Planck!J175</f>
        <v>6.0337825869060649E-4</v>
      </c>
      <c r="M175">
        <f>CRI!G175*Planck!H175</f>
        <v>4.1636598498738096E-2</v>
      </c>
      <c r="N175">
        <f>CRI!G175*Planck!I175</f>
        <v>8.6654331920892252E-2</v>
      </c>
      <c r="O175">
        <f>CRI!G175*Planck!J175</f>
        <v>5.8850689794139413E-4</v>
      </c>
      <c r="P175">
        <f>CRI!H175*Planck!H175</f>
        <v>3.4695026915435377E-2</v>
      </c>
      <c r="Q175">
        <f>CRI!H175*Planck!I175</f>
        <v>7.2207492608349036E-2</v>
      </c>
      <c r="R175">
        <f>CRI!H175*Planck!J175</f>
        <v>4.9039218860817549E-4</v>
      </c>
      <c r="S175">
        <f>CRI!I175*Planck!H175</f>
        <v>3.3334940801146858E-2</v>
      </c>
      <c r="T175">
        <f>CRI!I175*Planck!I175</f>
        <v>6.9376873445447781E-2</v>
      </c>
      <c r="U175">
        <f>CRI!I175*Planck!J175</f>
        <v>4.7116823446894968E-4</v>
      </c>
      <c r="V175">
        <f>CRI!J175*Planck!H175</f>
        <v>3.2873024762331893E-2</v>
      </c>
      <c r="W175">
        <f>CRI!J175*Planck!I175</f>
        <v>6.8415531088236031E-2</v>
      </c>
      <c r="X175">
        <f>CRI!J175*Planck!J175</f>
        <v>4.6463934438392961E-4</v>
      </c>
    </row>
    <row r="176" spans="1:24" x14ac:dyDescent="0.25">
      <c r="A176">
        <f>CRI!C176*Planck!H176</f>
        <v>3.4299423443162932E-2</v>
      </c>
      <c r="B176">
        <f>CRI!C176*Planck!I176</f>
        <v>6.9138651467010162E-2</v>
      </c>
      <c r="C176">
        <f>CRI!C176*Planck!J176</f>
        <v>4.3172748235830886E-4</v>
      </c>
      <c r="D176">
        <f>CRI!D176*Planck!H176</f>
        <v>3.7812252771634164E-2</v>
      </c>
      <c r="E176">
        <f>CRI!D176*Planck!I176</f>
        <v>7.6219595057992792E-2</v>
      </c>
      <c r="F176">
        <f>CRI!D176*Planck!J176</f>
        <v>4.7594353060904476E-4</v>
      </c>
      <c r="G176">
        <f>CRI!E176*Planck!H176</f>
        <v>5.195566673458013E-2</v>
      </c>
      <c r="H176">
        <f>CRI!E176*Planck!I176</f>
        <v>0.10472901213779176</v>
      </c>
      <c r="I176">
        <f>CRI!E176*Planck!J176</f>
        <v>6.5396694585077169E-4</v>
      </c>
      <c r="J176">
        <f>CRI!F176*Planck!H176</f>
        <v>4.3403835036054668E-2</v>
      </c>
      <c r="K176">
        <f>CRI!F176*Planck!I176</f>
        <v>8.7490759950006353E-2</v>
      </c>
      <c r="L176">
        <f>CRI!F176*Planck!J176</f>
        <v>5.4632488082089034E-4</v>
      </c>
      <c r="M176">
        <f>CRI!G176*Planck!H176</f>
        <v>4.2403928560534758E-2</v>
      </c>
      <c r="N176">
        <f>CRI!G176*Planck!I176</f>
        <v>8.5475210463434495E-2</v>
      </c>
      <c r="O176">
        <f>CRI!G176*Planck!J176</f>
        <v>5.3373903937124257E-4</v>
      </c>
      <c r="P176">
        <f>CRI!H176*Planck!H176</f>
        <v>3.5220389933773362E-2</v>
      </c>
      <c r="Q176">
        <f>CRI!H176*Planck!I176</f>
        <v>7.0995078625694749E-2</v>
      </c>
      <c r="R176">
        <f>CRI!H176*Planck!J176</f>
        <v>4.4331970474614226E-4</v>
      </c>
      <c r="S176">
        <f>CRI!I176*Planck!H176</f>
        <v>3.419417012995031E-2</v>
      </c>
      <c r="T176">
        <f>CRI!I176*Planck!I176</f>
        <v>6.892648836316051E-2</v>
      </c>
      <c r="U176">
        <f>CRI!I176*Planck!J176</f>
        <v>4.3040265694255654E-4</v>
      </c>
      <c r="V176">
        <f>CRI!J176*Planck!H176</f>
        <v>3.3825783533706133E-2</v>
      </c>
      <c r="W176">
        <f>CRI!J176*Planck!I176</f>
        <v>6.8183917499686664E-2</v>
      </c>
      <c r="X176">
        <f>CRI!J176*Planck!J176</f>
        <v>4.2576576798742315E-4</v>
      </c>
    </row>
    <row r="177" spans="1:24" x14ac:dyDescent="0.25">
      <c r="A177">
        <f>CRI!C177*Planck!H177</f>
        <v>3.5374660533964201E-2</v>
      </c>
      <c r="B177">
        <f>CRI!C177*Planck!I177</f>
        <v>6.9084373841474117E-2</v>
      </c>
      <c r="C177">
        <f>CRI!C177*Planck!J177</f>
        <v>3.9723508050410237E-4</v>
      </c>
      <c r="D177">
        <f>CRI!D177*Planck!H177</f>
        <v>3.9020140817998671E-2</v>
      </c>
      <c r="E177">
        <f>CRI!D177*Planck!I177</f>
        <v>7.6203755878572588E-2</v>
      </c>
      <c r="F177">
        <f>CRI!D177*Planck!J177</f>
        <v>4.3817152009803653E-4</v>
      </c>
      <c r="G177">
        <f>CRI!E177*Planck!H177</f>
        <v>5.3061990800946299E-2</v>
      </c>
      <c r="H177">
        <f>CRI!E177*Planck!I177</f>
        <v>0.10362656076221118</v>
      </c>
      <c r="I177">
        <f>CRI!E177*Planck!J177</f>
        <v>5.9585262075615352E-4</v>
      </c>
      <c r="J177">
        <f>CRI!F177*Planck!H177</f>
        <v>4.4150816773306463E-2</v>
      </c>
      <c r="K177">
        <f>CRI!F177*Planck!I177</f>
        <v>8.6223626893748226E-2</v>
      </c>
      <c r="L177">
        <f>CRI!F177*Planck!J177</f>
        <v>4.9578576841542547E-4</v>
      </c>
      <c r="M177">
        <f>CRI!G177*Planck!H177</f>
        <v>4.320569225522345E-2</v>
      </c>
      <c r="N177">
        <f>CRI!G177*Planck!I177</f>
        <v>8.4377861180426394E-2</v>
      </c>
      <c r="O177">
        <f>CRI!G177*Planck!J177</f>
        <v>4.8517261740959065E-4</v>
      </c>
      <c r="P177">
        <f>CRI!H177*Planck!H177</f>
        <v>3.5779713898856917E-2</v>
      </c>
      <c r="Q177">
        <f>CRI!H177*Planck!I177</f>
        <v>6.9875416290040612E-2</v>
      </c>
      <c r="R177">
        <f>CRI!H177*Planck!J177</f>
        <v>4.0178357379231727E-4</v>
      </c>
      <c r="S177">
        <f>CRI!I177*Planck!H177</f>
        <v>3.5104624957369053E-2</v>
      </c>
      <c r="T177">
        <f>CRI!I177*Planck!I177</f>
        <v>6.8557012209096449E-2</v>
      </c>
      <c r="U177">
        <f>CRI!I177*Planck!J177</f>
        <v>3.9420275164529241E-4</v>
      </c>
      <c r="V177">
        <f>CRI!J177*Planck!H177</f>
        <v>3.4834589380773905E-2</v>
      </c>
      <c r="W177">
        <f>CRI!J177*Planck!I177</f>
        <v>6.8029650576718781E-2</v>
      </c>
      <c r="X177">
        <f>CRI!J177*Planck!J177</f>
        <v>3.9117042278648246E-4</v>
      </c>
    </row>
    <row r="178" spans="1:24" x14ac:dyDescent="0.25">
      <c r="A178">
        <f>CRI!C178*Planck!H178</f>
        <v>3.6565103241997264E-2</v>
      </c>
      <c r="B178">
        <f>CRI!C178*Planck!I178</f>
        <v>6.9203382919880096E-2</v>
      </c>
      <c r="C178">
        <f>CRI!C178*Planck!J178</f>
        <v>3.6707966416975161E-4</v>
      </c>
      <c r="D178">
        <f>CRI!D178*Planck!H178</f>
        <v>4.0322836643051967E-2</v>
      </c>
      <c r="E178">
        <f>CRI!D178*Planck!I178</f>
        <v>7.6315296750478323E-2</v>
      </c>
      <c r="F178">
        <f>CRI!D178*Planck!J178</f>
        <v>4.0480381623270298E-4</v>
      </c>
      <c r="G178">
        <f>CRI!E178*Planck!H178</f>
        <v>5.4202877729604595E-2</v>
      </c>
      <c r="H178">
        <f>CRI!E178*Planck!I178</f>
        <v>0.10258476444209758</v>
      </c>
      <c r="I178">
        <f>CRI!E178*Planck!J178</f>
        <v>5.4414653289327239E-4</v>
      </c>
      <c r="J178">
        <f>CRI!F178*Planck!H178</f>
        <v>4.4940272888628417E-2</v>
      </c>
      <c r="K178">
        <f>CRI!F178*Planck!I178</f>
        <v>8.5054290498039975E-2</v>
      </c>
      <c r="L178">
        <f>CRI!F178*Planck!J178</f>
        <v>4.5115858611079451E-4</v>
      </c>
      <c r="M178">
        <f>CRI!G178*Planck!H178</f>
        <v>4.4052837694283392E-2</v>
      </c>
      <c r="N178">
        <f>CRI!G178*Planck!I178</f>
        <v>8.3374724132142225E-2</v>
      </c>
      <c r="O178">
        <f>CRI!G178*Planck!J178</f>
        <v>4.4224956126935947E-4</v>
      </c>
      <c r="P178">
        <f>CRI!H178*Planck!H178</f>
        <v>3.6398709143057574E-2</v>
      </c>
      <c r="Q178">
        <f>CRI!H178*Planck!I178</f>
        <v>6.8888464226274274E-2</v>
      </c>
      <c r="R178">
        <f>CRI!H178*Planck!J178</f>
        <v>3.6540922201198261E-4</v>
      </c>
      <c r="S178">
        <f>CRI!I178*Planck!H178</f>
        <v>3.6052054770266552E-2</v>
      </c>
      <c r="T178">
        <f>CRI!I178*Planck!I178</f>
        <v>6.8232383614595479E-2</v>
      </c>
      <c r="U178">
        <f>CRI!I178*Planck!J178</f>
        <v>3.6192913418329705E-4</v>
      </c>
      <c r="V178">
        <f>CRI!J178*Planck!H178</f>
        <v>3.5927259196061781E-2</v>
      </c>
      <c r="W178">
        <f>CRI!J178*Planck!I178</f>
        <v>6.7996194594391102E-2</v>
      </c>
      <c r="X178">
        <f>CRI!J178*Planck!J178</f>
        <v>3.6067630256497024E-4</v>
      </c>
    </row>
    <row r="179" spans="1:24" x14ac:dyDescent="0.25">
      <c r="A179">
        <f>CRI!C179*Planck!H179</f>
        <v>3.7845796206996844E-2</v>
      </c>
      <c r="B179">
        <f>CRI!C179*Planck!I179</f>
        <v>6.9432828118360004E-2</v>
      </c>
      <c r="C179">
        <f>CRI!C179*Planck!J179</f>
        <v>3.4044371577428978E-4</v>
      </c>
      <c r="D179">
        <f>CRI!D179*Planck!H179</f>
        <v>4.1707321347093283E-2</v>
      </c>
      <c r="E179">
        <f>CRI!D179*Planck!I179</f>
        <v>7.6517277071701709E-2</v>
      </c>
      <c r="F179">
        <f>CRI!D179*Planck!J179</f>
        <v>3.7518025454493458E-4</v>
      </c>
      <c r="G179">
        <f>CRI!E179*Planck!H179</f>
        <v>5.5358026454888083E-2</v>
      </c>
      <c r="H179">
        <f>CRI!E179*Planck!I179</f>
        <v>0.10156119624993547</v>
      </c>
      <c r="I179">
        <f>CRI!E179*Planck!J179</f>
        <v>4.9797584178581174E-4</v>
      </c>
      <c r="J179">
        <f>CRI!F179*Planck!H179</f>
        <v>4.5754085700552283E-2</v>
      </c>
      <c r="K179">
        <f>CRI!F179*Planck!I179</f>
        <v>8.3941570439779345E-2</v>
      </c>
      <c r="L179">
        <f>CRI!F179*Planck!J179</f>
        <v>4.1158312174369144E-4</v>
      </c>
      <c r="M179">
        <f>CRI!G179*Planck!H179</f>
        <v>4.4927633825550095E-2</v>
      </c>
      <c r="N179">
        <f>CRI!G179*Planck!I179</f>
        <v>8.2425341512495892E-2</v>
      </c>
      <c r="O179">
        <f>CRI!G179*Planck!J179</f>
        <v>4.0414873337211435E-4</v>
      </c>
      <c r="P179">
        <f>CRI!H179*Planck!H179</f>
        <v>3.7062091842770629E-2</v>
      </c>
      <c r="Q179">
        <f>CRI!H179*Planck!I179</f>
        <v>6.7995024825246372E-2</v>
      </c>
      <c r="R179">
        <f>CRI!H179*Planck!J179</f>
        <v>3.3339386473227702E-4</v>
      </c>
      <c r="S179">
        <f>CRI!I179*Planck!H179</f>
        <v>3.7047842672511974E-2</v>
      </c>
      <c r="T179">
        <f>CRI!I179*Planck!I179</f>
        <v>6.7968882947189765E-2</v>
      </c>
      <c r="U179">
        <f>CRI!I179*Planck!J179</f>
        <v>3.3326568562242224E-4</v>
      </c>
      <c r="V179">
        <f>CRI!J179*Planck!H179</f>
        <v>3.709059018328794E-2</v>
      </c>
      <c r="W179">
        <f>CRI!J179*Planck!I179</f>
        <v>6.8047308581359586E-2</v>
      </c>
      <c r="X179">
        <f>CRI!J179*Planck!J179</f>
        <v>3.3365022295198652E-4</v>
      </c>
    </row>
    <row r="180" spans="1:24" x14ac:dyDescent="0.25">
      <c r="A180">
        <f>CRI!C180*Planck!H180</f>
        <v>3.9217098073953988E-2</v>
      </c>
      <c r="B180">
        <f>CRI!C180*Planck!I180</f>
        <v>6.9762603839545717E-2</v>
      </c>
      <c r="C180">
        <f>CRI!C180*Planck!J180</f>
        <v>3.1684816057414968E-4</v>
      </c>
      <c r="D180">
        <f>CRI!D180*Planck!H180</f>
        <v>4.3187151707888075E-2</v>
      </c>
      <c r="E180">
        <f>CRI!D180*Planck!I180</f>
        <v>7.6824862203578939E-2</v>
      </c>
      <c r="F180">
        <f>CRI!D180*Planck!J180</f>
        <v>3.4892356270922422E-4</v>
      </c>
      <c r="G180">
        <f>CRI!E180*Planck!H180</f>
        <v>5.6503678472633746E-2</v>
      </c>
      <c r="H180">
        <f>CRI!E180*Planck!I180</f>
        <v>0.10051339671614787</v>
      </c>
      <c r="I180">
        <f>CRI!E180*Planck!J180</f>
        <v>4.5651227319181743E-4</v>
      </c>
      <c r="J180">
        <f>CRI!F180*Planck!H180</f>
        <v>4.6600518854407039E-2</v>
      </c>
      <c r="K180">
        <f>CRI!F180*Planck!I180</f>
        <v>8.2896840797009694E-2</v>
      </c>
      <c r="L180">
        <f>CRI!F180*Planck!J180</f>
        <v>3.7650130698033997E-4</v>
      </c>
      <c r="M180">
        <f>CRI!G180*Planck!H180</f>
        <v>4.5838737345312679E-2</v>
      </c>
      <c r="N180">
        <f>CRI!G180*Planck!I180</f>
        <v>8.1541721110922144E-2</v>
      </c>
      <c r="O180">
        <f>CRI!G180*Planck!J180</f>
        <v>3.7034661727176481E-4</v>
      </c>
      <c r="P180">
        <f>CRI!H180*Planck!H180</f>
        <v>3.7752133633387905E-2</v>
      </c>
      <c r="Q180">
        <f>CRI!H180*Planck!I180</f>
        <v>6.7156604443223508E-2</v>
      </c>
      <c r="R180">
        <f>CRI!H180*Planck!J180</f>
        <v>3.0501221882688967E-4</v>
      </c>
      <c r="S180">
        <f>CRI!I180*Planck!H180</f>
        <v>3.808907545471811E-2</v>
      </c>
      <c r="T180">
        <f>CRI!I180*Planck!I180</f>
        <v>6.7755984304377626E-2</v>
      </c>
      <c r="U180">
        <f>CRI!I180*Planck!J180</f>
        <v>3.0773448542875952E-4</v>
      </c>
      <c r="V180">
        <f>CRI!J180*Planck!H180</f>
        <v>3.832346976520868E-2</v>
      </c>
      <c r="W180">
        <f>CRI!J180*Planck!I180</f>
        <v>6.8172944207789174E-2</v>
      </c>
      <c r="X180">
        <f>CRI!J180*Planck!J180</f>
        <v>3.096282361083211E-4</v>
      </c>
    </row>
    <row r="181" spans="1:24" x14ac:dyDescent="0.25">
      <c r="A181">
        <f>CRI!C181*Planck!H181</f>
        <v>4.0664042147294667E-2</v>
      </c>
      <c r="B181">
        <f>CRI!C181*Planck!I181</f>
        <v>7.0156494269222006E-2</v>
      </c>
      <c r="C181">
        <f>CRI!C181*Planck!J181</f>
        <v>2.9574283878289599E-4</v>
      </c>
      <c r="D181">
        <f>CRI!D181*Planck!H181</f>
        <v>4.4731952995671689E-2</v>
      </c>
      <c r="E181">
        <f>CRI!D181*Planck!I181</f>
        <v>7.7174743047543598E-2</v>
      </c>
      <c r="F181">
        <f>CRI!D181*Planck!J181</f>
        <v>3.2532808015799119E-4</v>
      </c>
      <c r="G181">
        <f>CRI!E181*Planck!H181</f>
        <v>5.7673936028100781E-2</v>
      </c>
      <c r="H181">
        <f>CRI!E181*Planck!I181</f>
        <v>9.9503171568203722E-2</v>
      </c>
      <c r="I181">
        <f>CRI!E181*Planck!J181</f>
        <v>4.194529777180162E-4</v>
      </c>
      <c r="J181">
        <f>CRI!F181*Planck!H181</f>
        <v>4.7474026234207302E-2</v>
      </c>
      <c r="K181">
        <f>CRI!F181*Planck!I181</f>
        <v>8.1905562594412215E-2</v>
      </c>
      <c r="L181">
        <f>CRI!F181*Planck!J181</f>
        <v>3.4527072434416647E-4</v>
      </c>
      <c r="M181">
        <f>CRI!G181*Planck!H181</f>
        <v>4.6765908419860197E-2</v>
      </c>
      <c r="N181">
        <f>CRI!G181*Planck!I181</f>
        <v>8.0683867436704387E-2</v>
      </c>
      <c r="O181">
        <f>CRI!G181*Planck!J181</f>
        <v>3.4012070084553879E-4</v>
      </c>
      <c r="P181">
        <f>CRI!H181*Planck!H181</f>
        <v>3.8479423358351465E-2</v>
      </c>
      <c r="Q181">
        <f>CRI!H181*Planck!I181</f>
        <v>6.6387434740123388E-2</v>
      </c>
      <c r="R181">
        <f>CRI!H181*Planck!J181</f>
        <v>2.7985446841478933E-4</v>
      </c>
      <c r="S181">
        <f>CRI!I181*Planck!H181</f>
        <v>3.9172474836223103E-2</v>
      </c>
      <c r="T181">
        <f>CRI!I181*Planck!I181</f>
        <v>6.7583136383837436E-2</v>
      </c>
      <c r="U181">
        <f>CRI!I181*Planck!J181</f>
        <v>2.8489491694536111E-4</v>
      </c>
      <c r="V181">
        <f>CRI!J181*Planck!H181</f>
        <v>3.9594332257536273E-2</v>
      </c>
      <c r="W181">
        <f>CRI!J181*Planck!I181</f>
        <v>6.8310954775663374E-2</v>
      </c>
      <c r="X181">
        <f>CRI!J181*Planck!J181</f>
        <v>2.8796301605092651E-4</v>
      </c>
    </row>
    <row r="182" spans="1:24" x14ac:dyDescent="0.25">
      <c r="A182">
        <f>CRI!C182*Planck!H182</f>
        <v>4.2154173787753192E-2</v>
      </c>
      <c r="B182">
        <f>CRI!C182*Planck!I182</f>
        <v>7.055240188194184E-2</v>
      </c>
      <c r="C182">
        <f>CRI!C182*Planck!J182</f>
        <v>2.7653705260258612E-4</v>
      </c>
      <c r="D182">
        <f>CRI!D182*Planck!H182</f>
        <v>4.6338595450508099E-2</v>
      </c>
      <c r="E182">
        <f>CRI!D182*Planck!I182</f>
        <v>7.7555765304046356E-2</v>
      </c>
      <c r="F182">
        <f>CRI!D182*Planck!J182</f>
        <v>3.0398742179475459E-4</v>
      </c>
      <c r="G182">
        <f>CRI!E182*Planck!H182</f>
        <v>5.8891860438772835E-2</v>
      </c>
      <c r="H182">
        <f>CRI!E182*Planck!I182</f>
        <v>9.856585557035992E-2</v>
      </c>
      <c r="I182">
        <f>CRI!E182*Planck!J182</f>
        <v>3.8633852937126E-4</v>
      </c>
      <c r="J182">
        <f>CRI!F182*Planck!H182</f>
        <v>4.8353316991834538E-2</v>
      </c>
      <c r="K182">
        <f>CRI!F182*Planck!I182</f>
        <v>8.092775509987446E-2</v>
      </c>
      <c r="L182">
        <f>CRI!F182*Planck!J182</f>
        <v>3.1720426622061345E-4</v>
      </c>
      <c r="M182">
        <f>CRI!G182*Planck!H182</f>
        <v>4.7733402671426402E-2</v>
      </c>
      <c r="N182">
        <f>CRI!G182*Planck!I182</f>
        <v>7.9890219778081195E-2</v>
      </c>
      <c r="O182">
        <f>CRI!G182*Planck!J182</f>
        <v>3.1313754485881075E-4</v>
      </c>
      <c r="P182">
        <f>CRI!H182*Planck!H182</f>
        <v>3.9209580765814545E-2</v>
      </c>
      <c r="Q182">
        <f>CRI!H182*Planck!I182</f>
        <v>6.5624109103423839E-2</v>
      </c>
      <c r="R182">
        <f>CRI!H182*Planck!J182</f>
        <v>2.572201261340231E-4</v>
      </c>
      <c r="S182">
        <f>CRI!I182*Planck!H182</f>
        <v>4.0294430826528782E-2</v>
      </c>
      <c r="T182">
        <f>CRI!I182*Planck!I182</f>
        <v>6.7439795916562059E-2</v>
      </c>
      <c r="U182">
        <f>CRI!I182*Planck!J182</f>
        <v>2.6433688851717791E-4</v>
      </c>
      <c r="V182">
        <f>CRI!J182*Planck!H182</f>
        <v>4.0914345146936919E-2</v>
      </c>
      <c r="W182">
        <f>CRI!J182*Planck!I182</f>
        <v>6.8477331238355324E-2</v>
      </c>
      <c r="X182">
        <f>CRI!J182*Planck!J182</f>
        <v>2.6840360987898066E-4</v>
      </c>
    </row>
    <row r="183" spans="1:24" x14ac:dyDescent="0.25">
      <c r="A183">
        <f>CRI!C183*Planck!H183</f>
        <v>4.3699251891797165E-2</v>
      </c>
      <c r="B183">
        <f>CRI!C183*Planck!I183</f>
        <v>7.0965994908590013E-2</v>
      </c>
      <c r="C183">
        <f>CRI!C183*Planck!J183</f>
        <v>2.5904076489262638E-4</v>
      </c>
      <c r="D183">
        <f>CRI!D183*Planck!H183</f>
        <v>4.7987868731962584E-2</v>
      </c>
      <c r="E183">
        <f>CRI!D183*Planck!I183</f>
        <v>7.7930552599363712E-2</v>
      </c>
      <c r="F183">
        <f>CRI!D183*Planck!J183</f>
        <v>2.8446286111886364E-4</v>
      </c>
      <c r="G183">
        <f>CRI!E183*Planck!H183</f>
        <v>6.0136292643509261E-2</v>
      </c>
      <c r="H183">
        <f>CRI!E183*Planck!I183</f>
        <v>9.7659150965049804E-2</v>
      </c>
      <c r="I183">
        <f>CRI!E183*Planck!J183</f>
        <v>3.5647638277088161E-4</v>
      </c>
      <c r="J183">
        <f>CRI!F183*Planck!H183</f>
        <v>4.9247351001007453E-2</v>
      </c>
      <c r="K183">
        <f>CRI!F183*Planck!I183</f>
        <v>7.9975905973234063E-2</v>
      </c>
      <c r="L183">
        <f>CRI!F183*Planck!J183</f>
        <v>2.9192882989905974E-4</v>
      </c>
      <c r="M183">
        <f>CRI!G183*Planck!H183</f>
        <v>4.8721238154444409E-2</v>
      </c>
      <c r="N183">
        <f>CRI!G183*Planck!I183</f>
        <v>7.9121517855035045E-2</v>
      </c>
      <c r="O183">
        <f>CRI!G183*Planck!J183</f>
        <v>2.8881013407948414E-4</v>
      </c>
      <c r="P183">
        <f>CRI!H183*Planck!H183</f>
        <v>3.9936747898194777E-2</v>
      </c>
      <c r="Q183">
        <f>CRI!H183*Planck!I183</f>
        <v>6.4855825336015319E-2</v>
      </c>
      <c r="R183">
        <f>CRI!H183*Planck!J183</f>
        <v>2.3673736448596462E-4</v>
      </c>
      <c r="S183">
        <f>CRI!I183*Planck!H183</f>
        <v>4.143537237022285E-2</v>
      </c>
      <c r="T183">
        <f>CRI!I183*Planck!I183</f>
        <v>6.7289536945430661E-2</v>
      </c>
      <c r="U183">
        <f>CRI!I183*Planck!J183</f>
        <v>2.4562092227505873E-4</v>
      </c>
      <c r="V183">
        <f>CRI!J183*Planck!H183</f>
        <v>4.2264398673897946E-2</v>
      </c>
      <c r="W183">
        <f>CRI!J183*Planck!I183</f>
        <v>6.8635845495320008E-2</v>
      </c>
      <c r="X183">
        <f>CRI!J183*Planck!J183</f>
        <v>2.5053523083923838E-4</v>
      </c>
    </row>
    <row r="184" spans="1:24" x14ac:dyDescent="0.25">
      <c r="A184">
        <f>CRI!C184*Planck!H184</f>
        <v>4.5297140380944359E-2</v>
      </c>
      <c r="B184">
        <f>CRI!C184*Planck!I184</f>
        <v>7.1392097423500819E-2</v>
      </c>
      <c r="C184">
        <f>CRI!C184*Planck!J184</f>
        <v>2.4312806539362038E-4</v>
      </c>
      <c r="D184">
        <f>CRI!D184*Planck!H184</f>
        <v>4.9675973285257226E-2</v>
      </c>
      <c r="E184">
        <f>CRI!D184*Planck!I184</f>
        <v>7.8293505827582904E-2</v>
      </c>
      <c r="F184">
        <f>CRI!D184*Planck!J184</f>
        <v>2.6663103188894865E-4</v>
      </c>
      <c r="G184">
        <f>CRI!E184*Planck!H184</f>
        <v>6.1369261153328664E-2</v>
      </c>
      <c r="H184">
        <f>CRI!E184*Planck!I184</f>
        <v>9.6723109543352656E-2</v>
      </c>
      <c r="I184">
        <f>CRI!E184*Planck!J184</f>
        <v>3.2939363530156676E-4</v>
      </c>
      <c r="J184">
        <f>CRI!F184*Planck!H184</f>
        <v>5.0135176735896778E-2</v>
      </c>
      <c r="K184">
        <f>CRI!F184*Planck!I184</f>
        <v>7.901724903100725E-2</v>
      </c>
      <c r="L184">
        <f>CRI!F184*Planck!J184</f>
        <v>2.6909576245774712E-4</v>
      </c>
      <c r="M184">
        <f>CRI!G184*Planck!H184</f>
        <v>4.9725173654968612E-2</v>
      </c>
      <c r="N184">
        <f>CRI!G184*Planck!I184</f>
        <v>7.8371049742235521E-2</v>
      </c>
      <c r="O184">
        <f>CRI!G184*Planck!J184</f>
        <v>2.6689511016417705E-4</v>
      </c>
      <c r="P184">
        <f>CRI!H184*Planck!H184</f>
        <v>4.0655905504837456E-2</v>
      </c>
      <c r="Q184">
        <f>CRI!H184*Planck!I184</f>
        <v>6.4077121474604828E-2</v>
      </c>
      <c r="R184">
        <f>CRI!H184*Planck!J184</f>
        <v>2.1821668143040727E-4</v>
      </c>
      <c r="S184">
        <f>CRI!I184*Planck!H184</f>
        <v>4.255831980034417E-2</v>
      </c>
      <c r="T184">
        <f>CRI!I184*Planck!I184</f>
        <v>6.707548617450565E-2</v>
      </c>
      <c r="U184">
        <f>CRI!I184*Planck!J184</f>
        <v>2.2842770807257238E-4</v>
      </c>
      <c r="V184">
        <f>CRI!J184*Planck!H184</f>
        <v>4.3657128057231667E-2</v>
      </c>
      <c r="W184">
        <f>CRI!J184*Planck!I184</f>
        <v>6.880730026841389E-2</v>
      </c>
      <c r="X184">
        <f>CRI!J184*Planck!J184</f>
        <v>2.3432545621934013E-4</v>
      </c>
    </row>
    <row r="185" spans="1:24" x14ac:dyDescent="0.25">
      <c r="A185">
        <f>CRI!C185*Planck!H185</f>
        <v>4.6945696444510555E-2</v>
      </c>
      <c r="B185">
        <f>CRI!C185*Planck!I185</f>
        <v>7.1824097333841874E-2</v>
      </c>
      <c r="C185">
        <f>CRI!C185*Planck!J185</f>
        <v>2.2872877514893981E-4</v>
      </c>
      <c r="D185">
        <f>CRI!D185*Planck!H185</f>
        <v>5.1415911880297593E-2</v>
      </c>
      <c r="E185">
        <f>CRI!D185*Planck!I185</f>
        <v>7.866325859631694E-2</v>
      </c>
      <c r="F185">
        <f>CRI!D185*Planck!J185</f>
        <v>2.5050855431331967E-4</v>
      </c>
      <c r="G185">
        <f>CRI!E185*Planck!H185</f>
        <v>6.2616753576005463E-2</v>
      </c>
      <c r="H185">
        <f>CRI!E185*Planck!I185</f>
        <v>9.5799873986065764E-2</v>
      </c>
      <c r="I185">
        <f>CRI!E185*Planck!J185</f>
        <v>3.0508128399312417E-4</v>
      </c>
      <c r="J185">
        <f>CRI!F185*Planck!H185</f>
        <v>5.1011062180452725E-2</v>
      </c>
      <c r="K185">
        <f>CRI!F185*Planck!I185</f>
        <v>7.8043862859338065E-2</v>
      </c>
      <c r="L185">
        <f>CRI!F185*Planck!J185</f>
        <v>2.4853604601163997E-4</v>
      </c>
      <c r="M185">
        <f>CRI!G185*Planck!H185</f>
        <v>5.0741162380556148E-2</v>
      </c>
      <c r="N185">
        <f>CRI!G185*Planck!I185</f>
        <v>7.763093236801881E-2</v>
      </c>
      <c r="O185">
        <f>CRI!G185*Planck!J185</f>
        <v>2.4722104047718687E-4</v>
      </c>
      <c r="P185">
        <f>CRI!H185*Planck!H185</f>
        <v>4.1379013071643697E-2</v>
      </c>
      <c r="Q185">
        <f>CRI!H185*Planck!I185</f>
        <v>6.3307405950382353E-2</v>
      </c>
      <c r="R185">
        <f>CRI!H185*Planck!J185</f>
        <v>2.0160678600084417E-4</v>
      </c>
      <c r="S185">
        <f>CRI!I185*Planck!H185</f>
        <v>4.3690030108258122E-2</v>
      </c>
      <c r="T185">
        <f>CRI!I185*Planck!I185</f>
        <v>6.6843123282303435E-2</v>
      </c>
      <c r="U185">
        <f>CRI!I185*Planck!J185</f>
        <v>2.1286652088959906E-4</v>
      </c>
      <c r="V185">
        <f>CRI!J185*Planck!H185</f>
        <v>4.5073266582728068E-2</v>
      </c>
      <c r="W185">
        <f>CRI!J185*Planck!I185</f>
        <v>6.895939205031458E-2</v>
      </c>
      <c r="X185">
        <f>CRI!J185*Planck!J185</f>
        <v>2.1960592425367129E-4</v>
      </c>
    </row>
    <row r="186" spans="1:24" x14ac:dyDescent="0.25">
      <c r="A186">
        <f>CRI!C186*Planck!H186</f>
        <v>4.8677243457459239E-2</v>
      </c>
      <c r="B186">
        <f>CRI!C186*Planck!I186</f>
        <v>7.2307272033789505E-2</v>
      </c>
      <c r="C186">
        <f>CRI!C186*Planck!J186</f>
        <v>2.1593790359345562E-4</v>
      </c>
      <c r="D186">
        <f>CRI!D186*Planck!H186</f>
        <v>5.3222303252845674E-2</v>
      </c>
      <c r="E186">
        <f>CRI!D186*Planck!I186</f>
        <v>7.9058699429674348E-2</v>
      </c>
      <c r="F186">
        <f>CRI!D186*Planck!J186</f>
        <v>2.3610031654480466E-4</v>
      </c>
      <c r="G186">
        <f>CRI!E186*Planck!H186</f>
        <v>6.3856355369532242E-2</v>
      </c>
      <c r="H186">
        <f>CRI!E186*Planck!I186</f>
        <v>9.4854978031496492E-2</v>
      </c>
      <c r="I186">
        <f>CRI!E186*Planck!J186</f>
        <v>2.8327420638899148E-4</v>
      </c>
      <c r="J186">
        <f>CRI!F186*Planck!H186</f>
        <v>5.190388896105419E-2</v>
      </c>
      <c r="K186">
        <f>CRI!F186*Planck!I186</f>
        <v>7.7100270108730648E-2</v>
      </c>
      <c r="L186">
        <f>CRI!F186*Planck!J186</f>
        <v>2.3025167767342096E-4</v>
      </c>
      <c r="M186">
        <f>CRI!G186*Planck!H186</f>
        <v>5.1765108509286659E-2</v>
      </c>
      <c r="N186">
        <f>CRI!G186*Planck!I186</f>
        <v>7.6894119653894463E-2</v>
      </c>
      <c r="O186">
        <f>CRI!G186*Planck!J186</f>
        <v>2.2963603147643319E-4</v>
      </c>
      <c r="P186">
        <f>CRI!H186*Planck!H186</f>
        <v>4.2154562224385586E-2</v>
      </c>
      <c r="Q186">
        <f>CRI!H186*Planck!I186</f>
        <v>6.2618200656489126E-2</v>
      </c>
      <c r="R186">
        <f>CRI!H186*Planck!J186</f>
        <v>1.8700253233503106E-4</v>
      </c>
      <c r="S186">
        <f>CRI!I186*Planck!H186</f>
        <v>4.4843433477381373E-2</v>
      </c>
      <c r="T186">
        <f>CRI!I186*Planck!I186</f>
        <v>6.6612365718940081E-2</v>
      </c>
      <c r="U186">
        <f>CRI!I186*Planck!J186</f>
        <v>1.9893067740166885E-4</v>
      </c>
      <c r="V186">
        <f>CRI!J186*Planck!H186</f>
        <v>4.652614645506261E-2</v>
      </c>
      <c r="W186">
        <f>CRI!J186*Planck!I186</f>
        <v>6.9111939983828738E-2</v>
      </c>
      <c r="X186">
        <f>CRI!J186*Planck!J186</f>
        <v>2.0639538754014538E-4</v>
      </c>
    </row>
    <row r="187" spans="1:24" x14ac:dyDescent="0.25">
      <c r="A187">
        <f>CRI!C187*Planck!H187</f>
        <v>5.0474314899368378E-2</v>
      </c>
      <c r="B187">
        <f>CRI!C187*Planck!I187</f>
        <v>7.2809794458316479E-2</v>
      </c>
      <c r="C187">
        <f>CRI!C187*Planck!J187</f>
        <v>2.0460541789349667E-4</v>
      </c>
      <c r="D187">
        <f>CRI!D187*Planck!H187</f>
        <v>5.5111531109204345E-2</v>
      </c>
      <c r="E187">
        <f>CRI!D187*Planck!I187</f>
        <v>7.9499033525158289E-2</v>
      </c>
      <c r="F187">
        <f>CRI!D187*Planck!J187</f>
        <v>2.234030887953727E-4</v>
      </c>
      <c r="G187">
        <f>CRI!E187*Planck!H187</f>
        <v>6.509938140731257E-2</v>
      </c>
      <c r="H187">
        <f>CRI!E187*Planck!I187</f>
        <v>9.3906625361432919E-2</v>
      </c>
      <c r="I187">
        <f>CRI!E187*Planck!J187</f>
        <v>2.6389037996864414E-4</v>
      </c>
      <c r="J187">
        <f>CRI!F187*Planck!H187</f>
        <v>5.2792923004286361E-2</v>
      </c>
      <c r="K187">
        <f>CRI!F187*Planck!I187</f>
        <v>7.6154413991737377E-2</v>
      </c>
      <c r="L187">
        <f>CRI!F187*Planck!J187</f>
        <v>2.1400425334443468E-4</v>
      </c>
      <c r="M187">
        <f>CRI!G187*Planck!H187</f>
        <v>5.2792923004286361E-2</v>
      </c>
      <c r="N187">
        <f>CRI!G187*Planck!I187</f>
        <v>7.6154413991737377E-2</v>
      </c>
      <c r="O187">
        <f>CRI!G187*Planck!J187</f>
        <v>2.1400425334443468E-4</v>
      </c>
      <c r="P187">
        <f>CRI!H187*Planck!H187</f>
        <v>4.2983427175787209E-2</v>
      </c>
      <c r="Q187">
        <f>CRI!H187*Planck!I187</f>
        <v>6.2004100581110506E-2</v>
      </c>
      <c r="R187">
        <f>CRI!H187*Planck!J187</f>
        <v>1.7423994951354312E-4</v>
      </c>
      <c r="S187">
        <f>CRI!I187*Planck!H187</f>
        <v>4.6015453159141496E-2</v>
      </c>
      <c r="T187">
        <f>CRI!I187*Planck!I187</f>
        <v>6.637783381712245E-2</v>
      </c>
      <c r="U187">
        <f>CRI!I187*Planck!J187</f>
        <v>1.8653073433400053E-4</v>
      </c>
      <c r="V187">
        <f>CRI!J187*Planck!H187</f>
        <v>4.7977352324841328E-2</v>
      </c>
      <c r="W187">
        <f>CRI!J187*Planck!I187</f>
        <v>6.9207896499247828E-2</v>
      </c>
      <c r="X187">
        <f>CRI!J187*Planck!J187</f>
        <v>1.9448359510017884E-4</v>
      </c>
    </row>
    <row r="188" spans="1:24" x14ac:dyDescent="0.25">
      <c r="A188">
        <f>CRI!C188*Planck!H188</f>
        <v>5.2353490880875563E-2</v>
      </c>
      <c r="B188">
        <f>CRI!C188*Planck!I188</f>
        <v>7.3351275510873851E-2</v>
      </c>
      <c r="C188">
        <f>CRI!C188*Planck!J188</f>
        <v>1.9467291922728108E-4</v>
      </c>
      <c r="D188">
        <f>CRI!D188*Planck!H188</f>
        <v>5.7101233926445158E-2</v>
      </c>
      <c r="E188">
        <f>CRI!D188*Planck!I188</f>
        <v>8.0003229417497213E-2</v>
      </c>
      <c r="F188">
        <f>CRI!D188*Planck!J188</f>
        <v>2.1232708101995117E-4</v>
      </c>
      <c r="G188">
        <f>CRI!E188*Planck!H188</f>
        <v>6.6340085258364365E-2</v>
      </c>
      <c r="H188">
        <f>CRI!E188*Planck!I188</f>
        <v>9.2947572154710237E-2</v>
      </c>
      <c r="I188">
        <f>CRI!E188*Planck!J188</f>
        <v>2.4668112558947134E-4</v>
      </c>
      <c r="J188">
        <f>CRI!F188*Planck!H188</f>
        <v>5.3673326785435446E-2</v>
      </c>
      <c r="K188">
        <f>CRI!F188*Planck!I188</f>
        <v>7.5200467330475709E-2</v>
      </c>
      <c r="L188">
        <f>CRI!F188*Planck!J188</f>
        <v>1.9958063988006968E-4</v>
      </c>
      <c r="M188">
        <f>CRI!G188*Planck!H188</f>
        <v>5.3819975219275437E-2</v>
      </c>
      <c r="N188">
        <f>CRI!G188*Planck!I188</f>
        <v>7.5405933088209254E-2</v>
      </c>
      <c r="O188">
        <f>CRI!G188*Planck!J188</f>
        <v>2.0012594217482397E-4</v>
      </c>
      <c r="P188">
        <f>CRI!H188*Planck!H188</f>
        <v>4.3884543826616274E-2</v>
      </c>
      <c r="Q188">
        <f>CRI!H188*Planck!I188</f>
        <v>6.1485628001761904E-2</v>
      </c>
      <c r="R188">
        <f>CRI!H188*Planck!J188</f>
        <v>1.6318171170522089E-4</v>
      </c>
      <c r="S188">
        <f>CRI!I188*Planck!H188</f>
        <v>4.7220795696475991E-2</v>
      </c>
      <c r="T188">
        <f>CRI!I188*Planck!I188</f>
        <v>6.6159973990199933E-2</v>
      </c>
      <c r="U188">
        <f>CRI!I188*Planck!J188</f>
        <v>1.7558733891088097E-4</v>
      </c>
      <c r="V188">
        <f>CRI!J188*Planck!H188</f>
        <v>4.9438853258305805E-2</v>
      </c>
      <c r="W188">
        <f>CRI!J188*Planck!I188</f>
        <v>6.9267643575919732E-2</v>
      </c>
      <c r="X188">
        <f>CRI!J188*Planck!J188</f>
        <v>1.8383503611903957E-4</v>
      </c>
    </row>
    <row r="189" spans="1:24" x14ac:dyDescent="0.25">
      <c r="A189">
        <f>CRI!C189*Planck!H189</f>
        <v>5.4331960105803254E-2</v>
      </c>
      <c r="B189">
        <f>CRI!C189*Planck!I189</f>
        <v>7.3950333545713037E-2</v>
      </c>
      <c r="C189">
        <f>CRI!C189*Planck!J189</f>
        <v>1.8607164903845246E-4</v>
      </c>
      <c r="D189">
        <f>CRI!D189*Planck!H189</f>
        <v>5.9190762777310106E-2</v>
      </c>
      <c r="E189">
        <f>CRI!D189*Planck!I189</f>
        <v>8.0563569613232619E-2</v>
      </c>
      <c r="F189">
        <f>CRI!D189*Planck!J189</f>
        <v>2.0271167865783574E-4</v>
      </c>
      <c r="G189">
        <f>CRI!E189*Planck!H189</f>
        <v>6.7552423188740482E-2</v>
      </c>
      <c r="H189">
        <f>CRI!E189*Planck!I189</f>
        <v>9.1944487496870952E-2</v>
      </c>
      <c r="I189">
        <f>CRI!E189*Planck!J189</f>
        <v>2.3134800870049533E-4</v>
      </c>
      <c r="J189">
        <f>CRI!F189*Planck!H189</f>
        <v>5.4539118359239601E-2</v>
      </c>
      <c r="K189">
        <f>CRI!F189*Planck!I189</f>
        <v>7.4232293223010393E-2</v>
      </c>
      <c r="L189">
        <f>CRI!F189*Planck!J189</f>
        <v>1.8678110766563548E-4</v>
      </c>
      <c r="M189">
        <f>CRI!G189*Planck!H189</f>
        <v>5.4840439455147001E-2</v>
      </c>
      <c r="N189">
        <f>CRI!G189*Planck!I189</f>
        <v>7.464241638998835E-2</v>
      </c>
      <c r="O189">
        <f>CRI!G189*Planck!J189</f>
        <v>1.8781304748699258E-4</v>
      </c>
      <c r="P189">
        <f>CRI!H189*Planck!H189</f>
        <v>4.4802680447731696E-2</v>
      </c>
      <c r="Q189">
        <f>CRI!H189*Planck!I189</f>
        <v>6.0980188390035127E-2</v>
      </c>
      <c r="R189">
        <f>CRI!H189*Planck!J189</f>
        <v>1.5343655218803411E-4</v>
      </c>
      <c r="S189">
        <f>CRI!I189*Planck!H189</f>
        <v>4.843736616711472E-2</v>
      </c>
      <c r="T189">
        <f>CRI!I189*Planck!I189</f>
        <v>6.5927299091706734E-2</v>
      </c>
      <c r="U189">
        <f>CRI!I189*Planck!J189</f>
        <v>1.6588432628315415E-4</v>
      </c>
      <c r="V189">
        <f>CRI!J189*Planck!H189</f>
        <v>5.0923265208350776E-2</v>
      </c>
      <c r="W189">
        <f>CRI!J189*Planck!I189</f>
        <v>6.9310815219274888E-2</v>
      </c>
      <c r="X189">
        <f>CRI!J189*Planck!J189</f>
        <v>1.7439782980935024E-4</v>
      </c>
    </row>
    <row r="190" spans="1:24" x14ac:dyDescent="0.25">
      <c r="A190">
        <f>CRI!C190*Planck!H190</f>
        <v>5.6370692875063105E-2</v>
      </c>
      <c r="B190">
        <f>CRI!C190*Planck!I190</f>
        <v>7.4548790426307646E-2</v>
      </c>
      <c r="C190">
        <f>CRI!C190*Planck!J190</f>
        <v>1.7861883280847828E-4</v>
      </c>
      <c r="D190">
        <f>CRI!D190*Planck!H190</f>
        <v>6.1340596157701599E-2</v>
      </c>
      <c r="E190">
        <f>CRI!D190*Planck!I190</f>
        <v>8.112135959939891E-2</v>
      </c>
      <c r="F190">
        <f>CRI!D190*Planck!J190</f>
        <v>1.9436670245917431E-4</v>
      </c>
      <c r="G190">
        <f>CRI!E190*Planck!H190</f>
        <v>6.8747105718987761E-2</v>
      </c>
      <c r="H190">
        <f>CRI!E190*Planck!I190</f>
        <v>9.0916277861243108E-2</v>
      </c>
      <c r="I190">
        <f>CRI!E190*Planck!J190</f>
        <v>2.1783531754172909E-4</v>
      </c>
      <c r="J190">
        <f>CRI!F190*Planck!H190</f>
        <v>5.5403785621631486E-2</v>
      </c>
      <c r="K190">
        <f>CRI!F190*Planck!I190</f>
        <v>7.3270080470453303E-2</v>
      </c>
      <c r="L190">
        <f>CRI!F190*Planck!J190</f>
        <v>1.7555504493869308E-4</v>
      </c>
      <c r="M190">
        <f>CRI!G190*Planck!H190</f>
        <v>5.5867901103278668E-2</v>
      </c>
      <c r="N190">
        <f>CRI!G190*Planck!I190</f>
        <v>7.3883861249263397E-2</v>
      </c>
      <c r="O190">
        <f>CRI!G190*Planck!J190</f>
        <v>1.7702566311618998E-4</v>
      </c>
      <c r="P190">
        <f>CRI!H190*Planck!H190</f>
        <v>4.5754051232383984E-2</v>
      </c>
      <c r="Q190">
        <f>CRI!H190*Planck!I190</f>
        <v>6.0508555111027068E-2</v>
      </c>
      <c r="R190">
        <f>CRI!H190*Planck!J190</f>
        <v>1.449784419982366E-4</v>
      </c>
      <c r="S190">
        <f>CRI!I190*Planck!H190</f>
        <v>4.9660356536247702E-2</v>
      </c>
      <c r="T190">
        <f>CRI!I190*Planck!I190</f>
        <v>6.5674543332678567E-2</v>
      </c>
      <c r="U190">
        <f>CRI!I190*Planck!J190</f>
        <v>1.5735614499216887E-4</v>
      </c>
      <c r="V190">
        <f>CRI!J190*Planck!H190</f>
        <v>5.2406373135993493E-2</v>
      </c>
      <c r="W190">
        <f>CRI!J190*Planck!I190</f>
        <v>6.930607960730488E-2</v>
      </c>
      <c r="X190">
        <f>CRI!J190*Planck!J190</f>
        <v>1.6605730254235892E-4</v>
      </c>
    </row>
    <row r="191" spans="1:24" x14ac:dyDescent="0.25">
      <c r="A191">
        <f>CRI!C191*Planck!H191</f>
        <v>5.8485991154462548E-2</v>
      </c>
      <c r="B191">
        <f>CRI!C191*Planck!I191</f>
        <v>7.5165735976318579E-2</v>
      </c>
      <c r="C191">
        <f>CRI!C191*Planck!J191</f>
        <v>1.7233908168127123E-4</v>
      </c>
      <c r="D191">
        <f>CRI!D191*Planck!H191</f>
        <v>6.346732260331564E-2</v>
      </c>
      <c r="E191">
        <f>CRI!D191*Planck!I191</f>
        <v>8.1567703987874718E-2</v>
      </c>
      <c r="F191">
        <f>CRI!D191*Planck!J191</f>
        <v>1.8701743577085353E-4</v>
      </c>
      <c r="G191">
        <f>CRI!E191*Planck!H191</f>
        <v>6.9917253762189185E-2</v>
      </c>
      <c r="H191">
        <f>CRI!E191*Planck!I191</f>
        <v>8.9857104799650617E-2</v>
      </c>
      <c r="I191">
        <f>CRI!E191*Planck!J191</f>
        <v>2.0602327273943624E-4</v>
      </c>
      <c r="J191">
        <f>CRI!F191*Planck!H191</f>
        <v>5.6223553763349976E-2</v>
      </c>
      <c r="K191">
        <f>CRI!F191*Planck!I191</f>
        <v>7.2258069230034111E-2</v>
      </c>
      <c r="L191">
        <f>CRI!F191*Planck!J191</f>
        <v>1.6567241886767607E-4</v>
      </c>
      <c r="M191">
        <f>CRI!G191*Planck!H191</f>
        <v>5.6858623908223674E-2</v>
      </c>
      <c r="N191">
        <f>CRI!G191*Planck!I191</f>
        <v>7.3074256386885889E-2</v>
      </c>
      <c r="O191">
        <f>CRI!G191*Planck!J191</f>
        <v>1.6754376281535191E-4</v>
      </c>
      <c r="P191">
        <f>CRI!H191*Planck!H191</f>
        <v>4.6697501590244439E-2</v>
      </c>
      <c r="Q191">
        <f>CRI!H191*Planck!I191</f>
        <v>6.001526187725742E-2</v>
      </c>
      <c r="R191">
        <f>CRI!H191*Planck!J191</f>
        <v>1.3760225965253861E-4</v>
      </c>
      <c r="S191">
        <f>CRI!I191*Planck!H191</f>
        <v>5.0884995358005419E-2</v>
      </c>
      <c r="T191">
        <f>CRI!I191*Planck!I191</f>
        <v>6.5396995942748851E-2</v>
      </c>
      <c r="U191">
        <f>CRI!I191*Planck!J191</f>
        <v>1.4994143380752612E-4</v>
      </c>
      <c r="V191">
        <f>CRI!J191*Planck!H191</f>
        <v>5.38817326041282E-2</v>
      </c>
      <c r="W191">
        <f>CRI!J191*Planck!I191</f>
        <v>6.9248379089143178E-2</v>
      </c>
      <c r="X191">
        <f>CRI!J191*Planck!J191</f>
        <v>1.5877183806062146E-4</v>
      </c>
    </row>
    <row r="192" spans="1:24" x14ac:dyDescent="0.25">
      <c r="A192">
        <f>CRI!C192*Planck!H192</f>
        <v>6.0655301705871183E-2</v>
      </c>
      <c r="B192">
        <f>CRI!C192*Planck!I192</f>
        <v>7.5769383576944446E-2</v>
      </c>
      <c r="C192">
        <f>CRI!C192*Planck!J192</f>
        <v>1.6713834612561273E-4</v>
      </c>
      <c r="D192">
        <f>CRI!D192*Planck!H192</f>
        <v>6.5540292447283627E-2</v>
      </c>
      <c r="E192">
        <f>CRI!D192*Planck!I192</f>
        <v>8.1871615811329235E-2</v>
      </c>
      <c r="F192">
        <f>CRI!D192*Planck!J192</f>
        <v>1.8059915252499094E-4</v>
      </c>
      <c r="G192">
        <f>CRI!E192*Planck!H192</f>
        <v>7.1035907031372622E-2</v>
      </c>
      <c r="H192">
        <f>CRI!E192*Planck!I192</f>
        <v>8.8736627075012106E-2</v>
      </c>
      <c r="I192">
        <f>CRI!E192*Planck!J192</f>
        <v>1.9574255972429141E-4</v>
      </c>
      <c r="J192">
        <f>CRI!F192*Planck!H192</f>
        <v>5.6991558649811855E-2</v>
      </c>
      <c r="K192">
        <f>CRI!F192*Planck!I192</f>
        <v>7.1192709401155865E-2</v>
      </c>
      <c r="L192">
        <f>CRI!F192*Planck!J192</f>
        <v>1.5704274132607909E-4</v>
      </c>
      <c r="M192">
        <f>CRI!G192*Planck!H192</f>
        <v>5.7805723773380585E-2</v>
      </c>
      <c r="N192">
        <f>CRI!G192*Planck!I192</f>
        <v>7.2209748106886643E-2</v>
      </c>
      <c r="O192">
        <f>CRI!G192*Planck!J192</f>
        <v>1.5928620905930878E-4</v>
      </c>
      <c r="P192">
        <f>CRI!H192*Planck!H192</f>
        <v>4.7628659728771332E-2</v>
      </c>
      <c r="Q192">
        <f>CRI!H192*Planck!I192</f>
        <v>5.9496764285251684E-2</v>
      </c>
      <c r="R192">
        <f>CRI!H192*Planck!J192</f>
        <v>1.3124286239393754E-4</v>
      </c>
      <c r="S192">
        <f>CRI!I192*Planck!H192</f>
        <v>5.2106567908399404E-2</v>
      </c>
      <c r="T192">
        <f>CRI!I192*Planck!I192</f>
        <v>6.5090477166771063E-2</v>
      </c>
      <c r="U192">
        <f>CRI!I192*Planck!J192</f>
        <v>1.4358193492670088E-4</v>
      </c>
      <c r="V192">
        <f>CRI!J192*Planck!H192</f>
        <v>5.5363228402674373E-2</v>
      </c>
      <c r="W192">
        <f>CRI!J192*Planck!I192</f>
        <v>6.9158631989694269E-2</v>
      </c>
      <c r="X192">
        <f>CRI!J192*Planck!J192</f>
        <v>1.525558058596197E-4</v>
      </c>
    </row>
    <row r="193" spans="1:24" x14ac:dyDescent="0.25">
      <c r="A193">
        <f>CRI!C193*Planck!H193</f>
        <v>6.2916523788009396E-2</v>
      </c>
      <c r="B193">
        <f>CRI!C193*Planck!I193</f>
        <v>7.6404819388292147E-2</v>
      </c>
      <c r="C193">
        <f>CRI!C193*Planck!J193</f>
        <v>1.6305934762817471E-4</v>
      </c>
      <c r="D193">
        <f>CRI!D193*Planck!H193</f>
        <v>6.7526786306958367E-2</v>
      </c>
      <c r="E193">
        <f>CRI!D193*Planck!I193</f>
        <v>8.2003448395192857E-2</v>
      </c>
      <c r="F193">
        <f>CRI!D193*Planck!J193</f>
        <v>1.7500766189403237E-4</v>
      </c>
      <c r="G193">
        <f>CRI!E193*Planck!H193</f>
        <v>7.211618790953199E-2</v>
      </c>
      <c r="H193">
        <f>CRI!E193*Planck!I193</f>
        <v>8.7576744239166435E-2</v>
      </c>
      <c r="I193">
        <f>CRI!E193*Planck!J193</f>
        <v>1.8690191138945626E-4</v>
      </c>
      <c r="J193">
        <f>CRI!F193*Planck!H193</f>
        <v>5.7701294694175731E-2</v>
      </c>
      <c r="K193">
        <f>CRI!F193*Planck!I193</f>
        <v>7.0071528656504012E-2</v>
      </c>
      <c r="L193">
        <f>CRI!F193*Planck!J193</f>
        <v>1.495431550197385E-4</v>
      </c>
      <c r="M193">
        <f>CRI!G193*Planck!H193</f>
        <v>5.870261868019179E-2</v>
      </c>
      <c r="N193">
        <f>CRI!G193*Planck!I193</f>
        <v>7.128752047700733E-2</v>
      </c>
      <c r="O193">
        <f>CRI!G193*Planck!J193</f>
        <v>1.5213826400055824E-4</v>
      </c>
      <c r="P193">
        <f>CRI!H193*Planck!H193</f>
        <v>4.8501630572653137E-2</v>
      </c>
      <c r="Q193">
        <f>CRI!H193*Planck!I193</f>
        <v>5.8899603805629724E-2</v>
      </c>
      <c r="R193">
        <f>CRI!H193*Planck!J193</f>
        <v>1.2570059125845698E-4</v>
      </c>
      <c r="S193">
        <f>CRI!I193*Planck!H193</f>
        <v>5.329964133898011E-2</v>
      </c>
      <c r="T193">
        <f>CRI!I193*Planck!I193</f>
        <v>6.4726231278874821E-2</v>
      </c>
      <c r="U193">
        <f>CRI!I193*Planck!J193</f>
        <v>1.3813548845821832E-4</v>
      </c>
      <c r="V193">
        <f>CRI!J193*Planck!H193</f>
        <v>5.6825136206411671E-2</v>
      </c>
      <c r="W193">
        <f>CRI!J193*Planck!I193</f>
        <v>6.9007535813563586E-2</v>
      </c>
      <c r="X193">
        <f>CRI!J193*Planck!J193</f>
        <v>1.4727243466152121E-4</v>
      </c>
    </row>
    <row r="194" spans="1:24" x14ac:dyDescent="0.25">
      <c r="A194">
        <f>CRI!C194*Planck!H194</f>
        <v>6.5269174702423632E-2</v>
      </c>
      <c r="B194">
        <f>CRI!C194*Planck!I194</f>
        <v>7.706730664297276E-2</v>
      </c>
      <c r="C194">
        <f>CRI!C194*Planck!J194</f>
        <v>1.5998151815349392E-4</v>
      </c>
      <c r="D194">
        <f>CRI!D194*Planck!H194</f>
        <v>6.9478021647228036E-2</v>
      </c>
      <c r="E194">
        <f>CRI!D194*Planck!I194</f>
        <v>8.203694965726592E-2</v>
      </c>
      <c r="F194">
        <f>CRI!D194*Planck!J194</f>
        <v>1.7029783863671433E-4</v>
      </c>
      <c r="G194">
        <f>CRI!E194*Planck!H194</f>
        <v>7.3131386254139466E-2</v>
      </c>
      <c r="H194">
        <f>CRI!E194*Planck!I194</f>
        <v>8.635070070012954E-2</v>
      </c>
      <c r="I194">
        <f>CRI!E194*Planck!J194</f>
        <v>1.7925261428458584E-4</v>
      </c>
      <c r="J194">
        <f>CRI!F194*Planck!H194</f>
        <v>5.8368374889368697E-2</v>
      </c>
      <c r="K194">
        <f>CRI!F194*Planck!I194</f>
        <v>6.8919110228674821E-2</v>
      </c>
      <c r="L194">
        <f>CRI!F194*Planck!J194</f>
        <v>1.4306694192973664E-4</v>
      </c>
      <c r="M194">
        <f>CRI!G194*Planck!H194</f>
        <v>5.9564798386368932E-2</v>
      </c>
      <c r="N194">
        <f>CRI!G194*Planck!I194</f>
        <v>7.0331800628676944E-2</v>
      </c>
      <c r="O194">
        <f>CRI!G194*Planck!J194</f>
        <v>1.4599950003664193E-4</v>
      </c>
      <c r="P194">
        <f>CRI!H194*Planck!H194</f>
        <v>4.9309739840652615E-2</v>
      </c>
      <c r="Q194">
        <f>CRI!H194*Planck!I194</f>
        <v>5.8223025771515918E-2</v>
      </c>
      <c r="R194">
        <f>CRI!H194*Planck!J194</f>
        <v>1.2086328769173945E-4</v>
      </c>
      <c r="S194">
        <f>CRI!I194*Planck!H194</f>
        <v>5.4479998524117924E-2</v>
      </c>
      <c r="T194">
        <f>CRI!I194*Planck!I194</f>
        <v>6.4327866428667932E-2</v>
      </c>
      <c r="U194">
        <f>CRI!I194*Planck!J194</f>
        <v>1.3353612808229443E-4</v>
      </c>
      <c r="V194">
        <f>CRI!J194*Planck!H194</f>
        <v>5.8282916068154389E-2</v>
      </c>
      <c r="W194">
        <f>CRI!J194*Planck!I194</f>
        <v>6.8818203771531805E-2</v>
      </c>
      <c r="X194">
        <f>CRI!J194*Planck!J194</f>
        <v>1.4285747349352911E-4</v>
      </c>
    </row>
    <row r="195" spans="1:24" x14ac:dyDescent="0.25">
      <c r="A195">
        <f>CRI!C195*Planck!H195</f>
        <v>6.7669013170030906E-2</v>
      </c>
      <c r="B195">
        <f>CRI!C195*Planck!I195</f>
        <v>7.7702326347548728E-2</v>
      </c>
      <c r="C195">
        <f>CRI!C195*Planck!J195</f>
        <v>1.5769729668281164E-4</v>
      </c>
      <c r="D195">
        <f>CRI!D195*Planck!H195</f>
        <v>7.1385889499241004E-2</v>
      </c>
      <c r="E195">
        <f>CRI!D195*Planck!I195</f>
        <v>8.1970305500725885E-2</v>
      </c>
      <c r="F195">
        <f>CRI!D195*Planck!J195</f>
        <v>1.6635918373808726E-4</v>
      </c>
      <c r="G195">
        <f>CRI!E195*Planck!H195</f>
        <v>7.4075158843316544E-2</v>
      </c>
      <c r="H195">
        <f>CRI!E195*Planck!I195</f>
        <v>8.505831394684818E-2</v>
      </c>
      <c r="I195">
        <f>CRI!E195*Planck!J195</f>
        <v>1.7262631378396311E-4</v>
      </c>
      <c r="J195">
        <f>CRI!F195*Planck!H195</f>
        <v>5.8989013742404964E-2</v>
      </c>
      <c r="K195">
        <f>CRI!F195*Planck!I195</f>
        <v>6.7735339736893843E-2</v>
      </c>
      <c r="L195">
        <f>CRI!F195*Planck!J195</f>
        <v>1.3746924279490333E-4</v>
      </c>
      <c r="M195">
        <f>CRI!G195*Planck!H195</f>
        <v>6.0366444382053415E-2</v>
      </c>
      <c r="N195">
        <f>CRI!G195*Planck!I195</f>
        <v>6.9317002599541863E-2</v>
      </c>
      <c r="O195">
        <f>CRI!G195*Planck!J195</f>
        <v>1.406792362330349E-4</v>
      </c>
      <c r="P195">
        <f>CRI!H195*Planck!H195</f>
        <v>5.0112238509114962E-2</v>
      </c>
      <c r="Q195">
        <f>CRI!H195*Planck!I195</f>
        <v>5.7542401288717827E-2</v>
      </c>
      <c r="R195">
        <f>CRI!H195*Planck!J195</f>
        <v>1.1678261841583337E-4</v>
      </c>
      <c r="S195">
        <f>CRI!I195*Planck!H195</f>
        <v>5.5643825046115876E-2</v>
      </c>
      <c r="T195">
        <f>CRI!I195*Planck!I195</f>
        <v>6.3894158499034417E-2</v>
      </c>
      <c r="U195">
        <f>CRI!I195*Planck!J195</f>
        <v>1.2967354444515529E-4</v>
      </c>
      <c r="V195">
        <f>CRI!J195*Planck!H195</f>
        <v>5.9710525029839867E-2</v>
      </c>
      <c r="W195">
        <f>CRI!J195*Planck!I195</f>
        <v>6.8563829807804719E-2</v>
      </c>
      <c r="X195">
        <f>CRI!J195*Planck!J195</f>
        <v>1.3915066792916274E-4</v>
      </c>
    </row>
    <row r="196" spans="1:24" x14ac:dyDescent="0.25">
      <c r="A196">
        <f>CRI!C196*Planck!H196</f>
        <v>7.0134709644572621E-2</v>
      </c>
      <c r="B196">
        <f>CRI!C196*Planck!I196</f>
        <v>7.8331504624769219E-2</v>
      </c>
      <c r="C196">
        <f>CRI!C196*Planck!J196</f>
        <v>1.561555742281944E-4</v>
      </c>
      <c r="D196">
        <f>CRI!D196*Planck!H196</f>
        <v>7.3264725376239875E-2</v>
      </c>
      <c r="E196">
        <f>CRI!D196*Planck!I196</f>
        <v>8.1827332054628221E-2</v>
      </c>
      <c r="F196">
        <f>CRI!D196*Planck!J196</f>
        <v>1.6312458296008706E-4</v>
      </c>
      <c r="G196">
        <f>CRI!E196*Planck!H196</f>
        <v>7.4986234028656854E-2</v>
      </c>
      <c r="H196">
        <f>CRI!E196*Planck!I196</f>
        <v>8.3750037141050671E-2</v>
      </c>
      <c r="I196">
        <f>CRI!E196*Planck!J196</f>
        <v>1.6695753776262799E-4</v>
      </c>
      <c r="J196">
        <f>CRI!F196*Planck!H196</f>
        <v>5.9559727922582559E-2</v>
      </c>
      <c r="K196">
        <f>CRI!F196*Planck!I196</f>
        <v>6.6520601951031308E-2</v>
      </c>
      <c r="L196">
        <f>CRI!F196*Planck!J196</f>
        <v>1.3261028044115713E-4</v>
      </c>
      <c r="M196">
        <f>CRI!G196*Planck!H196</f>
        <v>6.1147093043642381E-2</v>
      </c>
      <c r="N196">
        <f>CRI!G196*Planck!I196</f>
        <v>6.8293485861888381E-2</v>
      </c>
      <c r="O196">
        <f>CRI!G196*Planck!J196</f>
        <v>1.361445634409027E-4</v>
      </c>
      <c r="P196">
        <f>CRI!H196*Planck!H196</f>
        <v>5.0952184660497613E-2</v>
      </c>
      <c r="Q196">
        <f>CRI!H196*Planck!I196</f>
        <v>5.6907076518919048E-2</v>
      </c>
      <c r="R196">
        <f>CRI!H196*Planck!J196</f>
        <v>1.1344550642845236E-4</v>
      </c>
      <c r="S196">
        <f>CRI!I196*Planck!H196</f>
        <v>5.6809785529760612E-2</v>
      </c>
      <c r="T196">
        <f>CRI!I196*Planck!I196</f>
        <v>6.3449267851940896E-2</v>
      </c>
      <c r="U196">
        <f>CRI!I196*Planck!J196</f>
        <v>1.2648750848385146E-4</v>
      </c>
      <c r="V196">
        <f>CRI!J196*Planck!H196</f>
        <v>6.1147093043642381E-2</v>
      </c>
      <c r="W196">
        <f>CRI!J196*Planck!I196</f>
        <v>6.8293485861888381E-2</v>
      </c>
      <c r="X196">
        <f>CRI!J196*Planck!J196</f>
        <v>1.361445634409027E-4</v>
      </c>
    </row>
    <row r="197" spans="1:24" x14ac:dyDescent="0.25">
      <c r="A197">
        <f>CRI!C197*Planck!H197</f>
        <v>7.2641040858339376E-2</v>
      </c>
      <c r="B197">
        <f>CRI!C197*Planck!I197</f>
        <v>7.8926538637060964E-2</v>
      </c>
      <c r="C197">
        <f>CRI!C197*Planck!J197</f>
        <v>1.5519747601781705E-4</v>
      </c>
      <c r="D197">
        <f>CRI!D197*Planck!H197</f>
        <v>7.5153781265388853E-2</v>
      </c>
      <c r="E197">
        <f>CRI!D197*Planck!I197</f>
        <v>8.1656701923248615E-2</v>
      </c>
      <c r="F197">
        <f>CRI!D197*Planck!J197</f>
        <v>1.6056594216937677E-4</v>
      </c>
      <c r="G197">
        <f>CRI!E197*Planck!H197</f>
        <v>7.5839074103675075E-2</v>
      </c>
      <c r="H197">
        <f>CRI!E197*Planck!I197</f>
        <v>8.2401291910390695E-2</v>
      </c>
      <c r="I197">
        <f>CRI!E197*Planck!J197</f>
        <v>1.6203006930162032E-4</v>
      </c>
      <c r="J197">
        <f>CRI!F197*Planck!H197</f>
        <v>6.0077338823092005E-2</v>
      </c>
      <c r="K197">
        <f>CRI!F197*Planck!I197</f>
        <v>6.5275722206122752E-2</v>
      </c>
      <c r="L197">
        <f>CRI!F197*Planck!J197</f>
        <v>1.283551452600185E-4</v>
      </c>
      <c r="M197">
        <f>CRI!G197*Planck!H197</f>
        <v>6.190478639185526E-2</v>
      </c>
      <c r="N197">
        <f>CRI!G197*Planck!I197</f>
        <v>6.7261295505168309E-2</v>
      </c>
      <c r="O197">
        <f>CRI!G197*Planck!J197</f>
        <v>1.3225948427933467E-4</v>
      </c>
      <c r="P197">
        <f>CRI!H197*Planck!H197</f>
        <v>5.1853824763657352E-2</v>
      </c>
      <c r="Q197">
        <f>CRI!H197*Planck!I197</f>
        <v>5.6340642360417734E-2</v>
      </c>
      <c r="R197">
        <f>CRI!H197*Planck!J197</f>
        <v>1.1078561967309583E-4</v>
      </c>
      <c r="S197">
        <f>CRI!I197*Planck!H197</f>
        <v>5.8021460308233339E-2</v>
      </c>
      <c r="T197">
        <f>CRI!I197*Planck!I197</f>
        <v>6.3041952244696497E-2</v>
      </c>
      <c r="U197">
        <f>CRI!I197*Planck!J197</f>
        <v>1.2396276386328784E-4</v>
      </c>
      <c r="V197">
        <f>CRI!J197*Planck!H197</f>
        <v>6.2590079230141482E-2</v>
      </c>
      <c r="W197">
        <f>CRI!J197*Planck!I197</f>
        <v>6.8005885492310389E-2</v>
      </c>
      <c r="X197">
        <f>CRI!J197*Planck!J197</f>
        <v>1.3372361141157822E-4</v>
      </c>
    </row>
    <row r="198" spans="1:24" x14ac:dyDescent="0.25">
      <c r="A198">
        <f>CRI!C198*Planck!H198</f>
        <v>7.5160787488056657E-2</v>
      </c>
      <c r="B198">
        <f>CRI!C198*Planck!I198</f>
        <v>7.9459998637080781E-2</v>
      </c>
      <c r="C198">
        <f>CRI!C198*Planck!J198</f>
        <v>1.5473713681923387E-4</v>
      </c>
      <c r="D198">
        <f>CRI!D198*Planck!H198</f>
        <v>7.7026398098991977E-2</v>
      </c>
      <c r="E198">
        <f>CRI!D198*Planck!I198</f>
        <v>8.1432322525062939E-2</v>
      </c>
      <c r="F198">
        <f>CRI!D198*Planck!J198</f>
        <v>1.5857795932793344E-4</v>
      </c>
      <c r="G198">
        <f>CRI!E198*Planck!H198</f>
        <v>7.6629955844168235E-2</v>
      </c>
      <c r="H198">
        <f>CRI!E198*Planck!I198</f>
        <v>8.1013203698866734E-2</v>
      </c>
      <c r="I198">
        <f>CRI!E198*Planck!J198</f>
        <v>1.577617845448348E-4</v>
      </c>
      <c r="J198">
        <f>CRI!F198*Planck!H198</f>
        <v>6.0585704590124481E-2</v>
      </c>
      <c r="K198">
        <f>CRI!F198*Planck!I198</f>
        <v>6.4051218262220252E-2</v>
      </c>
      <c r="L198">
        <f>CRI!F198*Planck!J198</f>
        <v>1.2473071097001849E-4</v>
      </c>
      <c r="M198">
        <f>CRI!G198*Planck!H198</f>
        <v>6.2661196394790022E-2</v>
      </c>
      <c r="N198">
        <f>CRI!G198*Planck!I198</f>
        <v>6.6245428587600394E-2</v>
      </c>
      <c r="O198">
        <f>CRI!G198*Planck!J198</f>
        <v>1.2900362601094676E-4</v>
      </c>
      <c r="P198">
        <f>CRI!H198*Planck!H198</f>
        <v>5.282010042210622E-2</v>
      </c>
      <c r="Q198">
        <f>CRI!H198*Planck!I198</f>
        <v>5.5841420078494568E-2</v>
      </c>
      <c r="R198">
        <f>CRI!H198*Planck!J198</f>
        <v>1.0874328727755655E-4</v>
      </c>
      <c r="S198">
        <f>CRI!I198*Planck!H198</f>
        <v>5.9233136897196378E-2</v>
      </c>
      <c r="T198">
        <f>CRI!I198*Planck!I198</f>
        <v>6.2621283443433207E-2</v>
      </c>
      <c r="U198">
        <f>CRI!I198*Planck!J198</f>
        <v>1.2194611465121131E-4</v>
      </c>
      <c r="V198">
        <f>CRI!J198*Planck!H198</f>
        <v>6.4037084220354826E-2</v>
      </c>
      <c r="W198">
        <f>CRI!J198*Planck!I198</f>
        <v>6.770001745498723E-2</v>
      </c>
      <c r="X198">
        <f>CRI!J198*Planck!J198</f>
        <v>1.3183623261111269E-4</v>
      </c>
    </row>
    <row r="199" spans="1:24" x14ac:dyDescent="0.25">
      <c r="A199">
        <f>CRI!C199*Planck!H199</f>
        <v>7.7734190527282782E-2</v>
      </c>
      <c r="B199">
        <f>CRI!C199*Planck!I199</f>
        <v>7.997746260041913E-2</v>
      </c>
      <c r="C199">
        <f>CRI!C199*Planck!J199</f>
        <v>1.5472376957470185E-4</v>
      </c>
      <c r="D199">
        <f>CRI!D199*Planck!H199</f>
        <v>7.8875941183742262E-2</v>
      </c>
      <c r="E199">
        <f>CRI!D199*Planck!I199</f>
        <v>8.1152162173497508E-2</v>
      </c>
      <c r="F199">
        <f>CRI!D199*Planck!J199</f>
        <v>1.5699633412169869E-4</v>
      </c>
      <c r="G199">
        <f>CRI!E199*Planck!H199</f>
        <v>7.7353606975129621E-2</v>
      </c>
      <c r="H199">
        <f>CRI!E199*Planck!I199</f>
        <v>7.9585896076059676E-2</v>
      </c>
      <c r="I199">
        <f>CRI!E199*Planck!J199</f>
        <v>1.5396624805903624E-4</v>
      </c>
      <c r="J199">
        <f>CRI!F199*Planck!H199</f>
        <v>6.1036087176562913E-2</v>
      </c>
      <c r="K199">
        <f>CRI!F199*Planck!I199</f>
        <v>6.2797481344147948E-2</v>
      </c>
      <c r="L199">
        <f>CRI!F199*Planck!J199</f>
        <v>1.2148751307487299E-4</v>
      </c>
      <c r="M199">
        <f>CRI!G199*Planck!H199</f>
        <v>6.3414734377520168E-2</v>
      </c>
      <c r="N199">
        <f>CRI!G199*Planck!I199</f>
        <v>6.5244772121394554E-2</v>
      </c>
      <c r="O199">
        <f>CRI!G199*Planck!J199</f>
        <v>1.2622202254778308E-4</v>
      </c>
      <c r="P199">
        <f>CRI!H199*Planck!H199</f>
        <v>5.378121321364332E-2</v>
      </c>
      <c r="Q199">
        <f>CRI!H199*Planck!I199</f>
        <v>5.533324447354579E-2</v>
      </c>
      <c r="R199">
        <f>CRI!H199*Planck!J199</f>
        <v>1.0704725918249721E-4</v>
      </c>
      <c r="S199">
        <f>CRI!I199*Planck!H199</f>
        <v>6.0417638904314036E-2</v>
      </c>
      <c r="T199">
        <f>CRI!I199*Planck!I199</f>
        <v>6.2161185742063828E-2</v>
      </c>
      <c r="U199">
        <f>CRI!I199*Planck!J199</f>
        <v>1.2025654061191638E-4</v>
      </c>
      <c r="V199">
        <f>CRI!J199*Planck!H199</f>
        <v>6.5484157442352961E-2</v>
      </c>
      <c r="W199">
        <f>CRI!J199*Planck!I199</f>
        <v>6.7373915097599102E-2</v>
      </c>
      <c r="X199">
        <f>CRI!J199*Planck!J199</f>
        <v>1.3034104578921486E-4</v>
      </c>
    </row>
    <row r="200" spans="1:24" x14ac:dyDescent="0.25">
      <c r="A200">
        <f>CRI!C200*Planck!H200</f>
        <v>8.0331105484009652E-2</v>
      </c>
      <c r="B200">
        <f>CRI!C200*Planck!I200</f>
        <v>8.0449662241013908E-2</v>
      </c>
      <c r="C200">
        <f>CRI!C200*Planck!J200</f>
        <v>1.5481862224183112E-4</v>
      </c>
      <c r="D200">
        <f>CRI!D200*Planck!H200</f>
        <v>8.0670464408806306E-2</v>
      </c>
      <c r="E200">
        <f>CRI!D200*Planck!I200</f>
        <v>8.0789522009080961E-2</v>
      </c>
      <c r="F200">
        <f>CRI!D200*Planck!J200</f>
        <v>1.5547265383850757E-4</v>
      </c>
      <c r="G200">
        <f>CRI!E200*Planck!H200</f>
        <v>7.7979832933632781E-2</v>
      </c>
      <c r="H200">
        <f>CRI!E200*Planck!I200</f>
        <v>7.8094919562263665E-2</v>
      </c>
      <c r="I200">
        <f>CRI!E200*Planck!J200</f>
        <v>1.5028711760771597E-4</v>
      </c>
      <c r="J200">
        <f>CRI!F200*Planck!H200</f>
        <v>6.1448205311395436E-2</v>
      </c>
      <c r="K200">
        <f>CRI!F200*Planck!I200</f>
        <v>6.1538893717854641E-2</v>
      </c>
      <c r="L200">
        <f>CRI!F200*Planck!J200</f>
        <v>1.1842643554105067E-4</v>
      </c>
      <c r="M200">
        <f>CRI!G200*Planck!H200</f>
        <v>6.4090356940169443E-2</v>
      </c>
      <c r="N200">
        <f>CRI!G200*Planck!I200</f>
        <v>6.4184944769233809E-2</v>
      </c>
      <c r="O200">
        <f>CRI!G200*Planck!J200</f>
        <v>1.2351853868660276E-4</v>
      </c>
      <c r="P200">
        <f>CRI!H200*Planck!H200</f>
        <v>5.4733746585061492E-2</v>
      </c>
      <c r="Q200">
        <f>CRI!H200*Planck!I200</f>
        <v>5.4814525449670921E-2</v>
      </c>
      <c r="R200">
        <f>CRI!H200*Planck!J200</f>
        <v>1.0548595323538163E-4</v>
      </c>
      <c r="S200">
        <f>CRI!I200*Planck!H200</f>
        <v>6.1569404927394239E-2</v>
      </c>
      <c r="T200">
        <f>CRI!I200*Planck!I200</f>
        <v>6.1660272206450019E-2</v>
      </c>
      <c r="U200">
        <f>CRI!I200*Planck!J200</f>
        <v>1.186600182541494E-4</v>
      </c>
      <c r="V200">
        <f>CRI!J200*Planck!H200</f>
        <v>6.6950667877741302E-2</v>
      </c>
      <c r="W200">
        <f>CRI!J200*Planck!I200</f>
        <v>6.7049477100084631E-2</v>
      </c>
      <c r="X200">
        <f>CRI!J200*Planck!J200</f>
        <v>1.2903109071573252E-4</v>
      </c>
    </row>
    <row r="201" spans="1:24" x14ac:dyDescent="0.25">
      <c r="A201">
        <f>CRI!C201*Planck!H201</f>
        <v>8.296857988514815E-2</v>
      </c>
      <c r="B201">
        <f>CRI!C201*Planck!I201</f>
        <v>8.089633795563167E-2</v>
      </c>
      <c r="C201">
        <f>CRI!C201*Planck!J201</f>
        <v>1.5475881381694174E-4</v>
      </c>
      <c r="D201">
        <f>CRI!D201*Planck!H201</f>
        <v>8.2425656399879491E-2</v>
      </c>
      <c r="E201">
        <f>CRI!D201*Planck!I201</f>
        <v>8.0366974649556749E-2</v>
      </c>
      <c r="F201">
        <f>CRI!D201*Planck!J201</f>
        <v>1.537461148568071E-4</v>
      </c>
      <c r="G201">
        <f>CRI!E201*Planck!H201</f>
        <v>7.8551156982280365E-2</v>
      </c>
      <c r="H201">
        <f>CRI!E201*Planck!I201</f>
        <v>7.6589245601658432E-2</v>
      </c>
      <c r="I201">
        <f>CRI!E201*Planck!J201</f>
        <v>1.4651912682311886E-4</v>
      </c>
      <c r="J201">
        <f>CRI!F201*Planck!H201</f>
        <v>6.1769885619430649E-2</v>
      </c>
      <c r="K201">
        <f>CRI!F201*Planck!I201</f>
        <v>6.0227107050251666E-2</v>
      </c>
      <c r="L201">
        <f>CRI!F201*Planck!J201</f>
        <v>1.152175226007749E-4</v>
      </c>
      <c r="M201">
        <f>CRI!G201*Planck!H201</f>
        <v>6.473128644816882E-2</v>
      </c>
      <c r="N201">
        <f>CRI!G201*Planck!I201</f>
        <v>6.3114543265205783E-2</v>
      </c>
      <c r="O201">
        <f>CRI!G201*Planck!J201</f>
        <v>1.2074133511060029E-4</v>
      </c>
      <c r="P201">
        <f>CRI!H201*Planck!H201</f>
        <v>5.5624978899798908E-2</v>
      </c>
      <c r="Q201">
        <f>CRI!H201*Planck!I201</f>
        <v>5.4235676904221826E-2</v>
      </c>
      <c r="R201">
        <f>CRI!H201*Planck!J201</f>
        <v>1.0375561164288718E-4</v>
      </c>
      <c r="S201">
        <f>CRI!I201*Planck!H201</f>
        <v>6.2682984208291589E-2</v>
      </c>
      <c r="T201">
        <f>CRI!I201*Planck!I201</f>
        <v>6.1117399883195853E-2</v>
      </c>
      <c r="U201">
        <f>CRI!I201*Planck!J201</f>
        <v>1.1692069812463773E-4</v>
      </c>
      <c r="V201">
        <f>CRI!J201*Planck!H201</f>
        <v>6.8383680803612595E-2</v>
      </c>
      <c r="W201">
        <f>CRI!J201*Planck!I201</f>
        <v>6.6675714596982558E-2</v>
      </c>
      <c r="X201">
        <f>CRI!J201*Planck!J201</f>
        <v>1.2755403720605163E-4</v>
      </c>
    </row>
    <row r="202" spans="1:24" x14ac:dyDescent="0.25">
      <c r="A202">
        <f>CRI!C202*Planck!H202</f>
        <v>8.5589717228979359E-2</v>
      </c>
      <c r="B202">
        <f>CRI!C202*Planck!I202</f>
        <v>8.1264928505087902E-2</v>
      </c>
      <c r="C202">
        <f>CRI!C202*Planck!J202</f>
        <v>1.5412323367623395E-4</v>
      </c>
      <c r="D202">
        <f>CRI!D202*Planck!H202</f>
        <v>8.4083739799730453E-2</v>
      </c>
      <c r="E202">
        <f>CRI!D202*Planck!I202</f>
        <v>7.9835047065115683E-2</v>
      </c>
      <c r="F202">
        <f>CRI!D202*Planck!J202</f>
        <v>1.5141138792239991E-4</v>
      </c>
      <c r="G202">
        <f>CRI!E202*Planck!H202</f>
        <v>7.9063815035567434E-2</v>
      </c>
      <c r="H202">
        <f>CRI!E202*Planck!I202</f>
        <v>7.5068775598541609E-2</v>
      </c>
      <c r="I202">
        <f>CRI!E202*Planck!J202</f>
        <v>1.4237190207628649E-4</v>
      </c>
      <c r="J202">
        <f>CRI!F202*Planck!H202</f>
        <v>6.1996070837413195E-2</v>
      </c>
      <c r="K202">
        <f>CRI!F202*Planck!I202</f>
        <v>5.8863452612189768E-2</v>
      </c>
      <c r="L202">
        <f>CRI!F202*Planck!J202</f>
        <v>1.1163765019950082E-4</v>
      </c>
      <c r="M202">
        <f>CRI!G202*Planck!H202</f>
        <v>6.5259021934119157E-2</v>
      </c>
      <c r="N202">
        <f>CRI!G202*Planck!I202</f>
        <v>6.1961529065462914E-2</v>
      </c>
      <c r="O202">
        <f>CRI!G202*Planck!J202</f>
        <v>1.1751331599947456E-4</v>
      </c>
      <c r="P202">
        <f>CRI!H202*Planck!H202</f>
        <v>5.6474153596833887E-2</v>
      </c>
      <c r="Q202">
        <f>CRI!H202*Planck!I202</f>
        <v>5.3620553998958292E-2</v>
      </c>
      <c r="R202">
        <f>CRI!H202*Planck!J202</f>
        <v>1.0169421576877606E-4</v>
      </c>
      <c r="S202">
        <f>CRI!I202*Planck!H202</f>
        <v>6.3753044504870252E-2</v>
      </c>
      <c r="T202">
        <f>CRI!I202*Planck!I202</f>
        <v>6.0531647625490695E-2</v>
      </c>
      <c r="U202">
        <f>CRI!I202*Planck!J202</f>
        <v>1.1480147024564054E-4</v>
      </c>
      <c r="V202">
        <f>CRI!J202*Planck!H202</f>
        <v>6.9776954221865875E-2</v>
      </c>
      <c r="W202">
        <f>CRI!J202*Planck!I202</f>
        <v>6.6251173385379586E-2</v>
      </c>
      <c r="X202">
        <f>CRI!J202*Planck!J202</f>
        <v>1.2564885326097665E-4</v>
      </c>
    </row>
    <row r="203" spans="1:24" x14ac:dyDescent="0.25">
      <c r="A203">
        <f>CRI!C203*Planck!H203</f>
        <v>8.8237104850566114E-2</v>
      </c>
      <c r="B203">
        <f>CRI!C203*Planck!I203</f>
        <v>8.1600034937687194E-2</v>
      </c>
      <c r="C203">
        <f>CRI!C203*Planck!J203</f>
        <v>1.5280011910563142E-4</v>
      </c>
      <c r="D203">
        <f>CRI!D203*Planck!H203</f>
        <v>8.5661397454639188E-2</v>
      </c>
      <c r="E203">
        <f>CRI!D203*Planck!I203</f>
        <v>7.9218068599910776E-2</v>
      </c>
      <c r="F203">
        <f>CRI!D203*Planck!J203</f>
        <v>1.483397688080393E-4</v>
      </c>
      <c r="G203">
        <f>CRI!E203*Planck!H203</f>
        <v>7.9489900525784557E-2</v>
      </c>
      <c r="H203">
        <f>CRI!E203*Planck!I203</f>
        <v>7.3510782919297982E-2</v>
      </c>
      <c r="I203">
        <f>CRI!E203*Planck!J203</f>
        <v>1.37652592847472E-4</v>
      </c>
      <c r="J203">
        <f>CRI!F203*Planck!H203</f>
        <v>6.2097500089921535E-2</v>
      </c>
      <c r="K203">
        <f>CRI!F203*Planck!I203</f>
        <v>5.7426614183025533E-2</v>
      </c>
      <c r="L203">
        <f>CRI!F203*Planck!J203</f>
        <v>1.0753418786769149E-4</v>
      </c>
      <c r="M203">
        <f>CRI!G203*Planck!H203</f>
        <v>6.5693289622849232E-2</v>
      </c>
      <c r="N203">
        <f>CRI!G203*Planck!I203</f>
        <v>6.0751933525861918E-2</v>
      </c>
      <c r="O203">
        <f>CRI!G203*Planck!J203</f>
        <v>1.1376101353066664E-4</v>
      </c>
      <c r="P203">
        <f>CRI!H203*Planck!H203</f>
        <v>5.7226607885742881E-2</v>
      </c>
      <c r="Q203">
        <f>CRI!H203*Planck!I203</f>
        <v>5.2922103583864184E-2</v>
      </c>
      <c r="R203">
        <f>CRI!H203*Planck!J203</f>
        <v>9.9099267997987552E-5</v>
      </c>
      <c r="S203">
        <f>CRI!I203*Planck!H203</f>
        <v>6.4851721859823602E-2</v>
      </c>
      <c r="T203">
        <f>CRI!I203*Planck!I203</f>
        <v>5.9973667296687454E-2</v>
      </c>
      <c r="U203">
        <f>CRI!I203*Planck!J203</f>
        <v>1.1230367135422567E-4</v>
      </c>
      <c r="V203">
        <f>CRI!J203*Planck!H203</f>
        <v>7.115072905580333E-2</v>
      </c>
      <c r="W203">
        <f>CRI!J203*Planck!I203</f>
        <v>6.5798872102932754E-2</v>
      </c>
      <c r="X203">
        <f>CRI!J203*Planck!J203</f>
        <v>1.2321165673546584E-4</v>
      </c>
    </row>
    <row r="204" spans="1:24" x14ac:dyDescent="0.25">
      <c r="A204">
        <f>CRI!C204*Planck!H204</f>
        <v>9.0932510807074804E-2</v>
      </c>
      <c r="B204">
        <f>CRI!C204*Planck!I204</f>
        <v>8.1923502648543825E-2</v>
      </c>
      <c r="C204">
        <f>CRI!C204*Planck!J204</f>
        <v>1.5088572478123407E-4</v>
      </c>
      <c r="D204">
        <f>CRI!D204*Planck!H204</f>
        <v>8.7179247480281219E-2</v>
      </c>
      <c r="E204">
        <f>CRI!D204*Planck!I204</f>
        <v>7.854208850563496E-2</v>
      </c>
      <c r="F204">
        <f>CRI!D204*Planck!J204</f>
        <v>1.4465787676151332E-4</v>
      </c>
      <c r="G204">
        <f>CRI!E204*Planck!H204</f>
        <v>7.9828028274699314E-2</v>
      </c>
      <c r="H204">
        <f>CRI!E204*Planck!I204</f>
        <v>7.1919180805041047E-2</v>
      </c>
      <c r="I204">
        <f>CRI!E204*Planck!J204</f>
        <v>1.3245988477806031E-4</v>
      </c>
      <c r="J204">
        <f>CRI!F204*Planck!H204</f>
        <v>6.2071210052765557E-2</v>
      </c>
      <c r="K204">
        <f>CRI!F204*Planck!I204</f>
        <v>5.5921593894451498E-2</v>
      </c>
      <c r="L204">
        <f>CRI!F204*Planck!J204</f>
        <v>1.0299572104338154E-4</v>
      </c>
      <c r="M204">
        <f>CRI!G204*Planck!H204</f>
        <v>6.6005665402231933E-2</v>
      </c>
      <c r="N204">
        <f>CRI!G204*Planck!I204</f>
        <v>5.9466248720121483E-2</v>
      </c>
      <c r="O204">
        <f>CRI!G204*Planck!J204</f>
        <v>1.0952422379508877E-4</v>
      </c>
      <c r="P204">
        <f>CRI!H204*Planck!H204</f>
        <v>5.7903793531291305E-2</v>
      </c>
      <c r="Q204">
        <f>CRI!H204*Planck!I204</f>
        <v>5.2167058190945789E-2</v>
      </c>
      <c r="R204">
        <f>CRI!H204*Planck!J204</f>
        <v>9.608066220769161E-5</v>
      </c>
      <c r="S204">
        <f>CRI!I204*Planck!H204</f>
        <v>6.6031549976899473E-2</v>
      </c>
      <c r="T204">
        <f>CRI!I204*Planck!I204</f>
        <v>5.9489568817658781E-2</v>
      </c>
      <c r="U204">
        <f>CRI!I204*Planck!J204</f>
        <v>1.0956717447108685E-4</v>
      </c>
      <c r="V204">
        <f>CRI!J204*Planck!H204</f>
        <v>7.2502693643784949E-2</v>
      </c>
      <c r="W204">
        <f>CRI!J204*Planck!I204</f>
        <v>6.5319593201984424E-2</v>
      </c>
      <c r="X204">
        <f>CRI!J204*Planck!J204</f>
        <v>1.2030484347060536E-4</v>
      </c>
    </row>
    <row r="205" spans="1:24" x14ac:dyDescent="0.25">
      <c r="A205">
        <f>CRI!C205*Planck!H205</f>
        <v>9.3620064254345617E-2</v>
      </c>
      <c r="B205">
        <f>CRI!C205*Planck!I205</f>
        <v>8.2187466266463102E-2</v>
      </c>
      <c r="C205">
        <f>CRI!C205*Planck!J205</f>
        <v>1.4833733069358847E-4</v>
      </c>
      <c r="D205">
        <f>CRI!D205*Planck!H205</f>
        <v>8.8633293239956584E-2</v>
      </c>
      <c r="E205">
        <f>CRI!D205*Planck!I205</f>
        <v>7.7809664587004737E-2</v>
      </c>
      <c r="F205">
        <f>CRI!D205*Planck!J205</f>
        <v>1.4043598703455235E-4</v>
      </c>
      <c r="G205">
        <f>CRI!E205*Planck!H205</f>
        <v>8.0103290189027981E-2</v>
      </c>
      <c r="H205">
        <f>CRI!E205*Planck!I205</f>
        <v>7.0321319608983857E-2</v>
      </c>
      <c r="I205">
        <f>CRI!E205*Planck!J205</f>
        <v>1.2692053077567481E-4</v>
      </c>
      <c r="J205">
        <f>CRI!F205*Planck!H205</f>
        <v>6.1967191394592093E-2</v>
      </c>
      <c r="K205">
        <f>CRI!F205*Planck!I205</f>
        <v>5.4399946132637898E-2</v>
      </c>
      <c r="L205">
        <f>CRI!F205*Planck!J205</f>
        <v>9.8184591468338208E-5</v>
      </c>
      <c r="M205">
        <f>CRI!G205*Planck!H205</f>
        <v>6.6245316001673216E-2</v>
      </c>
      <c r="N205">
        <f>CRI!G205*Planck!I205</f>
        <v>5.815563915238376E-2</v>
      </c>
      <c r="O205">
        <f>CRI!G205*Planck!J205</f>
        <v>1.0496311260740603E-4</v>
      </c>
      <c r="P205">
        <f>CRI!H205*Planck!H205</f>
        <v>5.8528944010987023E-2</v>
      </c>
      <c r="Q205">
        <f>CRI!H205*Planck!I205</f>
        <v>5.1381567079958709E-2</v>
      </c>
      <c r="R205">
        <f>CRI!H205*Planck!J205</f>
        <v>9.2736822945529092E-5</v>
      </c>
      <c r="S205">
        <f>CRI!I205*Planck!H205</f>
        <v>6.7268916367784634E-2</v>
      </c>
      <c r="T205">
        <f>CRI!I205*Planck!I205</f>
        <v>5.9054240549746256E-2</v>
      </c>
      <c r="U205">
        <f>CRI!I205*Planck!J205</f>
        <v>1.0658496735847132E-4</v>
      </c>
      <c r="V205">
        <f>CRI!J205*Planck!H205</f>
        <v>7.380421101295763E-2</v>
      </c>
      <c r="W205">
        <f>CRI!J205*Planck!I205</f>
        <v>6.4791464855983805E-2</v>
      </c>
      <c r="X205">
        <f>CRI!J205*Planck!J205</f>
        <v>1.1693988615373444E-4</v>
      </c>
    </row>
    <row r="206" spans="1:24" x14ac:dyDescent="0.25">
      <c r="A206">
        <f>CRI!C206*Planck!H206</f>
        <v>9.6240765512985882E-2</v>
      </c>
      <c r="B206">
        <f>CRI!C206*Planck!I206</f>
        <v>8.2346550695796703E-2</v>
      </c>
      <c r="C206">
        <f>CRI!C206*Planck!J206</f>
        <v>1.4512793078576381E-4</v>
      </c>
      <c r="D206">
        <f>CRI!D206*Planck!H206</f>
        <v>8.9966505661863039E-2</v>
      </c>
      <c r="E206">
        <f>CRI!D206*Planck!I206</f>
        <v>7.6978101534413271E-2</v>
      </c>
      <c r="F206">
        <f>CRI!D206*Planck!J206</f>
        <v>1.3566655187265876E-4</v>
      </c>
      <c r="G206">
        <f>CRI!E206*Planck!H206</f>
        <v>8.028925741691087E-2</v>
      </c>
      <c r="H206">
        <f>CRI!E206*Planck!I206</f>
        <v>6.8697951132957472E-2</v>
      </c>
      <c r="I206">
        <f>CRI!E206*Planck!J206</f>
        <v>1.2107357761685269E-4</v>
      </c>
      <c r="J206">
        <f>CRI!F206*Planck!H206</f>
        <v>6.1785508025463863E-2</v>
      </c>
      <c r="K206">
        <f>CRI!F206*Planck!I206</f>
        <v>5.2865575640063958E-2</v>
      </c>
      <c r="L206">
        <f>CRI!F206*Planck!J206</f>
        <v>9.3170527940915774E-5</v>
      </c>
      <c r="M206">
        <f>CRI!G206*Planck!H206</f>
        <v>6.641144537332562E-2</v>
      </c>
      <c r="N206">
        <f>CRI!G206*Planck!I206</f>
        <v>5.6823669513287337E-2</v>
      </c>
      <c r="O206">
        <f>CRI!G206*Planck!J206</f>
        <v>1.001462903599E-4</v>
      </c>
      <c r="P206">
        <f>CRI!H206*Planck!H206</f>
        <v>5.9126923342784694E-2</v>
      </c>
      <c r="Q206">
        <f>CRI!H206*Planck!I206</f>
        <v>5.0590809046257415E-2</v>
      </c>
      <c r="R206">
        <f>CRI!H206*Planck!J206</f>
        <v>8.9161469079430581E-5</v>
      </c>
      <c r="S206">
        <f>CRI!I206*Planck!H206</f>
        <v>6.8485141425815368E-2</v>
      </c>
      <c r="T206">
        <f>CRI!I206*Planck!I206</f>
        <v>5.8597987456456432E-2</v>
      </c>
      <c r="U206">
        <f>CRI!I206*Planck!J206</f>
        <v>1.0327335627185845E-4</v>
      </c>
      <c r="V206">
        <f>CRI!J206*Planck!H206</f>
        <v>7.5105017285686498E-2</v>
      </c>
      <c r="W206">
        <f>CRI!J206*Planck!I206</f>
        <v>6.4262156275034718E-2</v>
      </c>
      <c r="X206">
        <f>CRI!J206*Planck!J206</f>
        <v>1.1325591283695656E-4</v>
      </c>
    </row>
    <row r="207" spans="1:24" x14ac:dyDescent="0.25">
      <c r="A207">
        <f>CRI!C207*Planck!H207</f>
        <v>9.873292779553236E-2</v>
      </c>
      <c r="B207">
        <f>CRI!C207*Planck!I207</f>
        <v>8.2358153443177054E-2</v>
      </c>
      <c r="C207">
        <f>CRI!C207*Planck!J207</f>
        <v>1.4124882374182024E-4</v>
      </c>
      <c r="D207">
        <f>CRI!D207*Planck!H207</f>
        <v>9.1200170361540794E-2</v>
      </c>
      <c r="E207">
        <f>CRI!D207*Planck!I207</f>
        <v>7.6074697594651283E-2</v>
      </c>
      <c r="F207">
        <f>CRI!D207*Planck!J207</f>
        <v>1.3047234672609556E-4</v>
      </c>
      <c r="G207">
        <f>CRI!E207*Planck!H207</f>
        <v>8.0439088312981397E-2</v>
      </c>
      <c r="H207">
        <f>CRI!E207*Planck!I207</f>
        <v>6.7098332096757321E-2</v>
      </c>
      <c r="I207">
        <f>CRI!E207*Planck!J207</f>
        <v>1.1507737956077453E-4</v>
      </c>
      <c r="J207">
        <f>CRI!F207*Planck!H207</f>
        <v>6.1607194728002482E-2</v>
      </c>
      <c r="K207">
        <f>CRI!F207*Planck!I207</f>
        <v>5.1389692475442901E-2</v>
      </c>
      <c r="L207">
        <f>CRI!F207*Planck!J207</f>
        <v>8.8136187021462781E-5</v>
      </c>
      <c r="M207">
        <f>CRI!G207*Planck!H207</f>
        <v>6.6449681649854195E-2</v>
      </c>
      <c r="N207">
        <f>CRI!G207*Planck!I207</f>
        <v>5.5429056949495181E-2</v>
      </c>
      <c r="O207">
        <f>CRI!G207*Planck!J207</f>
        <v>9.5063922245857218E-5</v>
      </c>
      <c r="P207">
        <f>CRI!H207*Planck!H207</f>
        <v>5.972400536950459E-2</v>
      </c>
      <c r="Q207">
        <f>CRI!H207*Planck!I207</f>
        <v>4.9818828513311458E-2</v>
      </c>
      <c r="R207">
        <f>CRI!H207*Planck!J207</f>
        <v>8.544206776753159E-5</v>
      </c>
      <c r="S207">
        <f>CRI!I207*Planck!H207</f>
        <v>6.9678006264422027E-2</v>
      </c>
      <c r="T207">
        <f>CRI!I207*Planck!I207</f>
        <v>5.8121966598863373E-2</v>
      </c>
      <c r="U207">
        <f>CRI!I207*Planck!J207</f>
        <v>9.9682412395453533E-5</v>
      </c>
      <c r="V207">
        <f>CRI!J207*Planck!H207</f>
        <v>7.6403682544771631E-2</v>
      </c>
      <c r="W207">
        <f>CRI!J207*Planck!I207</f>
        <v>6.3732195035047082E-2</v>
      </c>
      <c r="X207">
        <f>CRI!J207*Planck!J207</f>
        <v>1.0930426687377915E-4</v>
      </c>
    </row>
    <row r="208" spans="1:24" x14ac:dyDescent="0.25">
      <c r="A208">
        <f>CRI!C208*Planck!H208</f>
        <v>0.10113950713958654</v>
      </c>
      <c r="B208">
        <f>CRI!C208*Planck!I208</f>
        <v>8.2269783698642268E-2</v>
      </c>
      <c r="C208">
        <f>CRI!C208*Planck!J208</f>
        <v>1.3664019527851397E-4</v>
      </c>
      <c r="D208">
        <f>CRI!D208*Planck!H208</f>
        <v>9.232821369693367E-2</v>
      </c>
      <c r="E208">
        <f>CRI!D208*Planck!I208</f>
        <v>7.5102424215351044E-2</v>
      </c>
      <c r="F208">
        <f>CRI!D208*Planck!J208</f>
        <v>1.2473607501224925E-4</v>
      </c>
      <c r="G208">
        <f>CRI!E208*Planck!H208</f>
        <v>8.0525431739799869E-2</v>
      </c>
      <c r="H208">
        <f>CRI!E208*Planck!I208</f>
        <v>6.550170194452265E-2</v>
      </c>
      <c r="I208">
        <f>CRI!E208*Planck!J208</f>
        <v>1.0879043243336377E-4</v>
      </c>
      <c r="J208">
        <f>CRI!F208*Planck!H208</f>
        <v>6.1407100597253676E-2</v>
      </c>
      <c r="K208">
        <f>CRI!F208*Planck!I208</f>
        <v>4.9950301584171616E-2</v>
      </c>
      <c r="L208">
        <f>CRI!F208*Planck!J208</f>
        <v>8.2961430744523946E-5</v>
      </c>
      <c r="M208">
        <f>CRI!G208*Planck!H208</f>
        <v>6.6383849671344655E-2</v>
      </c>
      <c r="N208">
        <f>CRI!G208*Planck!I208</f>
        <v>5.3998532403437965E-2</v>
      </c>
      <c r="O208">
        <f>CRI!G208*Planck!J208</f>
        <v>8.968505422824755E-5</v>
      </c>
      <c r="P208">
        <f>CRI!H208*Planck!H208</f>
        <v>6.0292091241856242E-2</v>
      </c>
      <c r="Q208">
        <f>CRI!H208*Planck!I208</f>
        <v>4.9043320908816863E-2</v>
      </c>
      <c r="R208">
        <f>CRI!H208*Planck!J208</f>
        <v>8.1455045155274402E-5</v>
      </c>
      <c r="S208">
        <f>CRI!I208*Planck!H208</f>
        <v>7.0871082443066016E-2</v>
      </c>
      <c r="T208">
        <f>CRI!I208*Planck!I208</f>
        <v>5.7648576584743684E-2</v>
      </c>
      <c r="U208">
        <f>CRI!I208*Planck!J208</f>
        <v>9.5747337697178655E-5</v>
      </c>
      <c r="V208">
        <f>CRI!J208*Planck!H208</f>
        <v>7.7697115326108832E-2</v>
      </c>
      <c r="W208">
        <f>CRI!J208*Planck!I208</f>
        <v>6.3201068036305721E-2</v>
      </c>
      <c r="X208">
        <f>CRI!J208*Planck!J208</f>
        <v>1.0496935679234054E-4</v>
      </c>
    </row>
    <row r="209" spans="1:24" x14ac:dyDescent="0.25">
      <c r="A209">
        <f>CRI!C209*Planck!H209</f>
        <v>0.10342486671240775</v>
      </c>
      <c r="B209">
        <f>CRI!C209*Planck!I209</f>
        <v>8.2061426257537151E-2</v>
      </c>
      <c r="C209">
        <f>CRI!C209*Planck!J209</f>
        <v>1.3140887240798834E-4</v>
      </c>
      <c r="D209">
        <f>CRI!D209*Planck!H209</f>
        <v>9.3400948403849909E-2</v>
      </c>
      <c r="E209">
        <f>CRI!D209*Planck!I209</f>
        <v>7.4108048513511382E-2</v>
      </c>
      <c r="F209">
        <f>CRI!D209*Planck!J209</f>
        <v>1.1867274961751683E-4</v>
      </c>
      <c r="G209">
        <f>CRI!E209*Planck!H209</f>
        <v>8.0520899947100252E-2</v>
      </c>
      <c r="H209">
        <f>CRI!E209*Planck!I209</f>
        <v>6.3888502864338545E-2</v>
      </c>
      <c r="I209">
        <f>CRI!E209*Planck!J209</f>
        <v>1.0230770416893835E-4</v>
      </c>
      <c r="J209">
        <f>CRI!F209*Planck!H209</f>
        <v>6.1214558656918973E-2</v>
      </c>
      <c r="K209">
        <f>CRI!F209*Planck!I209</f>
        <v>4.8570079428584788E-2</v>
      </c>
      <c r="L209">
        <f>CRI!F209*Planck!J209</f>
        <v>7.7777582739619225E-5</v>
      </c>
      <c r="M209">
        <f>CRI!G209*Planck!H209</f>
        <v>6.6185323626368212E-2</v>
      </c>
      <c r="N209">
        <f>CRI!G209*Planck!I209</f>
        <v>5.2514083186581129E-2</v>
      </c>
      <c r="O209">
        <f>CRI!G209*Planck!J209</f>
        <v>8.4093303904209208E-5</v>
      </c>
      <c r="P209">
        <f>CRI!H209*Planck!H209</f>
        <v>6.0830079598508544E-2</v>
      </c>
      <c r="Q209">
        <f>CRI!H209*Planck!I209</f>
        <v>4.8265018364430382E-2</v>
      </c>
      <c r="R209">
        <f>CRI!H209*Planck!J209</f>
        <v>7.7289073920258679E-5</v>
      </c>
      <c r="S209">
        <f>CRI!I209*Planck!H209</f>
        <v>7.2144749031729988E-2</v>
      </c>
      <c r="T209">
        <f>CRI!I209*Planck!I209</f>
        <v>5.7242529680974534E-2</v>
      </c>
      <c r="U209">
        <f>CRI!I209*Planck!J209</f>
        <v>9.166519060429775E-5</v>
      </c>
      <c r="V209">
        <f>CRI!J209*Planck!H209</f>
        <v>7.8982983713458493E-2</v>
      </c>
      <c r="W209">
        <f>CRI!J209*Planck!I209</f>
        <v>6.2668258607720892E-2</v>
      </c>
      <c r="X209">
        <f>CRI!J209*Planck!J209</f>
        <v>1.0035366889149615E-4</v>
      </c>
    </row>
    <row r="210" spans="1:24" x14ac:dyDescent="0.25">
      <c r="A210">
        <f>CRI!C210*Planck!H210</f>
        <v>0.10563835726596249</v>
      </c>
      <c r="B210">
        <f>CRI!C210*Planck!I210</f>
        <v>8.1780520086144795E-2</v>
      </c>
      <c r="C210">
        <f>CRI!C210*Planck!J210</f>
        <v>1.261476393816174E-4</v>
      </c>
      <c r="D210">
        <f>CRI!D210*Planck!H210</f>
        <v>9.4362508483574165E-2</v>
      </c>
      <c r="E210">
        <f>CRI!D210*Planck!I210</f>
        <v>7.3051259221979858E-2</v>
      </c>
      <c r="F210">
        <f>CRI!D210*Planck!J210</f>
        <v>1.1268262778226826E-4</v>
      </c>
      <c r="G210">
        <f>CRI!E210*Planck!H210</f>
        <v>8.0454704825689768E-2</v>
      </c>
      <c r="H210">
        <f>CRI!E210*Planck!I210</f>
        <v>6.2284455895663386E-2</v>
      </c>
      <c r="I210">
        <f>CRI!E210*Planck!J210</f>
        <v>9.6074677357518208E-5</v>
      </c>
      <c r="J210">
        <f>CRI!F210*Planck!H210</f>
        <v>6.092282917069277E-2</v>
      </c>
      <c r="K210">
        <f>CRI!F210*Planck!I210</f>
        <v>4.716374604495998E-2</v>
      </c>
      <c r="L210">
        <f>CRI!F210*Planck!J210</f>
        <v>7.275076291638517E-5</v>
      </c>
      <c r="M210">
        <f>CRI!G210*Planck!H210</f>
        <v>6.5909691040053703E-2</v>
      </c>
      <c r="N210">
        <f>CRI!G210*Planck!I210</f>
        <v>5.1024352815352336E-2</v>
      </c>
      <c r="O210">
        <f>CRI!G210*Planck!J210</f>
        <v>7.870580490135531E-5</v>
      </c>
      <c r="P210">
        <f>CRI!H210*Planck!H210</f>
        <v>6.1338400993139516E-2</v>
      </c>
      <c r="Q210">
        <f>CRI!H210*Planck!I210</f>
        <v>4.7485463275826013E-2</v>
      </c>
      <c r="R210">
        <f>CRI!H210*Planck!J210</f>
        <v>7.3247016415132693E-5</v>
      </c>
      <c r="S210">
        <f>CRI!I210*Planck!H210</f>
        <v>7.3417688632258227E-2</v>
      </c>
      <c r="T210">
        <f>CRI!I210*Planck!I210</f>
        <v>5.683671078633195E-2</v>
      </c>
      <c r="U210">
        <f>CRI!I210*Planck!J210</f>
        <v>8.767145144539369E-5</v>
      </c>
      <c r="V210">
        <f>CRI!J210*Planck!H210</f>
        <v>8.0288476096711067E-2</v>
      </c>
      <c r="W210">
        <f>CRI!J210*Planck!I210</f>
        <v>6.2155769003316971E-2</v>
      </c>
      <c r="X210">
        <f>CRI!J210*Planck!J210</f>
        <v>9.5876175958019207E-5</v>
      </c>
    </row>
    <row r="211" spans="1:24" x14ac:dyDescent="0.25">
      <c r="A211">
        <f>CRI!C211*Planck!H211</f>
        <v>0.10769192110019161</v>
      </c>
      <c r="B211">
        <f>CRI!C211*Planck!I211</f>
        <v>8.1366627229692803E-2</v>
      </c>
      <c r="C211">
        <f>CRI!C211*Planck!J211</f>
        <v>1.2130254985842272E-4</v>
      </c>
      <c r="D211">
        <f>CRI!D211*Planck!H211</f>
        <v>9.5183240609425263E-2</v>
      </c>
      <c r="E211">
        <f>CRI!D211*Planck!I211</f>
        <v>7.1915694121343729E-2</v>
      </c>
      <c r="F211">
        <f>CRI!D211*Planck!J211</f>
        <v>1.0721296149011228E-4</v>
      </c>
      <c r="G211">
        <f>CRI!E211*Planck!H211</f>
        <v>8.0329182526640217E-2</v>
      </c>
      <c r="H211">
        <f>CRI!E211*Planck!I211</f>
        <v>6.0692711055179205E-2</v>
      </c>
      <c r="I211">
        <f>CRI!E211*Planck!J211</f>
        <v>9.0481575302743625E-5</v>
      </c>
      <c r="J211">
        <f>CRI!F211*Planck!H211</f>
        <v>6.0588921127149552E-2</v>
      </c>
      <c r="K211">
        <f>CRI!F211*Planck!I211</f>
        <v>4.5777957243565821E-2</v>
      </c>
      <c r="L211">
        <f>CRI!F211*Planck!J211</f>
        <v>6.824644365900371E-5</v>
      </c>
      <c r="M211">
        <f>CRI!G211*Planck!H211</f>
        <v>6.5558887929284396E-2</v>
      </c>
      <c r="N211">
        <f>CRI!G211*Planck!I211</f>
        <v>4.9533015487508089E-2</v>
      </c>
      <c r="O211">
        <f>CRI!G211*Planck!J211</f>
        <v>7.3844539037484197E-5</v>
      </c>
      <c r="P211">
        <f>CRI!H211*Planck!H211</f>
        <v>6.1761609923158899E-2</v>
      </c>
      <c r="Q211">
        <f>CRI!H211*Planck!I211</f>
        <v>4.6663982222473553E-2</v>
      </c>
      <c r="R211">
        <f>CRI!H211*Planck!J211</f>
        <v>6.9567342568532819E-5</v>
      </c>
      <c r="S211">
        <f>CRI!I211*Planck!H211</f>
        <v>7.4689107841071453E-2</v>
      </c>
      <c r="T211">
        <f>CRI!I211*Planck!I211</f>
        <v>5.643135282328967E-2</v>
      </c>
      <c r="U211">
        <f>CRI!I211*Planck!J211</f>
        <v>8.4128680547389376E-5</v>
      </c>
      <c r="V211">
        <f>CRI!J211*Planck!H211</f>
        <v>8.1613555969888549E-2</v>
      </c>
      <c r="W211">
        <f>CRI!J211*Planck!I211</f>
        <v>6.1663119365411474E-2</v>
      </c>
      <c r="X211">
        <f>CRI!J211*Planck!J211</f>
        <v>9.1928274108418355E-5</v>
      </c>
    </row>
    <row r="212" spans="1:24" x14ac:dyDescent="0.25">
      <c r="A212">
        <f>CRI!C212*Planck!H212</f>
        <v>0.10963593798073375</v>
      </c>
      <c r="B212">
        <f>CRI!C212*Planck!I212</f>
        <v>8.0867587500161223E-2</v>
      </c>
      <c r="C212">
        <f>CRI!C212*Planck!J212</f>
        <v>1.1750904392361605E-4</v>
      </c>
      <c r="D212">
        <f>CRI!D212*Planck!H212</f>
        <v>9.5861166285718488E-2</v>
      </c>
      <c r="E212">
        <f>CRI!D212*Planck!I212</f>
        <v>7.0707300865525582E-2</v>
      </c>
      <c r="F212">
        <f>CRI!D212*Planck!J212</f>
        <v>1.027450871229566E-4</v>
      </c>
      <c r="G212">
        <f>CRI!E212*Planck!H212</f>
        <v>8.0118570062843883E-2</v>
      </c>
      <c r="H212">
        <f>CRI!E212*Planck!I212</f>
        <v>5.9095544711656268E-2</v>
      </c>
      <c r="I212">
        <f>CRI!E212*Planck!J212</f>
        <v>8.5871993636488646E-5</v>
      </c>
      <c r="J212">
        <f>CRI!F212*Planck!H212</f>
        <v>6.0159206994556465E-2</v>
      </c>
      <c r="K212">
        <f>CRI!F212*Planck!I212</f>
        <v>4.4373496730857692E-2</v>
      </c>
      <c r="L212">
        <f>CRI!F212*Planck!J212</f>
        <v>6.4479321537573941E-5</v>
      </c>
      <c r="M212">
        <f>CRI!G212*Planck!H212</f>
        <v>6.5219327209051881E-2</v>
      </c>
      <c r="N212">
        <f>CRI!G212*Planck!I212</f>
        <v>4.8105846923172831E-2</v>
      </c>
      <c r="O212">
        <f>CRI!G212*Planck!J212</f>
        <v>6.9902815872510064E-5</v>
      </c>
      <c r="P212">
        <f>CRI!H212*Planck!H212</f>
        <v>6.212703152241579E-2</v>
      </c>
      <c r="Q212">
        <f>CRI!H212*Planck!I212</f>
        <v>4.5824966250091359E-2</v>
      </c>
      <c r="R212">
        <f>CRI!H212*Planck!J212</f>
        <v>6.6588458223382435E-5</v>
      </c>
      <c r="S212">
        <f>CRI!I212*Planck!H212</f>
        <v>7.5901803217431063E-2</v>
      </c>
      <c r="T212">
        <f>CRI!I212*Planck!I212</f>
        <v>5.5985252884726999E-2</v>
      </c>
      <c r="U212">
        <f>CRI!I212*Planck!J212</f>
        <v>8.1352415024041883E-5</v>
      </c>
      <c r="V212">
        <f>CRI!J212*Planck!H212</f>
        <v>8.2929747959785777E-2</v>
      </c>
      <c r="W212">
        <f>CRI!J212*Planck!I212</f>
        <v>6.1169072596275791E-2</v>
      </c>
      <c r="X212">
        <f>CRI!J212*Planck!J212</f>
        <v>8.8885046044786501E-5</v>
      </c>
    </row>
    <row r="213" spans="1:24" x14ac:dyDescent="0.25">
      <c r="A213">
        <f>CRI!C213*Planck!H213</f>
        <v>0.11143932422402301</v>
      </c>
      <c r="B213">
        <f>CRI!C213*Planck!I213</f>
        <v>8.026719752377913E-2</v>
      </c>
      <c r="C213">
        <f>CRI!C213*Planck!J213</f>
        <v>1.1519182064713056E-4</v>
      </c>
      <c r="D213">
        <f>CRI!D213*Planck!H213</f>
        <v>9.642428206138505E-2</v>
      </c>
      <c r="E213">
        <f>CRI!D213*Planck!I213</f>
        <v>6.9452205926436653E-2</v>
      </c>
      <c r="F213">
        <f>CRI!D213*Planck!J213</f>
        <v>9.9671176961866332E-5</v>
      </c>
      <c r="G213">
        <f>CRI!E213*Planck!H213</f>
        <v>7.9797455711797249E-2</v>
      </c>
      <c r="H213">
        <f>CRI!E213*Planck!I213</f>
        <v>5.7476283027684524E-2</v>
      </c>
      <c r="I213">
        <f>CRI!E213*Planck!J213</f>
        <v>8.2484475479878823E-5</v>
      </c>
      <c r="J213">
        <f>CRI!F213*Planck!H213</f>
        <v>5.9607738001583484E-2</v>
      </c>
      <c r="K213">
        <f>CRI!F213*Planck!I213</f>
        <v>4.293409093634265E-2</v>
      </c>
      <c r="L213">
        <f>CRI!F213*Planck!J213</f>
        <v>6.1614909394608266E-5</v>
      </c>
      <c r="M213">
        <f>CRI!G213*Planck!H213</f>
        <v>6.4867244295840842E-2</v>
      </c>
      <c r="N213">
        <f>CRI!G213*Planck!I213</f>
        <v>4.6722393077784655E-2</v>
      </c>
      <c r="O213">
        <f>CRI!G213*Planck!J213</f>
        <v>6.7051519047073706E-5</v>
      </c>
      <c r="P213">
        <f>CRI!H213*Planck!H213</f>
        <v>6.2435429557635834E-2</v>
      </c>
      <c r="Q213">
        <f>CRI!H213*Planck!I213</f>
        <v>4.4970812517763081E-2</v>
      </c>
      <c r="R213">
        <f>CRI!H213*Planck!J213</f>
        <v>6.4537817809912274E-5</v>
      </c>
      <c r="S213">
        <f>CRI!I213*Planck!H213</f>
        <v>7.7054594902426471E-2</v>
      </c>
      <c r="T213">
        <f>CRI!I213*Planck!I213</f>
        <v>5.5500663093706708E-2</v>
      </c>
      <c r="U213">
        <f>CRI!I213*Planck!J213</f>
        <v>7.9649254317033953E-5</v>
      </c>
      <c r="V213">
        <f>CRI!J213*Planck!H213</f>
        <v>8.4321762201481007E-2</v>
      </c>
      <c r="W213">
        <f>CRI!J213*Planck!I213</f>
        <v>6.0735037557957214E-2</v>
      </c>
      <c r="X213">
        <f>CRI!J213*Planck!J213</f>
        <v>8.7161128944365223E-5</v>
      </c>
    </row>
    <row r="214" spans="1:24" x14ac:dyDescent="0.25">
      <c r="A214">
        <f>CRI!C214*Planck!H214</f>
        <v>0.11311882567626332</v>
      </c>
      <c r="B214">
        <f>CRI!C214*Planck!I214</f>
        <v>7.9588737780325963E-2</v>
      </c>
      <c r="C214">
        <f>CRI!C214*Planck!J214</f>
        <v>1.1403313364893548E-4</v>
      </c>
      <c r="D214">
        <f>CRI!D214*Planck!H214</f>
        <v>9.6894045605641271E-2</v>
      </c>
      <c r="E214">
        <f>CRI!D214*Planck!I214</f>
        <v>6.8173221761093084E-2</v>
      </c>
      <c r="F214">
        <f>CRI!D214*Planck!J214</f>
        <v>9.7677213198409942E-5</v>
      </c>
      <c r="G214">
        <f>CRI!E214*Planck!H214</f>
        <v>7.9390605109138326E-2</v>
      </c>
      <c r="H214">
        <f>CRI!E214*Planck!I214</f>
        <v>5.5858059120379486E-2</v>
      </c>
      <c r="I214">
        <f>CRI!E214*Planck!J214</f>
        <v>8.0032297265793939E-5</v>
      </c>
      <c r="J214">
        <f>CRI!F214*Planck!H214</f>
        <v>5.8960452971174672E-2</v>
      </c>
      <c r="K214">
        <f>CRI!F214*Planck!I214</f>
        <v>4.1483705323832297E-2</v>
      </c>
      <c r="L214">
        <f>CRI!F214*Planck!J214</f>
        <v>5.9437013896393138E-5</v>
      </c>
      <c r="M214">
        <f>CRI!G214*Planck!H214</f>
        <v>6.4472900140527867E-2</v>
      </c>
      <c r="N214">
        <f>CRI!G214*Planck!I214</f>
        <v>4.5362181869771319E-2</v>
      </c>
      <c r="O214">
        <f>CRI!G214*Planck!J214</f>
        <v>6.4994016641405317E-5</v>
      </c>
      <c r="P214">
        <f>CRI!H214*Planck!H214</f>
        <v>6.2654360868163936E-2</v>
      </c>
      <c r="Q214">
        <f>CRI!H214*Planck!I214</f>
        <v>4.4082684452554324E-2</v>
      </c>
      <c r="R214">
        <f>CRI!H214*Planck!J214</f>
        <v>6.3160778622432234E-5</v>
      </c>
      <c r="S214">
        <f>CRI!I214*Planck!H214</f>
        <v>7.819718871164949E-2</v>
      </c>
      <c r="T214">
        <f>CRI!I214*Planck!I214</f>
        <v>5.5018388940330835E-2</v>
      </c>
      <c r="U214">
        <f>CRI!I214*Planck!J214</f>
        <v>7.882923481584285E-5</v>
      </c>
      <c r="V214">
        <f>CRI!J214*Planck!H214</f>
        <v>8.5812321914673501E-2</v>
      </c>
      <c r="W214">
        <f>CRI!J214*Planck!I214</f>
        <v>6.0376284374927001E-2</v>
      </c>
      <c r="X214">
        <f>CRI!J214*Planck!J214</f>
        <v>8.650591902029266E-5</v>
      </c>
    </row>
    <row r="215" spans="1:24" x14ac:dyDescent="0.25">
      <c r="A215">
        <f>CRI!C215*Planck!H215</f>
        <v>0.11462900325830198</v>
      </c>
      <c r="B215">
        <f>CRI!C215*Planck!I215</f>
        <v>7.8814210065803997E-2</v>
      </c>
      <c r="C215">
        <f>CRI!C215*Planck!J215</f>
        <v>1.1336053867528805E-4</v>
      </c>
      <c r="D215">
        <f>CRI!D215*Planck!H215</f>
        <v>9.7259243869323178E-2</v>
      </c>
      <c r="E215">
        <f>CRI!D215*Planck!I215</f>
        <v>6.6871474576857839E-2</v>
      </c>
      <c r="F215">
        <f>CRI!D215*Planck!J215</f>
        <v>9.6182990018097106E-5</v>
      </c>
      <c r="G215">
        <f>CRI!E215*Planck!H215</f>
        <v>7.8919744218890669E-2</v>
      </c>
      <c r="H215">
        <f>CRI!E215*Planck!I215</f>
        <v>5.4261985382453269E-2</v>
      </c>
      <c r="I215">
        <f>CRI!E215*Planck!J215</f>
        <v>7.8046432076268242E-5</v>
      </c>
      <c r="J215">
        <f>CRI!F215*Planck!H215</f>
        <v>5.8241459232011114E-2</v>
      </c>
      <c r="K215">
        <f>CRI!F215*Planck!I215</f>
        <v>4.0044443133707829E-2</v>
      </c>
      <c r="L215">
        <f>CRI!F215*Planck!J215</f>
        <v>5.7596969389136151E-5</v>
      </c>
      <c r="M215">
        <f>CRI!G215*Planck!H215</f>
        <v>6.4031379028337401E-2</v>
      </c>
      <c r="N215">
        <f>CRI!G215*Planck!I215</f>
        <v>4.4025354963356557E-2</v>
      </c>
      <c r="O215">
        <f>CRI!G215*Planck!J215</f>
        <v>6.3322818941533132E-5</v>
      </c>
      <c r="P215">
        <f>CRI!H215*Planck!H215</f>
        <v>6.2833464587718157E-2</v>
      </c>
      <c r="Q215">
        <f>CRI!H215*Planck!I215</f>
        <v>4.3201718033084403E-2</v>
      </c>
      <c r="R215">
        <f>CRI!H215*Planck!J215</f>
        <v>6.2138160413451003E-5</v>
      </c>
      <c r="S215">
        <f>CRI!I215*Planck!H215</f>
        <v>7.9290527260034729E-2</v>
      </c>
      <c r="T215">
        <f>CRI!I215*Planck!I215</f>
        <v>5.4516920622775605E-2</v>
      </c>
      <c r="U215">
        <f>CRI!I215*Planck!J215</f>
        <v>7.8413112096865098E-5</v>
      </c>
      <c r="V215">
        <f>CRI!J215*Planck!H215</f>
        <v>8.7362188848016678E-2</v>
      </c>
      <c r="W215">
        <f>CRI!J215*Planck!I215</f>
        <v>6.0066664700561753E-2</v>
      </c>
      <c r="X215">
        <f>CRI!J215*Planck!J215</f>
        <v>8.6395454083704234E-5</v>
      </c>
    </row>
    <row r="216" spans="1:24" x14ac:dyDescent="0.25">
      <c r="A216">
        <f>CRI!C216*Planck!H216</f>
        <v>0.11595269573846034</v>
      </c>
      <c r="B216">
        <f>CRI!C216*Planck!I216</f>
        <v>7.7946529235106046E-2</v>
      </c>
      <c r="C216">
        <f>CRI!C216*Planck!J216</f>
        <v>1.1250797092973648E-4</v>
      </c>
      <c r="D216">
        <f>CRI!D216*Planck!H216</f>
        <v>9.7508925392885262E-2</v>
      </c>
      <c r="E216">
        <f>CRI!D216*Planck!I216</f>
        <v>6.5548129393763657E-2</v>
      </c>
      <c r="F216">
        <f>CRI!D216*Planck!J216</f>
        <v>9.4612128451393695E-5</v>
      </c>
      <c r="G216">
        <f>CRI!E216*Planck!H216</f>
        <v>7.8407470213281927E-2</v>
      </c>
      <c r="H216">
        <f>CRI!E216*Planck!I216</f>
        <v>5.2707616069706725E-2</v>
      </c>
      <c r="I216">
        <f>CRI!E216*Planck!J216</f>
        <v>7.6078139652117736E-5</v>
      </c>
      <c r="J216">
        <f>CRI!F216*Planck!H216</f>
        <v>5.7475935495513018E-2</v>
      </c>
      <c r="K216">
        <f>CRI!F216*Planck!I216</f>
        <v>3.8636873924183274E-2</v>
      </c>
      <c r="L216">
        <f>CRI!F216*Planck!J216</f>
        <v>5.576843935111476E-5</v>
      </c>
      <c r="M216">
        <f>CRI!G216*Planck!H216</f>
        <v>6.3538073965686531E-2</v>
      </c>
      <c r="N216">
        <f>CRI!G216*Planck!I216</f>
        <v>4.2712006895291157E-2</v>
      </c>
      <c r="O216">
        <f>CRI!G216*Planck!J216</f>
        <v>6.1650483700585561E-5</v>
      </c>
      <c r="P216">
        <f>CRI!H216*Planck!H216</f>
        <v>6.2937579117225945E-2</v>
      </c>
      <c r="Q216">
        <f>CRI!H216*Planck!I216</f>
        <v>4.230833806324745E-2</v>
      </c>
      <c r="R216">
        <f>CRI!H216*Planck!J216</f>
        <v>6.106782836408138E-5</v>
      </c>
      <c r="S216">
        <f>CRI!I216*Planck!H216</f>
        <v>8.0323334729799023E-2</v>
      </c>
      <c r="T216">
        <f>CRI!I216*Planck!I216</f>
        <v>5.3995511867179498E-2</v>
      </c>
      <c r="U216">
        <f>CRI!I216*Planck!J216</f>
        <v>7.793708763048823E-5</v>
      </c>
      <c r="V216">
        <f>CRI!J216*Planck!H216</f>
        <v>8.893042755773406E-2</v>
      </c>
      <c r="W216">
        <f>CRI!J216*Planck!I216</f>
        <v>5.9781431793139286E-2</v>
      </c>
      <c r="X216">
        <f>CRI!J216*Planck!J216</f>
        <v>8.6288480787048206E-5</v>
      </c>
    </row>
    <row r="217" spans="1:24" x14ac:dyDescent="0.25">
      <c r="A217">
        <f>CRI!C217*Planck!H217</f>
        <v>0.11710164844522904</v>
      </c>
      <c r="B217">
        <f>CRI!C217*Planck!I217</f>
        <v>7.7007604338591509E-2</v>
      </c>
      <c r="C217">
        <f>CRI!C217*Planck!J217</f>
        <v>1.1081825347329329E-4</v>
      </c>
      <c r="D217">
        <f>CRI!D217*Planck!H217</f>
        <v>9.7632425720838883E-2</v>
      </c>
      <c r="E217">
        <f>CRI!D217*Planck!I217</f>
        <v>6.4204384057358704E-2</v>
      </c>
      <c r="F217">
        <f>CRI!D217*Planck!J217</f>
        <v>9.2393702773577066E-5</v>
      </c>
      <c r="G217">
        <f>CRI!E217*Planck!H217</f>
        <v>7.7876890897560641E-2</v>
      </c>
      <c r="H217">
        <f>CRI!E217*Planck!I217</f>
        <v>5.1212881124931275E-2</v>
      </c>
      <c r="I217">
        <f>CRI!E217*Planck!J217</f>
        <v>7.3698202798864993E-5</v>
      </c>
      <c r="J217">
        <f>CRI!F217*Planck!H217</f>
        <v>5.6689795579841933E-2</v>
      </c>
      <c r="K217">
        <f>CRI!F217*Planck!I217</f>
        <v>3.7279964936530859E-2</v>
      </c>
      <c r="L217">
        <f>CRI!F217*Planck!J217</f>
        <v>5.3647956449173777E-5</v>
      </c>
      <c r="M217">
        <f>CRI!G217*Planck!H217</f>
        <v>6.2988661755379927E-2</v>
      </c>
      <c r="N217">
        <f>CRI!G217*Planck!I217</f>
        <v>4.1422183262812058E-2</v>
      </c>
      <c r="O217">
        <f>CRI!G217*Planck!J217</f>
        <v>5.960884049908197E-5</v>
      </c>
      <c r="P217">
        <f>CRI!H217*Planck!H217</f>
        <v>6.2988661755379927E-2</v>
      </c>
      <c r="Q217">
        <f>CRI!H217*Planck!I217</f>
        <v>4.1422183262812058E-2</v>
      </c>
      <c r="R217">
        <f>CRI!H217*Planck!J217</f>
        <v>5.960884049908197E-5</v>
      </c>
      <c r="S217">
        <f>CRI!I217*Planck!H217</f>
        <v>8.131263608421771E-2</v>
      </c>
      <c r="T217">
        <f>CRI!I217*Planck!I217</f>
        <v>5.3472272939266471E-2</v>
      </c>
      <c r="U217">
        <f>CRI!I217*Planck!J217</f>
        <v>7.69495940988149E-5</v>
      </c>
      <c r="V217">
        <f>CRI!J217*Planck!H217</f>
        <v>9.0474623248636615E-2</v>
      </c>
      <c r="W217">
        <f>CRI!J217*Planck!I217</f>
        <v>5.9497317777493688E-2</v>
      </c>
      <c r="X217">
        <f>CRI!J217*Planck!J217</f>
        <v>8.5619970898681379E-5</v>
      </c>
    </row>
    <row r="218" spans="1:24" x14ac:dyDescent="0.25">
      <c r="A218">
        <f>CRI!C218*Planck!H218</f>
        <v>0.11803391577705391</v>
      </c>
      <c r="B218">
        <f>CRI!C218*Planck!I218</f>
        <v>7.5981722109768765E-2</v>
      </c>
      <c r="C218">
        <f>CRI!C218*Planck!J218</f>
        <v>1.0788165343984221E-4</v>
      </c>
      <c r="D218">
        <f>CRI!D218*Planck!H218</f>
        <v>9.7650663768016233E-2</v>
      </c>
      <c r="E218">
        <f>CRI!D218*Planck!I218</f>
        <v>6.2860454551642311E-2</v>
      </c>
      <c r="F218">
        <f>CRI!D218*Planck!J218</f>
        <v>8.925159347157454E-5</v>
      </c>
      <c r="G218">
        <f>CRI!E218*Planck!H218</f>
        <v>7.7324668084846615E-2</v>
      </c>
      <c r="H218">
        <f>CRI!E218*Planck!I218</f>
        <v>4.9776044486656665E-2</v>
      </c>
      <c r="I218">
        <f>CRI!E218*Planck!J218</f>
        <v>7.0673865132431194E-5</v>
      </c>
      <c r="J218">
        <f>CRI!F218*Planck!H218</f>
        <v>5.5882174047249392E-2</v>
      </c>
      <c r="K218">
        <f>CRI!F218*Planck!I218</f>
        <v>3.5972913305425326E-2</v>
      </c>
      <c r="L218">
        <f>CRI!F218*Planck!J218</f>
        <v>5.1075670025363088E-5</v>
      </c>
      <c r="M218">
        <f>CRI!G218*Planck!H218</f>
        <v>6.2380767033276857E-2</v>
      </c>
      <c r="N218">
        <f>CRI!G218*Planck!I218</f>
        <v>4.0156238776906654E-2</v>
      </c>
      <c r="O218">
        <f>CRI!G218*Planck!J218</f>
        <v>5.7015309930976522E-5</v>
      </c>
      <c r="P218">
        <f>CRI!H218*Planck!H218</f>
        <v>6.2981958454891726E-2</v>
      </c>
      <c r="Q218">
        <f>CRI!H218*Planck!I218</f>
        <v>4.0543242454885102E-2</v>
      </c>
      <c r="R218">
        <f>CRI!H218*Planck!J218</f>
        <v>5.7564792036782168E-5</v>
      </c>
      <c r="S218">
        <f>CRI!I218*Planck!H218</f>
        <v>8.2248712109501784E-2</v>
      </c>
      <c r="T218">
        <f>CRI!I218*Planck!I218</f>
        <v>5.2945788896765864E-2</v>
      </c>
      <c r="U218">
        <f>CRI!I218*Planck!J218</f>
        <v>7.5174385237125073E-5</v>
      </c>
      <c r="V218">
        <f>CRI!J218*Planck!H218</f>
        <v>9.2039543832944049E-2</v>
      </c>
      <c r="W218">
        <f>CRI!J218*Planck!I218</f>
        <v>5.9248420223843454E-2</v>
      </c>
      <c r="X218">
        <f>CRI!J218*Planck!J218</f>
        <v>8.412309381738849E-5</v>
      </c>
    </row>
    <row r="219" spans="1:24" x14ac:dyDescent="0.25">
      <c r="A219">
        <f>CRI!C219*Planck!H219</f>
        <v>0.11878117277505935</v>
      </c>
      <c r="B219">
        <f>CRI!C219*Planck!I219</f>
        <v>7.4892335375271901E-2</v>
      </c>
      <c r="C219">
        <f>CRI!C219*Planck!J219</f>
        <v>1.0402813280230687E-4</v>
      </c>
      <c r="D219">
        <f>CRI!D219*Planck!H219</f>
        <v>9.7597815608676933E-2</v>
      </c>
      <c r="E219">
        <f>CRI!D219*Planck!I219</f>
        <v>6.1536084950945431E-2</v>
      </c>
      <c r="F219">
        <f>CRI!D219*Planck!J219</f>
        <v>8.5475823197852147E-5</v>
      </c>
      <c r="G219">
        <f>CRI!E219*Planck!H219</f>
        <v>7.6757508760778442E-2</v>
      </c>
      <c r="H219">
        <f>CRI!E219*Planck!I219</f>
        <v>4.8396130080049359E-2</v>
      </c>
      <c r="I219">
        <f>CRI!E219*Planck!J219</f>
        <v>6.7223955854198313E-5</v>
      </c>
      <c r="J219">
        <f>CRI!F219*Planck!H219</f>
        <v>5.5002401063589459E-2</v>
      </c>
      <c r="K219">
        <f>CRI!F219*Planck!I219</f>
        <v>3.4679387066672236E-2</v>
      </c>
      <c r="L219">
        <f>CRI!F219*Planck!J219</f>
        <v>4.8170909148408766E-5</v>
      </c>
      <c r="M219">
        <f>CRI!G219*Planck!H219</f>
        <v>6.1720469800566349E-2</v>
      </c>
      <c r="N219">
        <f>CRI!G219*Planck!I219</f>
        <v>3.8915174988017338E-2</v>
      </c>
      <c r="O219">
        <f>CRI!G219*Planck!J219</f>
        <v>5.4054570089092789E-5</v>
      </c>
      <c r="P219">
        <f>CRI!H219*Planck!H219</f>
        <v>6.2892558388719752E-2</v>
      </c>
      <c r="Q219">
        <f>CRI!H219*Planck!I219</f>
        <v>3.9654184795571167E-2</v>
      </c>
      <c r="R219">
        <f>CRI!H219*Planck!J219</f>
        <v>5.5081081146829148E-5</v>
      </c>
      <c r="S219">
        <f>CRI!I219*Planck!H219</f>
        <v>8.3103939652731065E-2</v>
      </c>
      <c r="T219">
        <f>CRI!I219*Planck!I219</f>
        <v>5.239759781851154E-2</v>
      </c>
      <c r="U219">
        <f>CRI!I219*Planck!J219</f>
        <v>7.2782137679014709E-5</v>
      </c>
      <c r="V219">
        <f>CRI!J219*Planck!H219</f>
        <v>9.3681324472652108E-2</v>
      </c>
      <c r="W219">
        <f>CRI!J219*Planck!I219</f>
        <v>5.9066710715948503E-2</v>
      </c>
      <c r="X219">
        <f>CRI!J219*Planck!J219</f>
        <v>8.2045774053708694E-5</v>
      </c>
    </row>
    <row r="220" spans="1:24" x14ac:dyDescent="0.25">
      <c r="A220">
        <f>CRI!C220*Planck!H220</f>
        <v>0.11932343843069854</v>
      </c>
      <c r="B220">
        <f>CRI!C220*Planck!I220</f>
        <v>7.3726144147192044E-2</v>
      </c>
      <c r="C220">
        <f>CRI!C220*Planck!J220</f>
        <v>9.9571785836727748E-5</v>
      </c>
      <c r="D220">
        <f>CRI!D220*Planck!H220</f>
        <v>9.7397578417984756E-2</v>
      </c>
      <c r="E220">
        <f>CRI!D220*Planck!I220</f>
        <v>6.017885505539021E-2</v>
      </c>
      <c r="F220">
        <f>CRI!D220*Planck!J220</f>
        <v>8.1275321485845158E-5</v>
      </c>
      <c r="G220">
        <f>CRI!E220*Planck!H220</f>
        <v>7.6098986181967601E-2</v>
      </c>
      <c r="H220">
        <f>CRI!E220*Planck!I220</f>
        <v>4.7019134702235503E-2</v>
      </c>
      <c r="I220">
        <f>CRI!E220*Planck!J220</f>
        <v>6.3502293046171181E-5</v>
      </c>
      <c r="J220">
        <f>CRI!F220*Planck!H220</f>
        <v>5.4116101825917758E-2</v>
      </c>
      <c r="K220">
        <f>CRI!F220*Planck!I220</f>
        <v>3.3436612088738472E-2</v>
      </c>
      <c r="L220">
        <f>CRI!F220*Planck!J220</f>
        <v>4.5158243612451437E-5</v>
      </c>
      <c r="M220">
        <f>CRI!G220*Planck!H220</f>
        <v>6.0987535197912585E-2</v>
      </c>
      <c r="N220">
        <f>CRI!G220*Planck!I220</f>
        <v>3.7682251453009269E-2</v>
      </c>
      <c r="O220">
        <f>CRI!G220*Planck!J220</f>
        <v>5.089224609432752E-5</v>
      </c>
      <c r="P220">
        <f>CRI!H220*Planck!H220</f>
        <v>6.2726777669662309E-2</v>
      </c>
      <c r="Q220">
        <f>CRI!H220*Planck!I220</f>
        <v>3.8756873864712667E-2</v>
      </c>
      <c r="R220">
        <f>CRI!H220*Planck!J220</f>
        <v>5.2343591120860462E-5</v>
      </c>
      <c r="S220">
        <f>CRI!I220*Planck!H220</f>
        <v>8.3911321219007365E-2</v>
      </c>
      <c r="T220">
        <f>CRI!I220*Planck!I220</f>
        <v>5.1846127174476987E-2</v>
      </c>
      <c r="U220">
        <f>CRI!I220*Planck!J220</f>
        <v>7.0021449394860164E-5</v>
      </c>
      <c r="V220">
        <f>CRI!J220*Planck!H220</f>
        <v>9.5316189886218691E-2</v>
      </c>
      <c r="W220">
        <f>CRI!J220*Planck!I220</f>
        <v>5.8892831513515653E-2</v>
      </c>
      <c r="X220">
        <f>CRI!J220*Planck!J220</f>
        <v>7.9538465962289325E-5</v>
      </c>
    </row>
    <row r="221" spans="1:24" x14ac:dyDescent="0.25">
      <c r="A221">
        <f>CRI!C221*Planck!H221</f>
        <v>0.1196986097550428</v>
      </c>
      <c r="B221">
        <f>CRI!C221*Planck!I221</f>
        <v>7.2506003763644231E-2</v>
      </c>
      <c r="C221">
        <f>CRI!C221*Planck!J221</f>
        <v>9.4884137498813504E-5</v>
      </c>
      <c r="D221">
        <f>CRI!D221*Planck!H221</f>
        <v>9.711664612066713E-2</v>
      </c>
      <c r="E221">
        <f>CRI!D221*Planck!I221</f>
        <v>5.8827248900783009E-2</v>
      </c>
      <c r="F221">
        <f>CRI!D221*Planck!J221</f>
        <v>7.6983594235510995E-5</v>
      </c>
      <c r="G221">
        <f>CRI!E221*Planck!H221</f>
        <v>7.5415237043103614E-2</v>
      </c>
      <c r="H221">
        <f>CRI!E221*Planck!I221</f>
        <v>4.5681879447668584E-2</v>
      </c>
      <c r="I221">
        <f>CRI!E221*Planck!J221</f>
        <v>5.9781059577444197E-5</v>
      </c>
      <c r="J221">
        <f>CRI!F221*Planck!H221</f>
        <v>5.3202538222874976E-2</v>
      </c>
      <c r="K221">
        <f>CRI!F221*Planck!I221</f>
        <v>3.2226802337281826E-2</v>
      </c>
      <c r="L221">
        <f>CRI!F221*Planck!J221</f>
        <v>4.2173229600208276E-5</v>
      </c>
      <c r="M221">
        <f>CRI!G221*Planck!H221</f>
        <v>6.0218569691668423E-2</v>
      </c>
      <c r="N221">
        <f>CRI!G221*Planck!I221</f>
        <v>3.6476679634296572E-2</v>
      </c>
      <c r="O221">
        <f>CRI!G221*Planck!J221</f>
        <v>4.7734782035473333E-5</v>
      </c>
      <c r="P221">
        <f>CRI!H221*Planck!H221</f>
        <v>6.2490968547957798E-2</v>
      </c>
      <c r="Q221">
        <f>CRI!H221*Planck!I221</f>
        <v>3.7853158111062483E-2</v>
      </c>
      <c r="R221">
        <f>CRI!H221*Planck!J221</f>
        <v>4.9536094565113838E-5</v>
      </c>
      <c r="S221">
        <f>CRI!I221*Planck!H221</f>
        <v>8.467526238248281E-2</v>
      </c>
      <c r="T221">
        <f>CRI!I221*Planck!I221</f>
        <v>5.1291029240489658E-2</v>
      </c>
      <c r="U221">
        <f>CRI!I221*Planck!J221</f>
        <v>6.7121408135729243E-5</v>
      </c>
      <c r="V221">
        <f>CRI!J221*Planck!H221</f>
        <v>9.6889406235038208E-2</v>
      </c>
      <c r="W221">
        <f>CRI!J221*Planck!I221</f>
        <v>5.8689601053106423E-2</v>
      </c>
      <c r="X221">
        <f>CRI!J221*Planck!J221</f>
        <v>7.6803462982546957E-5</v>
      </c>
    </row>
    <row r="222" spans="1:24" x14ac:dyDescent="0.25">
      <c r="A222">
        <f>CRI!C222*Planck!H222</f>
        <v>0.11985998250877136</v>
      </c>
      <c r="B222">
        <f>CRI!C222*Planck!I222</f>
        <v>7.1202832765048699E-2</v>
      </c>
      <c r="C222">
        <f>CRI!C222*Planck!J222</f>
        <v>9.0273005090394558E-5</v>
      </c>
      <c r="D222">
        <f>CRI!D222*Planck!H222</f>
        <v>9.667951419339578E-2</v>
      </c>
      <c r="E222">
        <f>CRI!D222*Planck!I222</f>
        <v>5.7432473598223253E-2</v>
      </c>
      <c r="F222">
        <f>CRI!D222*Planck!J222</f>
        <v>7.2814546558761653E-5</v>
      </c>
      <c r="G222">
        <f>CRI!E222*Planck!H222</f>
        <v>7.4629800429989721E-2</v>
      </c>
      <c r="H222">
        <f>CRI!E222*Planck!I222</f>
        <v>4.4333839268803917E-2</v>
      </c>
      <c r="I222">
        <f>CRI!E222*Planck!J222</f>
        <v>5.6207720150623033E-5</v>
      </c>
      <c r="J222">
        <f>CRI!F222*Planck!H222</f>
        <v>5.2297398028591284E-2</v>
      </c>
      <c r="K222">
        <f>CRI!F222*Planck!I222</f>
        <v>3.1067273730033044E-2</v>
      </c>
      <c r="L222">
        <f>CRI!F222*Planck!J222</f>
        <v>3.9387985711610833E-5</v>
      </c>
      <c r="M222">
        <f>CRI!G222*Planck!H222</f>
        <v>5.9364613978400912E-2</v>
      </c>
      <c r="N222">
        <f>CRI!G222*Planck!I222</f>
        <v>3.5265553963821292E-2</v>
      </c>
      <c r="O222">
        <f>CRI!G222*Planck!J222</f>
        <v>4.4710686483450133E-5</v>
      </c>
      <c r="P222">
        <f>CRI!H222*Planck!H222</f>
        <v>6.2191500358324769E-2</v>
      </c>
      <c r="Q222">
        <f>CRI!H222*Planck!I222</f>
        <v>3.6944866057336594E-2</v>
      </c>
      <c r="R222">
        <f>CRI!H222*Planck!J222</f>
        <v>4.6839766792185855E-5</v>
      </c>
      <c r="S222">
        <f>CRI!I222*Planck!H222</f>
        <v>8.5371968673700366E-2</v>
      </c>
      <c r="T222">
        <f>CRI!I222*Planck!I222</f>
        <v>5.0715225224162053E-2</v>
      </c>
      <c r="U222">
        <f>CRI!I222*Planck!J222</f>
        <v>6.4298225323818767E-5</v>
      </c>
      <c r="V222">
        <f>CRI!J222*Planck!H222</f>
        <v>9.8375646021350086E-2</v>
      </c>
      <c r="W222">
        <f>CRI!J222*Planck!I222</f>
        <v>5.8440060854332426E-2</v>
      </c>
      <c r="X222">
        <f>CRI!J222*Planck!J222</f>
        <v>7.4091994744003077E-5</v>
      </c>
    </row>
    <row r="223" spans="1:24" x14ac:dyDescent="0.25">
      <c r="A223">
        <f>CRI!C223*Planck!H223</f>
        <v>0.11987109968870065</v>
      </c>
      <c r="B223">
        <f>CRI!C223*Planck!I223</f>
        <v>6.9856246463413846E-2</v>
      </c>
      <c r="C223">
        <f>CRI!C223*Planck!J223</f>
        <v>8.5994234959972706E-5</v>
      </c>
      <c r="D223">
        <f>CRI!D223*Planck!H223</f>
        <v>9.6121725893401233E-2</v>
      </c>
      <c r="E223">
        <f>CRI!D223*Planck!I223</f>
        <v>5.6016028817086838E-2</v>
      </c>
      <c r="F223">
        <f>CRI!D223*Planck!J223</f>
        <v>6.8956690167199685E-5</v>
      </c>
      <c r="G223">
        <f>CRI!E223*Planck!H223</f>
        <v>7.3777640488356208E-2</v>
      </c>
      <c r="H223">
        <f>CRI!E223*Planck!I223</f>
        <v>4.2994758960483319E-2</v>
      </c>
      <c r="I223">
        <f>CRI!E223*Planck!J223</f>
        <v>5.292728411956116E-5</v>
      </c>
      <c r="J223">
        <f>CRI!F223*Planck!H223</f>
        <v>5.1377343547701002E-2</v>
      </c>
      <c r="K223">
        <f>CRI!F223*Planck!I223</f>
        <v>2.9940731192290855E-2</v>
      </c>
      <c r="L223">
        <f>CRI!F223*Planck!J223</f>
        <v>3.6857552522117254E-5</v>
      </c>
      <c r="M223">
        <f>CRI!G223*Planck!H223</f>
        <v>5.8431891266778113E-2</v>
      </c>
      <c r="N223">
        <f>CRI!G223*Planck!I223</f>
        <v>3.4051849096702787E-2</v>
      </c>
      <c r="O223">
        <f>CRI!G223*Planck!J223</f>
        <v>4.1918409022692439E-5</v>
      </c>
      <c r="P223">
        <f>CRI!H223*Planck!H223</f>
        <v>6.1832689171193771E-2</v>
      </c>
      <c r="Q223">
        <f>CRI!H223*Planck!I223</f>
        <v>3.6033702747833636E-2</v>
      </c>
      <c r="R223">
        <f>CRI!H223*Planck!J223</f>
        <v>4.4358104785917923E-5</v>
      </c>
      <c r="S223">
        <f>CRI!I223*Planck!H223</f>
        <v>8.6059861019179701E-2</v>
      </c>
      <c r="T223">
        <f>CRI!I223*Planck!I223</f>
        <v>5.0152362642666641E-2</v>
      </c>
      <c r="U223">
        <f>CRI!I223*Planck!J223</f>
        <v>6.1738416752036673E-5</v>
      </c>
      <c r="V223">
        <f>CRI!J223*Planck!H223</f>
        <v>9.9691158404647415E-2</v>
      </c>
      <c r="W223">
        <f>CRI!J223*Planck!I223</f>
        <v>5.8096156202984507E-2</v>
      </c>
      <c r="X223">
        <f>CRI!J223*Planck!J223</f>
        <v>7.1517362579841314E-5</v>
      </c>
    </row>
    <row r="224" spans="1:24" x14ac:dyDescent="0.25">
      <c r="A224">
        <f>CRI!C224*Planck!H224</f>
        <v>0.1197243100544927</v>
      </c>
      <c r="B224">
        <f>CRI!C224*Planck!I224</f>
        <v>6.8469258925132365E-2</v>
      </c>
      <c r="C224">
        <f>CRI!C224*Planck!J224</f>
        <v>8.1858011801701368E-5</v>
      </c>
      <c r="D224">
        <f>CRI!D224*Planck!H224</f>
        <v>9.5466808203862219E-2</v>
      </c>
      <c r="E224">
        <f>CRI!D224*Planck!I224</f>
        <v>5.4596611220320057E-2</v>
      </c>
      <c r="F224">
        <f>CRI!D224*Planck!J224</f>
        <v>6.5272651051951209E-5</v>
      </c>
      <c r="G224">
        <f>CRI!E224*Planck!H224</f>
        <v>7.2856248366105381E-2</v>
      </c>
      <c r="H224">
        <f>CRI!E224*Planck!I224</f>
        <v>4.1665834878665306E-2</v>
      </c>
      <c r="I224">
        <f>CRI!E224*Planck!J224</f>
        <v>4.9813338960699602E-5</v>
      </c>
      <c r="J224">
        <f>CRI!F224*Planck!H224</f>
        <v>5.0413174156776368E-2</v>
      </c>
      <c r="K224">
        <f>CRI!F224*Planck!I224</f>
        <v>2.8830842065467256E-2</v>
      </c>
      <c r="L224">
        <f>CRI!F224*Planck!J224</f>
        <v>3.4468540292346164E-5</v>
      </c>
      <c r="M224">
        <f>CRI!G224*Planck!H224</f>
        <v>5.7447570550745161E-2</v>
      </c>
      <c r="N224">
        <f>CRI!G224*Planck!I224</f>
        <v>3.2853750260648733E-2</v>
      </c>
      <c r="O224">
        <f>CRI!G224*Planck!J224</f>
        <v>3.9278104054068881E-5</v>
      </c>
      <c r="P224">
        <f>CRI!H224*Planck!H224</f>
        <v>6.1411397090203768E-2</v>
      </c>
      <c r="Q224">
        <f>CRI!H224*Planck!I224</f>
        <v>3.5120627100790676E-2</v>
      </c>
      <c r="R224">
        <f>CRI!H224*Planck!J224</f>
        <v>4.1988255062658669E-5</v>
      </c>
      <c r="S224">
        <f>CRI!I224*Planck!H224</f>
        <v>8.6701726982805857E-2</v>
      </c>
      <c r="T224">
        <f>CRI!I224*Planck!I224</f>
        <v>4.958393989775265E-2</v>
      </c>
      <c r="U224">
        <f>CRI!I224*Planck!J224</f>
        <v>5.9279781920280822E-5</v>
      </c>
      <c r="V224">
        <f>CRI!J224*Planck!H224</f>
        <v>0.10091009112776664</v>
      </c>
      <c r="W224">
        <f>CRI!J224*Planck!I224</f>
        <v>5.770957589516286E-2</v>
      </c>
      <c r="X224">
        <f>CRI!J224*Planck!J224</f>
        <v>6.8994337296141399E-5</v>
      </c>
    </row>
    <row r="225" spans="1:24" x14ac:dyDescent="0.25">
      <c r="A225">
        <f>CRI!C225*Planck!H225</f>
        <v>0.11938129858177071</v>
      </c>
      <c r="B225">
        <f>CRI!C225*Planck!I225</f>
        <v>6.7028876991485187E-2</v>
      </c>
      <c r="C225">
        <f>CRI!C225*Planck!J225</f>
        <v>7.7600575122417737E-5</v>
      </c>
      <c r="D225">
        <f>CRI!D225*Planck!H225</f>
        <v>9.4707502006415187E-2</v>
      </c>
      <c r="E225">
        <f>CRI!D225*Planck!I225</f>
        <v>5.3175309513078022E-2</v>
      </c>
      <c r="F225">
        <f>CRI!D225*Planck!J225</f>
        <v>6.1562042894611153E-5</v>
      </c>
      <c r="G225">
        <f>CRI!E225*Planck!H225</f>
        <v>7.1889086318319834E-2</v>
      </c>
      <c r="H225">
        <f>CRI!E225*Planck!I225</f>
        <v>4.03634805543715E-2</v>
      </c>
      <c r="I225">
        <f>CRI!E225*Planck!J225</f>
        <v>4.6729550688424134E-5</v>
      </c>
      <c r="J225">
        <f>CRI!F225*Planck!H225</f>
        <v>4.9430669906857044E-2</v>
      </c>
      <c r="K225">
        <f>CRI!F225*Planck!I225</f>
        <v>2.7753779965159139E-2</v>
      </c>
      <c r="L225">
        <f>CRI!F225*Planck!J225</f>
        <v>3.2131066247625991E-5</v>
      </c>
      <c r="M225">
        <f>CRI!G225*Planck!H225</f>
        <v>5.6381425171070559E-2</v>
      </c>
      <c r="N225">
        <f>CRI!G225*Planck!I225</f>
        <v>3.1656412330007849E-2</v>
      </c>
      <c r="O225">
        <f>CRI!G225*Planck!J225</f>
        <v>3.6649216179364998E-5</v>
      </c>
      <c r="P225">
        <f>CRI!H225*Planck!H225</f>
        <v>6.0922954507050701E-2</v>
      </c>
      <c r="Q225">
        <f>CRI!H225*Planck!I225</f>
        <v>3.4206339452857205E-2</v>
      </c>
      <c r="R225">
        <f>CRI!H225*Planck!J225</f>
        <v>3.9601314142732317E-5</v>
      </c>
      <c r="S225">
        <f>CRI!I225*Planck!H225</f>
        <v>8.7258286205325802E-2</v>
      </c>
      <c r="T225">
        <f>CRI!I225*Planck!I225</f>
        <v>4.8992807098160479E-2</v>
      </c>
      <c r="U225">
        <f>CRI!I225*Planck!J225</f>
        <v>5.6719882210795238E-5</v>
      </c>
      <c r="V225">
        <f>CRI!J225*Planck!H225</f>
        <v>0.10207364105135858</v>
      </c>
      <c r="W225">
        <f>CRI!J225*Planck!I225</f>
        <v>5.7311166919650755E-2</v>
      </c>
      <c r="X225">
        <f>CRI!J225*Planck!J225</f>
        <v>6.6350201786414238E-5</v>
      </c>
    </row>
    <row r="226" spans="1:24" x14ac:dyDescent="0.25">
      <c r="A226">
        <f>CRI!C226*Planck!H226</f>
        <v>0.11886001162827455</v>
      </c>
      <c r="B226">
        <f>CRI!C226*Planck!I226</f>
        <v>6.5554032719074909E-2</v>
      </c>
      <c r="C226">
        <f>CRI!C226*Planck!J226</f>
        <v>7.2995908097451363E-5</v>
      </c>
      <c r="D226">
        <f>CRI!D226*Planck!H226</f>
        <v>9.3836851285479916E-2</v>
      </c>
      <c r="E226">
        <f>CRI!D226*Planck!I226</f>
        <v>5.1753183725585461E-2</v>
      </c>
      <c r="F226">
        <f>CRI!D226*Planck!J226</f>
        <v>5.7628348497987932E-5</v>
      </c>
      <c r="G226">
        <f>CRI!E226*Planck!H226</f>
        <v>7.0844078952955886E-2</v>
      </c>
      <c r="H226">
        <f>CRI!E226*Planck!I226</f>
        <v>3.9072140461830891E-2</v>
      </c>
      <c r="I226">
        <f>CRI!E226*Planck!J226</f>
        <v>4.3507718076551117E-5</v>
      </c>
      <c r="J226">
        <f>CRI!F226*Planck!H226</f>
        <v>4.8454935488350157E-2</v>
      </c>
      <c r="K226">
        <f>CRI!F226*Planck!I226</f>
        <v>2.6724012415024537E-2</v>
      </c>
      <c r="L226">
        <f>CRI!F226*Planck!J226</f>
        <v>2.9757796329662771E-5</v>
      </c>
      <c r="M226">
        <f>CRI!G226*Planck!H226</f>
        <v>5.534179211778157E-2</v>
      </c>
      <c r="N226">
        <f>CRI!G226*Planck!I226</f>
        <v>3.0522272390206395E-2</v>
      </c>
      <c r="O226">
        <f>CRI!G226*Planck!J226</f>
        <v>3.398724529837475E-5</v>
      </c>
      <c r="P226">
        <f>CRI!H226*Planck!H226</f>
        <v>6.0362886791829183E-2</v>
      </c>
      <c r="Q226">
        <f>CRI!H226*Planck!I226</f>
        <v>3.3291521694821052E-2</v>
      </c>
      <c r="R226">
        <f>CRI!H226*Planck!J226</f>
        <v>3.7070867454846034E-5</v>
      </c>
      <c r="S226">
        <f>CRI!I226*Planck!H226</f>
        <v>8.7718249578853588E-2</v>
      </c>
      <c r="T226">
        <f>CRI!I226*Planck!I226</f>
        <v>4.8378634026519506E-2</v>
      </c>
      <c r="U226">
        <f>CRI!I226*Planck!J226</f>
        <v>5.3870710569610344E-5</v>
      </c>
      <c r="V226">
        <f>CRI!J226*Planck!H226</f>
        <v>0.10316566106239897</v>
      </c>
      <c r="W226">
        <f>CRI!J226*Planck!I226</f>
        <v>5.689823707842144E-2</v>
      </c>
      <c r="X226">
        <f>CRI!J226*Planck!J226</f>
        <v>6.3357482559191401E-5</v>
      </c>
    </row>
    <row r="227" spans="1:24" x14ac:dyDescent="0.25">
      <c r="A227">
        <f>CRI!C227*Planck!H227</f>
        <v>0.11809641696981095</v>
      </c>
      <c r="B227">
        <f>CRI!C227*Planck!I227</f>
        <v>6.4017835824874553E-2</v>
      </c>
      <c r="C227">
        <f>CRI!C227*Planck!J227</f>
        <v>6.7767645545033055E-5</v>
      </c>
      <c r="D227">
        <f>CRI!D227*Planck!H227</f>
        <v>9.2848217479713446E-2</v>
      </c>
      <c r="E227">
        <f>CRI!D227*Planck!I227</f>
        <v>5.0331264027832417E-2</v>
      </c>
      <c r="F227">
        <f>CRI!D227*Planck!J227</f>
        <v>5.3279390290577712E-5</v>
      </c>
      <c r="G227">
        <f>CRI!E227*Planck!H227</f>
        <v>6.9771906117796351E-2</v>
      </c>
      <c r="H227">
        <f>CRI!E227*Planck!I227</f>
        <v>3.7822031740213244E-2</v>
      </c>
      <c r="I227">
        <f>CRI!E227*Planck!J227</f>
        <v>4.0037436563387345E-5</v>
      </c>
      <c r="J227">
        <f>CRI!F227*Planck!H227</f>
        <v>4.7510052803946927E-2</v>
      </c>
      <c r="K227">
        <f>CRI!F227*Planck!I227</f>
        <v>2.5754301768627693E-2</v>
      </c>
      <c r="L227">
        <f>CRI!F227*Planck!J227</f>
        <v>2.7262845908921341E-5</v>
      </c>
      <c r="M227">
        <f>CRI!G227*Planck!H227</f>
        <v>5.4297203204510786E-2</v>
      </c>
      <c r="N227">
        <f>CRI!G227*Planck!I227</f>
        <v>2.9433487735574512E-2</v>
      </c>
      <c r="O227">
        <f>CRI!G227*Planck!J227</f>
        <v>3.1157538181624394E-5</v>
      </c>
      <c r="P227">
        <f>CRI!H227*Planck!H227</f>
        <v>5.972692352496186E-2</v>
      </c>
      <c r="Q227">
        <f>CRI!H227*Planck!I227</f>
        <v>3.2376836509131958E-2</v>
      </c>
      <c r="R227">
        <f>CRI!H227*Planck!J227</f>
        <v>3.4273291999786826E-5</v>
      </c>
      <c r="S227">
        <f>CRI!I227*Planck!H227</f>
        <v>8.796146919130747E-2</v>
      </c>
      <c r="T227">
        <f>CRI!I227*Planck!I227</f>
        <v>4.7682250131630709E-2</v>
      </c>
      <c r="U227">
        <f>CRI!I227*Planck!J227</f>
        <v>5.0475211854231512E-5</v>
      </c>
      <c r="V227">
        <f>CRI!J227*Planck!H227</f>
        <v>0.1042506301526607</v>
      </c>
      <c r="W227">
        <f>CRI!J227*Planck!I227</f>
        <v>5.651229645230306E-2</v>
      </c>
      <c r="X227">
        <f>CRI!J227*Planck!J227</f>
        <v>5.9822473308718828E-5</v>
      </c>
    </row>
    <row r="228" spans="1:24" x14ac:dyDescent="0.25">
      <c r="A228">
        <f>CRI!C228*Planck!H228</f>
        <v>0.11711495132382996</v>
      </c>
      <c r="B228">
        <f>CRI!C228*Planck!I228</f>
        <v>6.2439675878494118E-2</v>
      </c>
      <c r="C228">
        <f>CRI!C228*Planck!J228</f>
        <v>6.1752779941629362E-5</v>
      </c>
      <c r="D228">
        <f>CRI!D228*Planck!H228</f>
        <v>9.1739151059894303E-2</v>
      </c>
      <c r="E228">
        <f>CRI!D228*Planck!I228</f>
        <v>4.891060272662618E-2</v>
      </c>
      <c r="F228">
        <f>CRI!D228*Planck!J228</f>
        <v>4.8372539487029868E-5</v>
      </c>
      <c r="G228">
        <f>CRI!E228*Planck!H228</f>
        <v>6.8643417415868282E-2</v>
      </c>
      <c r="H228">
        <f>CRI!E228*Planck!I228</f>
        <v>3.659714397001064E-2</v>
      </c>
      <c r="I228">
        <f>CRI!E228*Planck!J228</f>
        <v>3.6194540510909196E-5</v>
      </c>
      <c r="J228">
        <f>CRI!F228*Planck!H228</f>
        <v>4.6567007672507744E-2</v>
      </c>
      <c r="K228">
        <f>CRI!F228*Planck!I228</f>
        <v>2.4827136354802059E-2</v>
      </c>
      <c r="L228">
        <f>CRI!F228*Planck!J228</f>
        <v>2.4554014195755512E-5</v>
      </c>
      <c r="M228">
        <f>CRI!G228*Planck!H228</f>
        <v>5.3273085966359671E-2</v>
      </c>
      <c r="N228">
        <f>CRI!G228*Planck!I228</f>
        <v>2.8402472811426778E-2</v>
      </c>
      <c r="O228">
        <f>CRI!G228*Planck!J228</f>
        <v>2.8090018544222609E-5</v>
      </c>
      <c r="P228">
        <f>CRI!H228*Planck!H228</f>
        <v>5.9013488985896916E-2</v>
      </c>
      <c r="Q228">
        <f>CRI!H228*Planck!I228</f>
        <v>3.1462960818297539E-2</v>
      </c>
      <c r="R228">
        <f>CRI!H228*Planck!J228</f>
        <v>3.1116838266510444E-5</v>
      </c>
      <c r="S228">
        <f>CRI!I228*Planck!H228</f>
        <v>8.8037395841688029E-2</v>
      </c>
      <c r="T228">
        <f>CRI!I228*Planck!I228</f>
        <v>4.6937017002569331E-2</v>
      </c>
      <c r="U228">
        <f>CRI!I228*Planck!J228</f>
        <v>4.6420665086676033E-5</v>
      </c>
      <c r="V228">
        <f>CRI!J228*Planck!H228</f>
        <v>0.10541955077935222</v>
      </c>
      <c r="W228">
        <f>CRI!J228*Planck!I228</f>
        <v>5.6204289098140611E-2</v>
      </c>
      <c r="X228">
        <f>CRI!J228*Planck!J228</f>
        <v>5.5585988357902747E-5</v>
      </c>
    </row>
    <row r="229" spans="1:24" x14ac:dyDescent="0.25">
      <c r="A229">
        <f>CRI!C229*Planck!H229</f>
        <v>0.11595417894149218</v>
      </c>
      <c r="B229">
        <f>CRI!C229*Planck!I229</f>
        <v>6.0839155144056321E-2</v>
      </c>
      <c r="C229">
        <f>CRI!C229*Planck!J229</f>
        <v>5.5269770159615887E-5</v>
      </c>
      <c r="D229">
        <f>CRI!D229*Planck!H229</f>
        <v>9.0518897963913103E-2</v>
      </c>
      <c r="E229">
        <f>CRI!D229*Planck!I229</f>
        <v>4.7493702486343901E-2</v>
      </c>
      <c r="F229">
        <f>CRI!D229*Planck!J229</f>
        <v>4.3145997248547441E-5</v>
      </c>
      <c r="G229">
        <f>CRI!E229*Planck!H229</f>
        <v>6.7465693248542249E-2</v>
      </c>
      <c r="H229">
        <f>CRI!E229*Planck!I229</f>
        <v>3.5398084104587897E-2</v>
      </c>
      <c r="I229">
        <f>CRI!E229*Planck!J229</f>
        <v>3.2157645317703927E-5</v>
      </c>
      <c r="J229">
        <f>CRI!F229*Planck!H229</f>
        <v>4.5603526664275515E-2</v>
      </c>
      <c r="K229">
        <f>CRI!F229*Planck!I229</f>
        <v>2.3927382860810101E-2</v>
      </c>
      <c r="L229">
        <f>CRI!F229*Planck!J229</f>
        <v>2.1737003876972875E-5</v>
      </c>
      <c r="M229">
        <f>CRI!G229*Planck!H229</f>
        <v>5.2220405170409517E-2</v>
      </c>
      <c r="N229">
        <f>CRI!G229*Planck!I229</f>
        <v>2.7399144738466816E-2</v>
      </c>
      <c r="O229">
        <f>CRI!G229*Planck!J229</f>
        <v>2.4890951044264355E-5</v>
      </c>
      <c r="P229">
        <f>CRI!H229*Planck!H229</f>
        <v>5.8228530853979187E-2</v>
      </c>
      <c r="Q229">
        <f>CRI!H229*Planck!I229</f>
        <v>3.0551504523379115E-2</v>
      </c>
      <c r="R229">
        <f>CRI!H229*Planck!J229</f>
        <v>2.7754735072165018E-5</v>
      </c>
      <c r="S229">
        <f>CRI!I229*Planck!H229</f>
        <v>8.7925081589508569E-2</v>
      </c>
      <c r="T229">
        <f>CRI!I229*Planck!I229</f>
        <v>4.6132771830302462E-2</v>
      </c>
      <c r="U229">
        <f>CRI!I229*Planck!J229</f>
        <v>4.1909649958969175E-5</v>
      </c>
      <c r="V229">
        <f>CRI!J229*Planck!H229</f>
        <v>0.10663761400485551</v>
      </c>
      <c r="W229">
        <f>CRI!J229*Planck!I229</f>
        <v>5.5950914420315662E-2</v>
      </c>
      <c r="X229">
        <f>CRI!J229*Planck!J229</f>
        <v>5.0829012548069481E-5</v>
      </c>
    </row>
    <row r="230" spans="1:24" x14ac:dyDescent="0.25">
      <c r="A230">
        <f>CRI!C230*Planck!H230</f>
        <v>0.11460184410138524</v>
      </c>
      <c r="B230">
        <f>CRI!C230*Planck!I230</f>
        <v>5.9208180749623258E-2</v>
      </c>
      <c r="C230">
        <f>CRI!C230*Planck!J230</f>
        <v>4.8791720037039589E-5</v>
      </c>
      <c r="D230">
        <f>CRI!D230*Planck!H230</f>
        <v>8.9198522263709043E-2</v>
      </c>
      <c r="E230">
        <f>CRI!D230*Planck!I230</f>
        <v>4.6083745599388153E-2</v>
      </c>
      <c r="F230">
        <f>CRI!D230*Planck!J230</f>
        <v>3.7976259109393579E-5</v>
      </c>
      <c r="G230">
        <f>CRI!E230*Planck!H230</f>
        <v>6.6220774277063535E-2</v>
      </c>
      <c r="H230">
        <f>CRI!E230*Planck!I230</f>
        <v>3.4212464934750449E-2</v>
      </c>
      <c r="I230">
        <f>CRI!E230*Planck!J230</f>
        <v>2.8193485929459152E-5</v>
      </c>
      <c r="J230">
        <f>CRI!F230*Planck!H230</f>
        <v>4.465142401037131E-2</v>
      </c>
      <c r="K230">
        <f>CRI!F230*Planck!I230</f>
        <v>2.3068822358524126E-2</v>
      </c>
      <c r="L230">
        <f>CRI!F230*Planck!J230</f>
        <v>1.9010337893357251E-5</v>
      </c>
      <c r="M230">
        <f>CRI!G230*Planck!H230</f>
        <v>5.1171783824969924E-2</v>
      </c>
      <c r="N230">
        <f>CRI!G230*Planck!I230</f>
        <v>2.6437517212280572E-2</v>
      </c>
      <c r="O230">
        <f>CRI!G230*Planck!J230</f>
        <v>2.1786380225915265E-5</v>
      </c>
      <c r="P230">
        <f>CRI!H230*Planck!H230</f>
        <v>5.7379166368467807E-2</v>
      </c>
      <c r="Q230">
        <f>CRI!H230*Planck!I230</f>
        <v>2.9644514713056708E-2</v>
      </c>
      <c r="R230">
        <f>CRI!H230*Planck!J230</f>
        <v>2.4429172526510489E-5</v>
      </c>
      <c r="S230">
        <f>CRI!I230*Planck!H230</f>
        <v>8.7685798786722169E-2</v>
      </c>
      <c r="T230">
        <f>CRI!I230*Planck!I230</f>
        <v>4.5302208393316654E-2</v>
      </c>
      <c r="U230">
        <f>CRI!I230*Planck!J230</f>
        <v>3.7332217288240123E-5</v>
      </c>
      <c r="V230">
        <f>CRI!J230*Planck!H230</f>
        <v>0.10782066989420268</v>
      </c>
      <c r="W230">
        <f>CRI!J230*Planck!I230</f>
        <v>5.5704738101716555E-2</v>
      </c>
      <c r="X230">
        <f>CRI!J230*Planck!J230</f>
        <v>4.5904636011179255E-5</v>
      </c>
    </row>
    <row r="231" spans="1:24" x14ac:dyDescent="0.25">
      <c r="A231">
        <f>CRI!C231*Planck!H231</f>
        <v>0.11312459218554147</v>
      </c>
      <c r="B231">
        <f>CRI!C231*Planck!I231</f>
        <v>5.7579414725676563E-2</v>
      </c>
      <c r="C231">
        <f>CRI!C231*Planck!J231</f>
        <v>4.2820834588157129E-5</v>
      </c>
      <c r="D231">
        <f>CRI!D231*Planck!H231</f>
        <v>8.7788995977887876E-2</v>
      </c>
      <c r="E231">
        <f>CRI!D231*Planck!I231</f>
        <v>4.4683820821832053E-2</v>
      </c>
      <c r="F231">
        <f>CRI!D231*Planck!J231</f>
        <v>3.3230600020761835E-5</v>
      </c>
      <c r="G231">
        <f>CRI!E231*Planck!H231</f>
        <v>6.4943321585981373E-2</v>
      </c>
      <c r="H231">
        <f>CRI!E231*Planck!I231</f>
        <v>3.3055575052407922E-2</v>
      </c>
      <c r="I231">
        <f>CRI!E231*Planck!J231</f>
        <v>2.4582870775592816E-5</v>
      </c>
      <c r="J231">
        <f>CRI!F231*Planck!H231</f>
        <v>4.3663474315317911E-2</v>
      </c>
      <c r="K231">
        <f>CRI!F231*Planck!I231</f>
        <v>2.2224321408753311E-2</v>
      </c>
      <c r="L231">
        <f>CRI!F231*Planck!J231</f>
        <v>1.6527851062957859E-5</v>
      </c>
      <c r="M231">
        <f>CRI!G231*Planck!H231</f>
        <v>5.0080798582707378E-2</v>
      </c>
      <c r="N231">
        <f>CRI!G231*Planck!I231</f>
        <v>2.5490682579939861E-2</v>
      </c>
      <c r="O231">
        <f>CRI!G231*Planck!J231</f>
        <v>1.8956988491376121E-5</v>
      </c>
      <c r="P231">
        <f>CRI!H231*Planck!H231</f>
        <v>5.6472453553027283E-2</v>
      </c>
      <c r="Q231">
        <f>CRI!H231*Planck!I231</f>
        <v>2.8743978306441671E-2</v>
      </c>
      <c r="R231">
        <f>CRI!H231*Planck!J231</f>
        <v>2.1376409370080711E-5</v>
      </c>
      <c r="S231">
        <f>CRI!I231*Planck!H231</f>
        <v>8.7326948630635823E-2</v>
      </c>
      <c r="T231">
        <f>CRI!I231*Planck!I231</f>
        <v>4.4448642817506621E-2</v>
      </c>
      <c r="U231">
        <f>CRI!I231*Planck!J231</f>
        <v>3.3055702125915718E-5</v>
      </c>
      <c r="V231">
        <f>CRI!J231*Planck!H231</f>
        <v>0.10881215027785575</v>
      </c>
      <c r="W231">
        <f>CRI!J231*Planck!I231</f>
        <v>5.5384420018639198E-2</v>
      </c>
      <c r="X231">
        <f>CRI!J231*Planck!J231</f>
        <v>4.1188454236260062E-5</v>
      </c>
    </row>
    <row r="232" spans="1:24" x14ac:dyDescent="0.25">
      <c r="A232">
        <f>CRI!C232*Planck!H232</f>
        <v>0.11153543535434224</v>
      </c>
      <c r="B232">
        <f>CRI!C232*Planck!I232</f>
        <v>5.5956836209090505E-2</v>
      </c>
      <c r="C232">
        <f>CRI!C232*Planck!J232</f>
        <v>3.7823706383878277E-5</v>
      </c>
      <c r="D232">
        <f>CRI!D232*Planck!H232</f>
        <v>8.630117396195712E-2</v>
      </c>
      <c r="E232">
        <f>CRI!D232*Planck!I232</f>
        <v>4.329691851472614E-2</v>
      </c>
      <c r="F232">
        <f>CRI!D232*Planck!J232</f>
        <v>2.9266306749516678E-5</v>
      </c>
      <c r="G232">
        <f>CRI!E232*Planck!H232</f>
        <v>6.3590338708810507E-2</v>
      </c>
      <c r="H232">
        <f>CRI!E232*Planck!I232</f>
        <v>3.1902992589798208E-2</v>
      </c>
      <c r="I232">
        <f>CRI!E232*Planck!J232</f>
        <v>2.1564647078591236E-5</v>
      </c>
      <c r="J232">
        <f>CRI!F232*Planck!H232</f>
        <v>4.2645901753130856E-2</v>
      </c>
      <c r="K232">
        <f>CRI!F232*Planck!I232</f>
        <v>2.1395260903475783E-2</v>
      </c>
      <c r="L232">
        <f>CRI!F232*Planck!J232</f>
        <v>1.4462005382071108E-5</v>
      </c>
      <c r="M232">
        <f>CRI!G232*Planck!H232</f>
        <v>4.8954467101227139E-2</v>
      </c>
      <c r="N232">
        <f>CRI!G232*Planck!I232</f>
        <v>2.4560240327066874E-2</v>
      </c>
      <c r="O232">
        <f>CRI!G232*Planck!J232</f>
        <v>1.6601355290661508E-5</v>
      </c>
      <c r="P232">
        <f>CRI!H232*Planck!H232</f>
        <v>5.5515375063247267E-2</v>
      </c>
      <c r="Q232">
        <f>CRI!H232*Planck!I232</f>
        <v>2.7851818927601607E-2</v>
      </c>
      <c r="R232">
        <f>CRI!H232*Planck!J232</f>
        <v>1.8826279195595522E-5</v>
      </c>
      <c r="S232">
        <f>CRI!I232*Planck!H232</f>
        <v>8.680585918980481E-2</v>
      </c>
      <c r="T232">
        <f>CRI!I232*Planck!I232</f>
        <v>4.3550116868613417E-2</v>
      </c>
      <c r="U232">
        <f>CRI!I232*Planck!J232</f>
        <v>2.9437454742203907E-5</v>
      </c>
      <c r="V232">
        <f>CRI!J232*Planck!H232</f>
        <v>0.10951669444295142</v>
      </c>
      <c r="W232">
        <f>CRI!J232*Planck!I232</f>
        <v>5.4944042793541356E-2</v>
      </c>
      <c r="X232">
        <f>CRI!J232*Planck!J232</f>
        <v>3.7139114413129346E-5</v>
      </c>
    </row>
    <row r="233" spans="1:24" x14ac:dyDescent="0.25">
      <c r="A233">
        <f>CRI!C233*Planck!H233</f>
        <v>0.10986656190832464</v>
      </c>
      <c r="B233">
        <f>CRI!C233*Planck!I233</f>
        <v>5.4355343280167751E-2</v>
      </c>
      <c r="C233">
        <f>CRI!C233*Planck!J233</f>
        <v>3.4050774053031267E-5</v>
      </c>
      <c r="D233">
        <f>CRI!D233*Planck!H233</f>
        <v>8.4716683618529978E-2</v>
      </c>
      <c r="E233">
        <f>CRI!D233*Planck!I233</f>
        <v>4.1912701550494702E-2</v>
      </c>
      <c r="F233">
        <f>CRI!D233*Planck!J233</f>
        <v>2.6256111070661682E-5</v>
      </c>
      <c r="G233">
        <f>CRI!E233*Planck!H233</f>
        <v>6.2193295081167083E-2</v>
      </c>
      <c r="H233">
        <f>CRI!E233*Planck!I233</f>
        <v>3.0769488415250575E-2</v>
      </c>
      <c r="I233">
        <f>CRI!E233*Planck!J233</f>
        <v>1.9275472005662716E-5</v>
      </c>
      <c r="J233">
        <f>CRI!F233*Planck!H233</f>
        <v>4.1602606550310568E-2</v>
      </c>
      <c r="K233">
        <f>CRI!F233*Planck!I233</f>
        <v>2.0582458585340919E-2</v>
      </c>
      <c r="L233">
        <f>CRI!F233*Planck!J233</f>
        <v>1.2893831672313825E-5</v>
      </c>
      <c r="M233">
        <f>CRI!G233*Planck!H233</f>
        <v>4.7797157853215658E-2</v>
      </c>
      <c r="N233">
        <f>CRI!G233*Planck!I233</f>
        <v>2.3647148666541176E-2</v>
      </c>
      <c r="O233">
        <f>CRI!G233*Planck!J233</f>
        <v>1.4813699401961505E-5</v>
      </c>
      <c r="P233">
        <f>CRI!H233*Planck!H233</f>
        <v>5.4512051465564773E-2</v>
      </c>
      <c r="Q233">
        <f>CRI!H233*Planck!I233</f>
        <v>2.6969272714562256E-2</v>
      </c>
      <c r="R233">
        <f>CRI!H233*Planck!J233</f>
        <v>1.6894836020899591E-5</v>
      </c>
      <c r="S233">
        <f>CRI!I233*Planck!H233</f>
        <v>8.6178597726015591E-2</v>
      </c>
      <c r="T233">
        <f>CRI!I233*Planck!I233</f>
        <v>4.2635968409657964E-2</v>
      </c>
      <c r="U233">
        <f>CRI!I233*Planck!J233</f>
        <v>2.6709199854858535E-5</v>
      </c>
      <c r="V233">
        <f>CRI!J233*Planck!H233</f>
        <v>0.10996567472917111</v>
      </c>
      <c r="W233">
        <f>CRI!J233*Planck!I233</f>
        <v>5.4404378321466947E-2</v>
      </c>
      <c r="X233">
        <f>CRI!J233*Planck!J233</f>
        <v>3.4081491936705626E-5</v>
      </c>
    </row>
    <row r="234" spans="1:24" x14ac:dyDescent="0.25">
      <c r="A234">
        <f>CRI!C234*Planck!H234</f>
        <v>0.10809271212401556</v>
      </c>
      <c r="B234">
        <f>CRI!C234*Planck!I234</f>
        <v>5.2762121600234621E-2</v>
      </c>
      <c r="C234">
        <f>CRI!C234*Planck!J234</f>
        <v>3.1253498422532197E-5</v>
      </c>
      <c r="D234">
        <f>CRI!D234*Planck!H234</f>
        <v>8.3013647620422029E-2</v>
      </c>
      <c r="E234">
        <f>CRI!D234*Planck!I234</f>
        <v>4.0520550221762923E-2</v>
      </c>
      <c r="F234">
        <f>CRI!D234*Planck!J234</f>
        <v>2.4002237097879946E-5</v>
      </c>
      <c r="G234">
        <f>CRI!E234*Planck!H234</f>
        <v>6.0753547731573494E-2</v>
      </c>
      <c r="H234">
        <f>CRI!E234*Planck!I234</f>
        <v>2.9654969424592302E-2</v>
      </c>
      <c r="I234">
        <f>CRI!E234*Planck!J234</f>
        <v>1.7566040030649843E-5</v>
      </c>
      <c r="J234">
        <f>CRI!F234*Planck!H234</f>
        <v>4.0559068465598466E-2</v>
      </c>
      <c r="K234">
        <f>CRI!F234*Planck!I234</f>
        <v>1.9797657587857821E-2</v>
      </c>
      <c r="L234">
        <f>CRI!F234*Planck!J234</f>
        <v>1.1727088324461836E-5</v>
      </c>
      <c r="M234">
        <f>CRI!G234*Planck!H234</f>
        <v>4.6634423238755808E-2</v>
      </c>
      <c r="N234">
        <f>CRI!G234*Planck!I234</f>
        <v>2.2763154530317048E-2</v>
      </c>
      <c r="O234">
        <f>CRI!G234*Planck!J234</f>
        <v>1.348369232752682E-5</v>
      </c>
      <c r="P234">
        <f>CRI!H234*Planck!H234</f>
        <v>5.3463122003784676E-2</v>
      </c>
      <c r="Q234">
        <f>CRI!H234*Planck!I234</f>
        <v>2.6096373093641226E-2</v>
      </c>
      <c r="R234">
        <f>CRI!H234*Planck!J234</f>
        <v>1.5458115226971861E-5</v>
      </c>
      <c r="S234">
        <f>CRI!I234*Planck!H234</f>
        <v>8.5419488110592329E-2</v>
      </c>
      <c r="T234">
        <f>CRI!I234*Planck!I234</f>
        <v>4.1694887010976775E-2</v>
      </c>
      <c r="U234">
        <f>CRI!I234*Planck!J234</f>
        <v>2.4697852283093679E-5</v>
      </c>
      <c r="V234">
        <f>CRI!J234*Planck!H234</f>
        <v>0.1101826341659817</v>
      </c>
      <c r="W234">
        <f>CRI!J234*Planck!I234</f>
        <v>5.3782252548440601E-2</v>
      </c>
      <c r="X234">
        <f>CRI!J234*Planck!J234</f>
        <v>3.1857770199586559E-5</v>
      </c>
    </row>
    <row r="235" spans="1:24" x14ac:dyDescent="0.25">
      <c r="A235">
        <f>CRI!C235*Planck!H235</f>
        <v>0.10619268979426963</v>
      </c>
      <c r="B235">
        <f>CRI!C235*Planck!I235</f>
        <v>5.1166049369637541E-2</v>
      </c>
      <c r="C235">
        <f>CRI!C235*Planck!J235</f>
        <v>2.916506214745263E-5</v>
      </c>
      <c r="D235">
        <f>CRI!D235*Planck!H235</f>
        <v>8.1269186944101429E-2</v>
      </c>
      <c r="E235">
        <f>CRI!D235*Planck!I235</f>
        <v>3.9157339732782459E-2</v>
      </c>
      <c r="F235">
        <f>CRI!D235*Planck!J235</f>
        <v>2.2320000486752582E-5</v>
      </c>
      <c r="G235">
        <f>CRI!E235*Planck!H235</f>
        <v>5.9297464756226326E-2</v>
      </c>
      <c r="H235">
        <f>CRI!E235*Planck!I235</f>
        <v>2.8570865048143265E-2</v>
      </c>
      <c r="I235">
        <f>CRI!E235*Planck!J235</f>
        <v>1.6285624256737165E-5</v>
      </c>
      <c r="J235">
        <f>CRI!F235*Planck!H235</f>
        <v>3.949196869955017E-2</v>
      </c>
      <c r="K235">
        <f>CRI!F235*Planck!I235</f>
        <v>1.9028127304243147E-2</v>
      </c>
      <c r="L235">
        <f>CRI!F235*Planck!J235</f>
        <v>1.0846186528272565E-5</v>
      </c>
      <c r="M235">
        <f>CRI!G235*Planck!H235</f>
        <v>4.5443139389657189E-2</v>
      </c>
      <c r="N235">
        <f>CRI!G235*Planck!I235</f>
        <v>2.1895536482097747E-2</v>
      </c>
      <c r="O235">
        <f>CRI!G235*Planck!J235</f>
        <v>1.2480632961104476E-5</v>
      </c>
      <c r="P235">
        <f>CRI!H235*Planck!H235</f>
        <v>5.2370302072941757E-2</v>
      </c>
      <c r="Q235">
        <f>CRI!H235*Planck!I235</f>
        <v>2.5233200765120509E-2</v>
      </c>
      <c r="R235">
        <f>CRI!H235*Planck!J235</f>
        <v>1.4383128608920821E-5</v>
      </c>
      <c r="S235">
        <f>CRI!I235*Planck!H235</f>
        <v>8.4530428482280096E-2</v>
      </c>
      <c r="T235">
        <f>CRI!I235*Planck!I235</f>
        <v>4.0728679962246786E-2</v>
      </c>
      <c r="U235">
        <f>CRI!I235*Planck!J235</f>
        <v>2.3215677131944473E-5</v>
      </c>
      <c r="V235">
        <f>CRI!J235*Planck!H235</f>
        <v>0.11021568118078198</v>
      </c>
      <c r="W235">
        <f>CRI!J235*Planck!I235</f>
        <v>5.3104417973867252E-2</v>
      </c>
      <c r="X235">
        <f>CRI!J235*Planck!J235</f>
        <v>3.0269947936047004E-5</v>
      </c>
    </row>
    <row r="236" spans="1:24" x14ac:dyDescent="0.25">
      <c r="A236">
        <f>CRI!C236*Planck!H236</f>
        <v>0.10414745590425853</v>
      </c>
      <c r="B236">
        <f>CRI!C236*Planck!I236</f>
        <v>4.9557531457906041E-2</v>
      </c>
      <c r="C236">
        <f>CRI!C236*Planck!J236</f>
        <v>2.7523472858175003E-5</v>
      </c>
      <c r="D236">
        <f>CRI!D236*Planck!H236</f>
        <v>7.9438052792805428E-2</v>
      </c>
      <c r="E236">
        <f>CRI!D236*Planck!I236</f>
        <v>3.7799807648237371E-2</v>
      </c>
      <c r="F236">
        <f>CRI!D236*Planck!J236</f>
        <v>2.0993418139363809E-5</v>
      </c>
      <c r="G236">
        <f>CRI!E236*Planck!H236</f>
        <v>5.7779480791248977E-2</v>
      </c>
      <c r="H236">
        <f>CRI!E236*Planck!I236</f>
        <v>2.7493791490846353E-2</v>
      </c>
      <c r="I236">
        <f>CRI!E236*Planck!J236</f>
        <v>1.5269618998464264E-5</v>
      </c>
      <c r="J236">
        <f>CRI!F236*Planck!H236</f>
        <v>3.8403209925340409E-2</v>
      </c>
      <c r="K236">
        <f>CRI!F236*Planck!I236</f>
        <v>1.8273785638212671E-2</v>
      </c>
      <c r="L236">
        <f>CRI!F236*Planck!J236</f>
        <v>1.0148972885315425E-5</v>
      </c>
      <c r="M236">
        <f>CRI!G236*Planck!H236</f>
        <v>4.4225406699952362E-2</v>
      </c>
      <c r="N236">
        <f>CRI!G236*Planck!I236</f>
        <v>2.1044220089124238E-2</v>
      </c>
      <c r="O236">
        <f>CRI!G236*Planck!J236</f>
        <v>1.1687628568352937E-5</v>
      </c>
      <c r="P236">
        <f>CRI!H236*Planck!H236</f>
        <v>5.1235331616585146E-2</v>
      </c>
      <c r="Q236">
        <f>CRI!H236*Planck!I236</f>
        <v>2.4379823168021758E-2</v>
      </c>
      <c r="R236">
        <f>CRI!H236*Planck!J236</f>
        <v>1.3540170010730101E-5</v>
      </c>
      <c r="S236">
        <f>CRI!I236*Planck!H236</f>
        <v>8.351359053503378E-2</v>
      </c>
      <c r="T236">
        <f>CRI!I236*Planck!I236</f>
        <v>3.9739111763875463E-2</v>
      </c>
      <c r="U236">
        <f>CRI!I236*Planck!J236</f>
        <v>2.2070477117490062E-5</v>
      </c>
      <c r="V236">
        <f>CRI!J236*Planck!H236</f>
        <v>0.11006280782726428</v>
      </c>
      <c r="W236">
        <f>CRI!J236*Planck!I236</f>
        <v>5.2372292860032199E-2</v>
      </c>
      <c r="X236">
        <f>CRI!J236*Planck!J236</f>
        <v>2.9086747032141118E-5</v>
      </c>
    </row>
    <row r="237" spans="1:24" x14ac:dyDescent="0.25">
      <c r="A237">
        <f>CRI!C237*Planck!H237</f>
        <v>0.10194030581839547</v>
      </c>
      <c r="B237">
        <f>CRI!C237*Planck!I237</f>
        <v>4.7928455804642028E-2</v>
      </c>
      <c r="C237">
        <f>CRI!C237*Planck!J237</f>
        <v>2.6071689467620327E-5</v>
      </c>
      <c r="D237">
        <f>CRI!D237*Planck!H237</f>
        <v>7.7592955991234058E-2</v>
      </c>
      <c r="E237">
        <f>CRI!D237*Planck!I237</f>
        <v>3.6481257654872618E-2</v>
      </c>
      <c r="F237">
        <f>CRI!D237*Planck!J237</f>
        <v>1.9844745777809223E-5</v>
      </c>
      <c r="G237">
        <f>CRI!E237*Planck!H237</f>
        <v>5.6203695395410001E-2</v>
      </c>
      <c r="H237">
        <f>CRI!E237*Planck!I237</f>
        <v>2.6424840588720046E-2</v>
      </c>
      <c r="I237">
        <f>CRI!E237*Planck!J237</f>
        <v>1.4374346648442456E-5</v>
      </c>
      <c r="J237">
        <f>CRI!F237*Planck!H237</f>
        <v>3.7317433379948341E-2</v>
      </c>
      <c r="K237">
        <f>CRI!F237*Planck!I237</f>
        <v>1.7545238285627887E-2</v>
      </c>
      <c r="L237">
        <f>CRI!F237*Planck!J237</f>
        <v>9.5441006086824404E-6</v>
      </c>
      <c r="M237">
        <f>CRI!G237*Planck!H237</f>
        <v>4.3006066517135587E-2</v>
      </c>
      <c r="N237">
        <f>CRI!G237*Planck!I237</f>
        <v>2.0219817292583358E-2</v>
      </c>
      <c r="O237">
        <f>CRI!G237*Planck!J237</f>
        <v>1.0998993994152325E-5</v>
      </c>
      <c r="P237">
        <f>CRI!H237*Planck!H237</f>
        <v>5.0059971607247775E-2</v>
      </c>
      <c r="Q237">
        <f>CRI!H237*Planck!I237</f>
        <v>2.3536295261208141E-2</v>
      </c>
      <c r="R237">
        <f>CRI!H237*Planck!J237</f>
        <v>1.2803061792134981E-5</v>
      </c>
      <c r="S237">
        <f>CRI!I237*Planck!H237</f>
        <v>8.237140782647133E-2</v>
      </c>
      <c r="T237">
        <f>CRI!I237*Planck!I237</f>
        <v>3.8727904020715208E-2</v>
      </c>
      <c r="U237">
        <f>CRI!I237*Planck!J237</f>
        <v>2.1066856221603924E-5</v>
      </c>
      <c r="V237">
        <f>CRI!J237*Planck!H237</f>
        <v>0.10967684688497012</v>
      </c>
      <c r="W237">
        <f>CRI!J237*Planck!I237</f>
        <v>5.1565883254101469E-2</v>
      </c>
      <c r="X237">
        <f>CRI!J237*Planck!J237</f>
        <v>2.8050344471859366E-5</v>
      </c>
    </row>
    <row r="238" spans="1:24" x14ac:dyDescent="0.25">
      <c r="A238">
        <f>CRI!C238*Planck!H238</f>
        <v>9.9584248972878958E-2</v>
      </c>
      <c r="B238">
        <f>CRI!C238*Planck!I238</f>
        <v>4.6284539922576307E-2</v>
      </c>
      <c r="C238">
        <f>CRI!C238*Planck!J238</f>
        <v>2.4761063870624649E-5</v>
      </c>
      <c r="D238">
        <f>CRI!D238*Planck!H238</f>
        <v>7.5715114603682784E-2</v>
      </c>
      <c r="E238">
        <f>CRI!D238*Planck!I238</f>
        <v>3.519069813511376E-2</v>
      </c>
      <c r="F238">
        <f>CRI!D238*Planck!J238</f>
        <v>1.8826137747788195E-5</v>
      </c>
      <c r="G238">
        <f>CRI!E238*Planck!H238</f>
        <v>5.4599257129165968E-2</v>
      </c>
      <c r="H238">
        <f>CRI!E238*Planck!I238</f>
        <v>2.5376518098018983E-2</v>
      </c>
      <c r="I238">
        <f>CRI!E238*Planck!J238</f>
        <v>1.3575798452144038E-5</v>
      </c>
      <c r="J238">
        <f>CRI!F238*Planck!H238</f>
        <v>3.6214472703403701E-2</v>
      </c>
      <c r="K238">
        <f>CRI!F238*Planck!I238</f>
        <v>1.6831679958466433E-2</v>
      </c>
      <c r="L238">
        <f>CRI!F238*Planck!J238</f>
        <v>9.0045251221825629E-6</v>
      </c>
      <c r="M238">
        <f>CRI!G238*Planck!H238</f>
        <v>4.1765434184612114E-2</v>
      </c>
      <c r="N238">
        <f>CRI!G238*Planck!I238</f>
        <v>1.9411643164853071E-2</v>
      </c>
      <c r="O238">
        <f>CRI!G238*Planck!J238</f>
        <v>1.038474049958639E-5</v>
      </c>
      <c r="P238">
        <f>CRI!H238*Planck!H238</f>
        <v>4.8892868726483719E-2</v>
      </c>
      <c r="Q238">
        <f>CRI!H238*Planck!I238</f>
        <v>2.2724315921853519E-2</v>
      </c>
      <c r="R238">
        <f>CRI!H238*Planck!J238</f>
        <v>1.2156937044172904E-5</v>
      </c>
      <c r="S238">
        <f>CRI!I238*Planck!H238</f>
        <v>8.1088445317492527E-2</v>
      </c>
      <c r="T238">
        <f>CRI!I238*Planck!I238</f>
        <v>3.7688102518896024E-2</v>
      </c>
      <c r="U238">
        <f>CRI!I238*Planck!J238</f>
        <v>2.0162186233115098E-5</v>
      </c>
      <c r="V238">
        <f>CRI!J238*Planck!H238</f>
        <v>0.10910969887463261</v>
      </c>
      <c r="W238">
        <f>CRI!J238*Planck!I238</f>
        <v>5.071175678473578E-2</v>
      </c>
      <c r="X238">
        <f>CRI!J238*Planck!J238</f>
        <v>2.7129513458249613E-5</v>
      </c>
    </row>
    <row r="239" spans="1:24" x14ac:dyDescent="0.25">
      <c r="A239">
        <f>CRI!C239*Planck!H239</f>
        <v>9.715400173209339E-2</v>
      </c>
      <c r="B239">
        <f>CRI!C239*Planck!I239</f>
        <v>4.4659117355799867E-2</v>
      </c>
      <c r="C239">
        <f>CRI!C239*Planck!J239</f>
        <v>2.362766680426554E-5</v>
      </c>
      <c r="D239">
        <f>CRI!D239*Planck!H239</f>
        <v>7.3785110446868252E-2</v>
      </c>
      <c r="E239">
        <f>CRI!D239*Planck!I239</f>
        <v>3.3917057947277854E-2</v>
      </c>
      <c r="F239">
        <f>CRI!D239*Planck!J239</f>
        <v>1.7944397283417704E-5</v>
      </c>
      <c r="G239">
        <f>CRI!E239*Planck!H239</f>
        <v>5.2947849050875836E-2</v>
      </c>
      <c r="H239">
        <f>CRI!E239*Planck!I239</f>
        <v>2.4338721641345717E-2</v>
      </c>
      <c r="I239">
        <f>CRI!E239*Planck!J239</f>
        <v>1.2876815293995049E-5</v>
      </c>
      <c r="J239">
        <f>CRI!F239*Planck!H239</f>
        <v>3.5118250514741108E-2</v>
      </c>
      <c r="K239">
        <f>CRI!F239*Planck!I239</f>
        <v>1.6142928166695585E-2</v>
      </c>
      <c r="L239">
        <f>CRI!F239*Planck!J239</f>
        <v>8.5406911410518869E-6</v>
      </c>
      <c r="M239">
        <f>CRI!G239*Planck!H239</f>
        <v>4.050607822772357E-2</v>
      </c>
      <c r="N239">
        <f>CRI!G239*Planck!I239</f>
        <v>1.8619569641438162E-2</v>
      </c>
      <c r="O239">
        <f>CRI!G239*Planck!J239</f>
        <v>9.8510005028029158E-6</v>
      </c>
      <c r="P239">
        <f>CRI!H239*Planck!H239</f>
        <v>4.7754762098603583E-2</v>
      </c>
      <c r="Q239">
        <f>CRI!H239*Planck!I239</f>
        <v>2.1951597328340827E-2</v>
      </c>
      <c r="R239">
        <f>CRI!H239*Planck!J239</f>
        <v>1.161386651158442E-5</v>
      </c>
      <c r="S239">
        <f>CRI!I239*Planck!H239</f>
        <v>7.9713884717379072E-2</v>
      </c>
      <c r="T239">
        <f>CRI!I239*Planck!I239</f>
        <v>3.6642358204625101E-2</v>
      </c>
      <c r="U239">
        <f>CRI!I239*Planck!J239</f>
        <v>1.9386263810003174E-5</v>
      </c>
      <c r="V239">
        <f>CRI!J239*Planck!H239</f>
        <v>0.108362414404081</v>
      </c>
      <c r="W239">
        <f>CRI!J239*Planck!I239</f>
        <v>4.9811327331368761E-2</v>
      </c>
      <c r="X239">
        <f>CRI!J239*Planck!J239</f>
        <v>2.635353125963515E-5</v>
      </c>
    </row>
    <row r="240" spans="1:24" x14ac:dyDescent="0.25">
      <c r="A240">
        <f>CRI!C240*Planck!H240</f>
        <v>9.4626754796260149E-2</v>
      </c>
      <c r="B240">
        <f>CRI!C240*Planck!I240</f>
        <v>4.303961557485423E-2</v>
      </c>
      <c r="C240">
        <f>CRI!C240*Planck!J240</f>
        <v>2.2523348568128203E-5</v>
      </c>
      <c r="D240">
        <f>CRI!D240*Planck!H240</f>
        <v>7.1801787684745683E-2</v>
      </c>
      <c r="E240">
        <f>CRI!D240*Planck!I240</f>
        <v>3.2658008257733184E-2</v>
      </c>
      <c r="F240">
        <f>CRI!D240*Planck!J240</f>
        <v>1.7090480333181389E-5</v>
      </c>
      <c r="G240">
        <f>CRI!E240*Planck!H240</f>
        <v>5.1271951030016347E-2</v>
      </c>
      <c r="H240">
        <f>CRI!E240*Planck!I240</f>
        <v>2.3320307949437034E-2</v>
      </c>
      <c r="I240">
        <f>CRI!E240*Planck!J240</f>
        <v>1.2203906044368529E-5</v>
      </c>
      <c r="J240">
        <f>CRI!F240*Planck!H240</f>
        <v>3.4026888240043698E-2</v>
      </c>
      <c r="K240">
        <f>CRI!F240*Planck!I240</f>
        <v>1.5476639690468275E-2</v>
      </c>
      <c r="L240">
        <f>CRI!F240*Planck!J240</f>
        <v>8.099183641765726E-6</v>
      </c>
      <c r="M240">
        <f>CRI!G240*Planck!H240</f>
        <v>3.9248836435297939E-2</v>
      </c>
      <c r="N240">
        <f>CRI!G240*Planck!I240</f>
        <v>1.7851767563757961E-2</v>
      </c>
      <c r="O240">
        <f>CRI!G240*Planck!J240</f>
        <v>9.3421276659971007E-6</v>
      </c>
      <c r="P240">
        <f>CRI!H240*Planck!H240</f>
        <v>4.6639577631000496E-2</v>
      </c>
      <c r="Q240">
        <f>CRI!H240*Planck!I240</f>
        <v>2.1213339674744574E-2</v>
      </c>
      <c r="R240">
        <f>CRI!H240*Planck!J240</f>
        <v>1.110129440996973E-5</v>
      </c>
      <c r="S240">
        <f>CRI!I240*Planck!H240</f>
        <v>7.8202885472476683E-2</v>
      </c>
      <c r="T240">
        <f>CRI!I240*Planck!I240</f>
        <v>3.5569455328217314E-2</v>
      </c>
      <c r="U240">
        <f>CRI!I240*Planck!J240</f>
        <v>1.8614089137077912E-5</v>
      </c>
      <c r="V240">
        <f>CRI!J240*Planck!H240</f>
        <v>0.10742895037172213</v>
      </c>
      <c r="W240">
        <f>CRI!J240*Planck!I240</f>
        <v>4.886250971582249E-2</v>
      </c>
      <c r="X240">
        <f>CRI!J240*Planck!J240</f>
        <v>2.5570566175921244E-5</v>
      </c>
    </row>
    <row r="241" spans="1:24" x14ac:dyDescent="0.25">
      <c r="A241">
        <f>CRI!C241*Planck!H241</f>
        <v>9.2002739428576522E-2</v>
      </c>
      <c r="B241">
        <f>CRI!C241*Planck!I241</f>
        <v>4.142420918651455E-2</v>
      </c>
      <c r="C241">
        <f>CRI!C241*Planck!J241</f>
        <v>2.1309808317882049E-5</v>
      </c>
      <c r="D241">
        <f>CRI!D241*Planck!H241</f>
        <v>6.9764140860895246E-2</v>
      </c>
      <c r="E241">
        <f>CRI!D241*Planck!I241</f>
        <v>3.1411286040919424E-2</v>
      </c>
      <c r="F241">
        <f>CRI!D241*Planck!J241</f>
        <v>1.6158871773177183E-5</v>
      </c>
      <c r="G241">
        <f>CRI!E241*Planck!H241</f>
        <v>4.9550952834336741E-2</v>
      </c>
      <c r="H241">
        <f>CRI!E241*Planck!I241</f>
        <v>2.2310303457802591E-2</v>
      </c>
      <c r="I241">
        <f>CRI!E241*Planck!J241</f>
        <v>1.147706376382262E-5</v>
      </c>
      <c r="J241">
        <f>CRI!F241*Planck!H241</f>
        <v>3.2897577273994005E-2</v>
      </c>
      <c r="K241">
        <f>CRI!F241*Planck!I241</f>
        <v>1.4812125499647633E-2</v>
      </c>
      <c r="L241">
        <f>CRI!F241*Planck!J241</f>
        <v>7.6197846953867768E-6</v>
      </c>
      <c r="M241">
        <f>CRI!G241*Planck!H241</f>
        <v>3.7971332972968203E-2</v>
      </c>
      <c r="N241">
        <f>CRI!G241*Planck!I241</f>
        <v>1.7096582666259953E-2</v>
      </c>
      <c r="O241">
        <f>CRI!G241*Planck!J241</f>
        <v>8.794975369799663E-6</v>
      </c>
      <c r="P241">
        <f>CRI!H241*Planck!H241</f>
        <v>4.5459214367422063E-2</v>
      </c>
      <c r="Q241">
        <f>CRI!H241*Planck!I241</f>
        <v>2.0467999291179751E-2</v>
      </c>
      <c r="R241">
        <f>CRI!H241*Planck!J241</f>
        <v>1.0529329348973519E-5</v>
      </c>
      <c r="S241">
        <f>CRI!I241*Planck!H241</f>
        <v>7.657688540830819E-2</v>
      </c>
      <c r="T241">
        <f>CRI!I241*Planck!I241</f>
        <v>3.4478722478346449E-2</v>
      </c>
      <c r="U241">
        <f>CRI!I241*Planck!J241</f>
        <v>1.7736849573900939E-5</v>
      </c>
      <c r="V241">
        <f>CRI!J241*Planck!H241</f>
        <v>0.10622153060110502</v>
      </c>
      <c r="W241">
        <f>CRI!J241*Planck!I241</f>
        <v>4.7826216165528922E-2</v>
      </c>
      <c r="X241">
        <f>CRI!J241*Planck!J241</f>
        <v>2.4603185409482677E-5</v>
      </c>
    </row>
    <row r="242" spans="1:24" x14ac:dyDescent="0.25">
      <c r="A242">
        <f>CRI!C242*Planck!H242</f>
        <v>8.9302312131521441E-2</v>
      </c>
      <c r="B242">
        <f>CRI!C242*Planck!I242</f>
        <v>3.9819983502964507E-2</v>
      </c>
      <c r="C242">
        <f>CRI!C242*Planck!J242</f>
        <v>1.9857734555284139E-5</v>
      </c>
      <c r="D242">
        <f>CRI!D242*Planck!H242</f>
        <v>6.7671307637441808E-2</v>
      </c>
      <c r="E242">
        <f>CRI!D242*Planck!I242</f>
        <v>3.0174698610024218E-2</v>
      </c>
      <c r="F242">
        <f>CRI!D242*Planck!J242</f>
        <v>1.5047749963004203E-5</v>
      </c>
      <c r="G242">
        <f>CRI!E242*Planck!H242</f>
        <v>4.7826349385992596E-2</v>
      </c>
      <c r="H242">
        <f>CRI!E242*Planck!I242</f>
        <v>2.1325813387143212E-2</v>
      </c>
      <c r="I242">
        <f>CRI!E242*Planck!J242</f>
        <v>1.0634920061829948E-5</v>
      </c>
      <c r="J242">
        <f>CRI!F242*Planck!H242</f>
        <v>3.1751933202318734E-2</v>
      </c>
      <c r="K242">
        <f>CRI!F242*Planck!I242</f>
        <v>1.4158216356609604E-2</v>
      </c>
      <c r="L242">
        <f>CRI!F242*Planck!J242</f>
        <v>7.0605278418788044E-6</v>
      </c>
      <c r="M242">
        <f>CRI!G242*Planck!H242</f>
        <v>3.6713172765181039E-2</v>
      </c>
      <c r="N242">
        <f>CRI!G242*Planck!I242</f>
        <v>1.6370437662329852E-2</v>
      </c>
      <c r="O242">
        <f>CRI!G242*Planck!J242</f>
        <v>8.1637353171723665E-6</v>
      </c>
      <c r="P242">
        <f>CRI!H242*Planck!H242</f>
        <v>4.4254256900731738E-2</v>
      </c>
      <c r="Q242">
        <f>CRI!H242*Planck!I242</f>
        <v>1.9733014047024634E-2</v>
      </c>
      <c r="R242">
        <f>CRI!H242*Planck!J242</f>
        <v>9.8406106796185837E-6</v>
      </c>
      <c r="S242">
        <f>CRI!I242*Planck!H242</f>
        <v>7.4815492607963524E-2</v>
      </c>
      <c r="T242">
        <f>CRI!I242*Planck!I242</f>
        <v>3.3360297290261375E-2</v>
      </c>
      <c r="U242">
        <f>CRI!I242*Planck!J242</f>
        <v>1.6636368727426933E-5</v>
      </c>
      <c r="V242">
        <f>CRI!J242*Planck!H242</f>
        <v>0.10478137956765184</v>
      </c>
      <c r="W242">
        <f>CRI!J242*Planck!I242</f>
        <v>4.672211397681169E-2</v>
      </c>
      <c r="X242">
        <f>CRI!J242*Planck!J242</f>
        <v>2.3299741878200055E-5</v>
      </c>
    </row>
    <row r="243" spans="1:24" x14ac:dyDescent="0.25">
      <c r="A243">
        <f>CRI!C243*Planck!H243</f>
        <v>8.6528574739425893E-2</v>
      </c>
      <c r="B243">
        <f>CRI!C243*Planck!I243</f>
        <v>3.822607467889387E-2</v>
      </c>
      <c r="C243">
        <f>CRI!C243*Planck!J243</f>
        <v>1.8051360810504809E-5</v>
      </c>
      <c r="D243">
        <f>CRI!D243*Planck!H243</f>
        <v>6.5487315725508199E-2</v>
      </c>
      <c r="E243">
        <f>CRI!D243*Planck!I243</f>
        <v>2.8930593494485971E-2</v>
      </c>
      <c r="F243">
        <f>CRI!D243*Planck!J243</f>
        <v>1.3661789394226159E-5</v>
      </c>
      <c r="G243">
        <f>CRI!E243*Planck!H243</f>
        <v>4.6079396452396913E-2</v>
      </c>
      <c r="H243">
        <f>CRI!E243*Planck!I243</f>
        <v>2.0356679342657676E-2</v>
      </c>
      <c r="I243">
        <f>CRI!E243*Planck!J243</f>
        <v>9.6129609645992754E-6</v>
      </c>
      <c r="J243">
        <f>CRI!F243*Planck!H243</f>
        <v>3.0591492557220972E-2</v>
      </c>
      <c r="K243">
        <f>CRI!F243*Planck!I243</f>
        <v>1.3514526069020443E-2</v>
      </c>
      <c r="L243">
        <f>CRI!F243*Planck!J243</f>
        <v>6.381915702936634E-6</v>
      </c>
      <c r="M243">
        <f>CRI!G243*Planck!H243</f>
        <v>3.5453080256327062E-2</v>
      </c>
      <c r="N243">
        <f>CRI!G243*Planck!I243</f>
        <v>1.5662249118933866E-2</v>
      </c>
      <c r="O243">
        <f>CRI!G243*Planck!J243</f>
        <v>7.3961271808530707E-6</v>
      </c>
      <c r="P243">
        <f>CRI!H243*Planck!H243</f>
        <v>4.2985658825693038E-2</v>
      </c>
      <c r="Q243">
        <f>CRI!H243*Planck!I243</f>
        <v>1.898994649271277E-2</v>
      </c>
      <c r="R243">
        <f>CRI!H243*Planck!J243</f>
        <v>8.9675536604706339E-6</v>
      </c>
      <c r="S243">
        <f>CRI!I243*Planck!H243</f>
        <v>7.2943031248247983E-2</v>
      </c>
      <c r="T243">
        <f>CRI!I243*Planck!I243</f>
        <v>3.222433477261407E-2</v>
      </c>
      <c r="U243">
        <f>CRI!I243*Planck!J243</f>
        <v>1.5217180909765992E-5</v>
      </c>
      <c r="V243">
        <f>CRI!J243*Planck!H243</f>
        <v>0.10307334552571186</v>
      </c>
      <c r="W243">
        <f>CRI!J243*Planck!I243</f>
        <v>4.5535124267729675E-2</v>
      </c>
      <c r="X243">
        <f>CRI!J243*Planck!J243</f>
        <v>2.1502886828236245E-5</v>
      </c>
    </row>
    <row r="244" spans="1:24" x14ac:dyDescent="0.25">
      <c r="A244">
        <f>CRI!C244*Planck!H244</f>
        <v>8.3679599543191638E-2</v>
      </c>
      <c r="B244">
        <f>CRI!C244*Planck!I244</f>
        <v>3.6639430345223309E-2</v>
      </c>
      <c r="C244">
        <f>CRI!C244*Planck!J244</f>
        <v>1.5981295537253204E-5</v>
      </c>
      <c r="D244">
        <f>CRI!D244*Planck!H244</f>
        <v>6.3210139233181167E-2</v>
      </c>
      <c r="E244">
        <f>CRI!D244*Planck!I244</f>
        <v>2.7676799437246376E-2</v>
      </c>
      <c r="F244">
        <f>CRI!D244*Planck!J244</f>
        <v>1.2071997494622119E-5</v>
      </c>
      <c r="G244">
        <f>CRI!E244*Planck!H244</f>
        <v>4.4319539291910154E-2</v>
      </c>
      <c r="H244">
        <f>CRI!E244*Planck!I244</f>
        <v>1.9405478535783088E-2</v>
      </c>
      <c r="I244">
        <f>CRI!E244*Planck!J244</f>
        <v>8.4642333300524184E-6</v>
      </c>
      <c r="J244">
        <f>CRI!F244*Planck!H244</f>
        <v>2.9403952514289095E-2</v>
      </c>
      <c r="K244">
        <f>CRI!F244*Planck!I244</f>
        <v>1.2874632238954162E-2</v>
      </c>
      <c r="L244">
        <f>CRI!F244*Planck!J244</f>
        <v>5.615625046719605E-6</v>
      </c>
      <c r="M244">
        <f>CRI!G244*Planck!H244</f>
        <v>3.4196258104110061E-2</v>
      </c>
      <c r="N244">
        <f>CRI!G244*Planck!I244</f>
        <v>1.4972961435195586E-2</v>
      </c>
      <c r="O244">
        <f>CRI!G244*Planck!J244</f>
        <v>6.5308690530706213E-6</v>
      </c>
      <c r="P244">
        <f>CRI!H244*Planck!H244</f>
        <v>4.1681913734721875E-2</v>
      </c>
      <c r="Q244">
        <f>CRI!H244*Planck!I244</f>
        <v>1.825058417196029E-2</v>
      </c>
      <c r="R244">
        <f>CRI!H244*Planck!J244</f>
        <v>7.960494380820463E-6</v>
      </c>
      <c r="S244">
        <f>CRI!I244*Planck!H244</f>
        <v>7.0955842453938309E-2</v>
      </c>
      <c r="T244">
        <f>CRI!I244*Planck!I244</f>
        <v>3.1068284998613329E-2</v>
      </c>
      <c r="U244">
        <f>CRI!I244*Planck!J244</f>
        <v>1.3551287225817366E-5</v>
      </c>
      <c r="V244">
        <f>CRI!J244*Planck!H244</f>
        <v>0.10115851256653088</v>
      </c>
      <c r="W244">
        <f>CRI!J244*Planck!I244</f>
        <v>4.4292638770274395E-2</v>
      </c>
      <c r="X244">
        <f>CRI!J244*Planck!J244</f>
        <v>1.9319452940262139E-5</v>
      </c>
    </row>
    <row r="245" spans="1:24" x14ac:dyDescent="0.25">
      <c r="A245">
        <f>CRI!C245*Planck!H245</f>
        <v>8.0812075686519214E-2</v>
      </c>
      <c r="B245">
        <f>CRI!C245*Planck!I245</f>
        <v>3.5082624040912211E-2</v>
      </c>
      <c r="C245">
        <f>CRI!C245*Planck!J245</f>
        <v>1.3834554890591314E-5</v>
      </c>
      <c r="D245">
        <f>CRI!D245*Planck!H245</f>
        <v>6.0895878683918769E-2</v>
      </c>
      <c r="E245">
        <f>CRI!D245*Planck!I245</f>
        <v>2.6436484886197598E-2</v>
      </c>
      <c r="F245">
        <f>CRI!D245*Planck!J245</f>
        <v>1.0425018403580012E-5</v>
      </c>
      <c r="G245">
        <f>CRI!E245*Planck!H245</f>
        <v>4.2557202235979731E-2</v>
      </c>
      <c r="H245">
        <f>CRI!E245*Planck!I245</f>
        <v>1.8475188436806917E-2</v>
      </c>
      <c r="I245">
        <f>CRI!E245*Planck!J245</f>
        <v>7.2855442125696049E-6</v>
      </c>
      <c r="J245">
        <f>CRI!F245*Planck!H245</f>
        <v>2.8216106284512259E-2</v>
      </c>
      <c r="K245">
        <f>CRI!F245*Planck!I245</f>
        <v>1.2249345661134833E-2</v>
      </c>
      <c r="L245">
        <f>CRI!F245*Planck!J245</f>
        <v>4.8304324307432855E-6</v>
      </c>
      <c r="M245">
        <f>CRI!G245*Planck!H245</f>
        <v>3.2948667948496525E-2</v>
      </c>
      <c r="N245">
        <f>CRI!G245*Planck!I245</f>
        <v>1.4303873777106619E-2</v>
      </c>
      <c r="O245">
        <f>CRI!G245*Planck!J245</f>
        <v>5.6406193187459707E-6</v>
      </c>
      <c r="P245">
        <f>CRI!H245*Planck!H245</f>
        <v>4.0370185103380946E-2</v>
      </c>
      <c r="Q245">
        <f>CRI!H245*Planck!I245</f>
        <v>1.7525747413516927E-2</v>
      </c>
      <c r="R245">
        <f>CRI!H245*Planck!J245</f>
        <v>6.9111396658410918E-6</v>
      </c>
      <c r="S245">
        <f>CRI!I245*Planck!H245</f>
        <v>6.8908966046801218E-2</v>
      </c>
      <c r="T245">
        <f>CRI!I245*Planck!I245</f>
        <v>2.9915174537104378E-2</v>
      </c>
      <c r="U245">
        <f>CRI!I245*Planck!J245</f>
        <v>1.179681211167547E-5</v>
      </c>
      <c r="V245">
        <f>CRI!J245*Planck!H245</f>
        <v>9.9061120284761578E-2</v>
      </c>
      <c r="W245">
        <f>CRI!J245*Planck!I245</f>
        <v>4.3005008972954936E-2</v>
      </c>
      <c r="X245">
        <f>CRI!J245*Planck!J245</f>
        <v>1.6958684632965306E-5</v>
      </c>
    </row>
    <row r="246" spans="1:24" x14ac:dyDescent="0.25">
      <c r="A246">
        <f>CRI!C246*Planck!H246</f>
        <v>7.7890549694250064E-2</v>
      </c>
      <c r="B246">
        <f>CRI!C246*Planck!I246</f>
        <v>3.3538018836723839E-2</v>
      </c>
      <c r="C246">
        <f>CRI!C246*Planck!J246</f>
        <v>1.1775273047842694E-5</v>
      </c>
      <c r="D246">
        <f>CRI!D246*Planck!H246</f>
        <v>5.8594975507406562E-2</v>
      </c>
      <c r="E246">
        <f>CRI!D246*Planck!I246</f>
        <v>2.5229753802210524E-2</v>
      </c>
      <c r="F246">
        <f>CRI!D246*Planck!J246</f>
        <v>8.8582227053187883E-6</v>
      </c>
      <c r="G246">
        <f>CRI!E246*Planck!H246</f>
        <v>4.0802279524909876E-2</v>
      </c>
      <c r="H246">
        <f>CRI!E246*Planck!I246</f>
        <v>1.7568596250242114E-2</v>
      </c>
      <c r="I246">
        <f>CRI!E246*Planck!J246</f>
        <v>6.1683732399655008E-6</v>
      </c>
      <c r="J246">
        <f>CRI!F246*Planck!H246</f>
        <v>2.7051807678242532E-2</v>
      </c>
      <c r="K246">
        <f>CRI!F246*Planck!I246</f>
        <v>1.1647934685808277E-2</v>
      </c>
      <c r="L246">
        <f>CRI!F246*Planck!J246</f>
        <v>4.0896157890711154E-6</v>
      </c>
      <c r="M246">
        <f>CRI!G246*Planck!H246</f>
        <v>3.1681363526115461E-2</v>
      </c>
      <c r="N246">
        <f>CRI!G246*Planck!I246</f>
        <v>1.3641323252728214E-2</v>
      </c>
      <c r="O246">
        <f>CRI!G246*Planck!J246</f>
        <v>4.7894989509300289E-6</v>
      </c>
      <c r="P246">
        <f>CRI!H246*Planck!H246</f>
        <v>3.9057558850898066E-2</v>
      </c>
      <c r="Q246">
        <f>CRI!H246*Planck!I246</f>
        <v>1.6817356529126765E-2</v>
      </c>
      <c r="R246">
        <f>CRI!H246*Planck!J246</f>
        <v>5.9046113021007612E-6</v>
      </c>
      <c r="S246">
        <f>CRI!I246*Planck!H246</f>
        <v>6.6800345013897755E-2</v>
      </c>
      <c r="T246">
        <f>CRI!I246*Planck!I246</f>
        <v>2.8762811896564884E-2</v>
      </c>
      <c r="U246">
        <f>CRI!I246*Planck!J246</f>
        <v>1.0098687264583655E-5</v>
      </c>
      <c r="V246">
        <f>CRI!J246*Planck!H246</f>
        <v>9.6806085714477116E-2</v>
      </c>
      <c r="W246">
        <f>CRI!J246*Planck!I246</f>
        <v>4.1682647496340736E-2</v>
      </c>
      <c r="X246">
        <f>CRI!J246*Planck!J246</f>
        <v>1.4634870294990121E-5</v>
      </c>
    </row>
    <row r="247" spans="1:24" x14ac:dyDescent="0.25">
      <c r="A247">
        <f>CRI!C247*Planck!H247</f>
        <v>7.4969897590700038E-2</v>
      </c>
      <c r="B247">
        <f>CRI!C247*Planck!I247</f>
        <v>3.2027331816096238E-2</v>
      </c>
      <c r="C247">
        <f>CRI!C247*Planck!J247</f>
        <v>9.9773619364785799E-6</v>
      </c>
      <c r="D247">
        <f>CRI!D247*Planck!H247</f>
        <v>5.635209597172354E-2</v>
      </c>
      <c r="E247">
        <f>CRI!D247*Planck!I247</f>
        <v>2.4073759391699836E-2</v>
      </c>
      <c r="F247">
        <f>CRI!D247*Planck!J247</f>
        <v>7.4996135176635003E-6</v>
      </c>
      <c r="G247">
        <f>CRI!E247*Planck!H247</f>
        <v>3.9064137325531059E-2</v>
      </c>
      <c r="H247">
        <f>CRI!E247*Planck!I247</f>
        <v>1.6688299283331744E-2</v>
      </c>
      <c r="I247">
        <f>CRI!E247*Planck!J247</f>
        <v>5.1988471287637831E-6</v>
      </c>
      <c r="J247">
        <f>CRI!F247*Planck!H247</f>
        <v>2.5931937969288707E-2</v>
      </c>
      <c r="K247">
        <f>CRI!F247*Planck!I247</f>
        <v>1.1078190162552137E-2</v>
      </c>
      <c r="L247">
        <f>CRI!F247*Planck!J247</f>
        <v>3.4511495833495754E-6</v>
      </c>
      <c r="M247">
        <f>CRI!G247*Planck!H247</f>
        <v>3.0420158002434826E-2</v>
      </c>
      <c r="N247">
        <f>CRI!G247*Planck!I247</f>
        <v>1.2995569229147698E-2</v>
      </c>
      <c r="O247">
        <f>CRI!G247*Planck!J247</f>
        <v>4.0484639343139249E-6</v>
      </c>
      <c r="P247">
        <f>CRI!H247*Planck!H247</f>
        <v>3.7734294352747028E-2</v>
      </c>
      <c r="Q247">
        <f>CRI!H247*Planck!I247</f>
        <v>1.612018696730343E-2</v>
      </c>
      <c r="R247">
        <f>CRI!H247*Planck!J247</f>
        <v>5.0218650988484208E-6</v>
      </c>
      <c r="S247">
        <f>CRI!I247*Planck!H247</f>
        <v>6.4663614551623755E-2</v>
      </c>
      <c r="T247">
        <f>CRI!I247*Planck!I247</f>
        <v>2.7624461366876803E-2</v>
      </c>
      <c r="U247">
        <f>CRI!I247*Planck!J247</f>
        <v>8.6057512046345177E-6</v>
      </c>
      <c r="V247">
        <f>CRI!J247*Planck!H247</f>
        <v>9.4418851067666565E-2</v>
      </c>
      <c r="W247">
        <f>CRI!J247*Planck!I247</f>
        <v>4.033597443801034E-2</v>
      </c>
      <c r="X247">
        <f>CRI!J247*Planck!J247</f>
        <v>1.2565724123990761E-5</v>
      </c>
    </row>
    <row r="248" spans="1:24" x14ac:dyDescent="0.25">
      <c r="A248">
        <f>CRI!C248*Planck!H248</f>
        <v>7.2042300718950333E-2</v>
      </c>
      <c r="B248">
        <f>CRI!C248*Planck!I248</f>
        <v>3.0545407577731644E-2</v>
      </c>
      <c r="C248">
        <f>CRI!C248*Planck!J248</f>
        <v>8.5051817235414364E-6</v>
      </c>
      <c r="D248">
        <f>CRI!D248*Planck!H248</f>
        <v>5.4151529808701034E-2</v>
      </c>
      <c r="E248">
        <f>CRI!D248*Planck!I248</f>
        <v>2.2959851815634209E-2</v>
      </c>
      <c r="F248">
        <f>CRI!D248*Planck!J248</f>
        <v>6.3930301647018779E-6</v>
      </c>
      <c r="G248">
        <f>CRI!E248*Planck!H248</f>
        <v>3.7346984275145427E-2</v>
      </c>
      <c r="H248">
        <f>CRI!E248*Planck!I248</f>
        <v>1.5834847653378399E-2</v>
      </c>
      <c r="I248">
        <f>CRI!E248*Planck!J248</f>
        <v>4.4091163790775781E-6</v>
      </c>
      <c r="J248">
        <f>CRI!F248*Planck!H248</f>
        <v>2.4839418540569352E-2</v>
      </c>
      <c r="K248">
        <f>CRI!F248*Planck!I248</f>
        <v>1.0531731437554924E-2</v>
      </c>
      <c r="L248">
        <f>CRI!F248*Planck!J248</f>
        <v>2.9324961374959939E-6</v>
      </c>
      <c r="M248">
        <f>CRI!G248*Planck!H248</f>
        <v>2.9152372242147308E-2</v>
      </c>
      <c r="N248">
        <f>CRI!G248*Planck!I248</f>
        <v>1.2360392201631985E-2</v>
      </c>
      <c r="O248">
        <f>CRI!G248*Planck!J248</f>
        <v>3.4416755311448163E-6</v>
      </c>
      <c r="P248">
        <f>CRI!H248*Planck!H248</f>
        <v>3.6420497924436093E-2</v>
      </c>
      <c r="Q248">
        <f>CRI!H248*Planck!I248</f>
        <v>1.5442024229984069E-2</v>
      </c>
      <c r="R248">
        <f>CRI!H248*Planck!J248</f>
        <v>4.2997371019233865E-6</v>
      </c>
      <c r="S248">
        <f>CRI!I248*Planck!H248</f>
        <v>6.2505880867683508E-2</v>
      </c>
      <c r="T248">
        <f>CRI!I248*Planck!I248</f>
        <v>2.6502035443827919E-2</v>
      </c>
      <c r="U248">
        <f>CRI!I248*Planck!J248</f>
        <v>7.3793295086957068E-6</v>
      </c>
      <c r="V248">
        <f>CRI!J248*Planck!H248</f>
        <v>9.1961757259201124E-2</v>
      </c>
      <c r="W248">
        <f>CRI!J248*Planck!I248</f>
        <v>3.8991111180709775E-2</v>
      </c>
      <c r="X248">
        <f>CRI!J248*Planck!J248</f>
        <v>1.0856836182356552E-5</v>
      </c>
    </row>
    <row r="249" spans="1:24" x14ac:dyDescent="0.25">
      <c r="A249">
        <f>CRI!C249*Planck!H249</f>
        <v>6.9135269344536385E-2</v>
      </c>
      <c r="B249">
        <f>CRI!C249*Planck!I249</f>
        <v>2.9101601987450765E-2</v>
      </c>
      <c r="C249">
        <f>CRI!C249*Planck!J249</f>
        <v>7.2888252232121463E-6</v>
      </c>
      <c r="D249">
        <f>CRI!D249*Planck!H249</f>
        <v>5.1966421968509618E-2</v>
      </c>
      <c r="E249">
        <f>CRI!D249*Planck!I249</f>
        <v>2.1874596615844368E-2</v>
      </c>
      <c r="F249">
        <f>CRI!D249*Planck!J249</f>
        <v>5.4787400236561369E-6</v>
      </c>
      <c r="G249">
        <f>CRI!E249*Planck!H249</f>
        <v>3.5640687633269871E-2</v>
      </c>
      <c r="H249">
        <f>CRI!E249*Planck!I249</f>
        <v>1.5002488829450782E-2</v>
      </c>
      <c r="I249">
        <f>CRI!E249*Planck!J249</f>
        <v>3.7575429365783239E-6</v>
      </c>
      <c r="J249">
        <f>CRI!F249*Planck!H249</f>
        <v>2.3775787750194219E-2</v>
      </c>
      <c r="K249">
        <f>CRI!F249*Planck!I249</f>
        <v>1.000811190300136E-2</v>
      </c>
      <c r="L249">
        <f>CRI!F249*Planck!J249</f>
        <v>2.5066447718851526E-6</v>
      </c>
      <c r="M249">
        <f>CRI!G249*Planck!H249</f>
        <v>2.7884047658029199E-2</v>
      </c>
      <c r="N249">
        <f>CRI!G249*Planck!I249</f>
        <v>1.1737431045492892E-2</v>
      </c>
      <c r="O249">
        <f>CRI!G249*Planck!J249</f>
        <v>2.939772301778912E-6</v>
      </c>
      <c r="P249">
        <f>CRI!H249*Planck!H249</f>
        <v>3.5134819808797652E-2</v>
      </c>
      <c r="Q249">
        <f>CRI!H249*Planck!I249</f>
        <v>1.4789550278323092E-2</v>
      </c>
      <c r="R249">
        <f>CRI!H249*Planck!J249</f>
        <v>3.7042100690914051E-6</v>
      </c>
      <c r="S249">
        <f>CRI!I249*Planck!H249</f>
        <v>6.0320905736308363E-2</v>
      </c>
      <c r="T249">
        <f>CRI!I249*Planck!I249</f>
        <v>2.5391309051134979E-2</v>
      </c>
      <c r="U249">
        <f>CRI!I249*Planck!J249</f>
        <v>6.3595404109400877E-6</v>
      </c>
      <c r="V249">
        <f>CRI!J249*Planck!H249</f>
        <v>8.9415970307468021E-2</v>
      </c>
      <c r="W249">
        <f>CRI!J249*Planck!I249</f>
        <v>3.7638502082660827E-2</v>
      </c>
      <c r="X249">
        <f>CRI!J249*Planck!J249</f>
        <v>9.4269883651876828E-6</v>
      </c>
    </row>
    <row r="250" spans="1:24" x14ac:dyDescent="0.25">
      <c r="A250">
        <f>CRI!C250*Planck!H250</f>
        <v>6.626854672886312E-2</v>
      </c>
      <c r="B250">
        <f>CRI!C250*Planck!I250</f>
        <v>2.7701400861597447E-2</v>
      </c>
      <c r="C250">
        <f>CRI!C250*Planck!J250</f>
        <v>6.2827329570647557E-6</v>
      </c>
      <c r="D250">
        <f>CRI!D250*Planck!H250</f>
        <v>4.9811612729677601E-2</v>
      </c>
      <c r="E250">
        <f>CRI!D250*Planck!I250</f>
        <v>2.082211727734265E-2</v>
      </c>
      <c r="F250">
        <f>CRI!D250*Planck!J250</f>
        <v>4.7224977216074325E-6</v>
      </c>
      <c r="G250">
        <f>CRI!E250*Planck!H250</f>
        <v>3.3986507446532241E-2</v>
      </c>
      <c r="H250">
        <f>CRI!E250*Planck!I250</f>
        <v>1.4206949044983347E-2</v>
      </c>
      <c r="I250">
        <f>CRI!E250*Planck!J250</f>
        <v>3.2221643746542749E-6</v>
      </c>
      <c r="J250">
        <f>CRI!F250*Planck!H250</f>
        <v>2.2731140086374998E-2</v>
      </c>
      <c r="K250">
        <f>CRI!F250*Planck!I250</f>
        <v>9.5020104507519392E-3</v>
      </c>
      <c r="L250">
        <f>CRI!F250*Planck!J250</f>
        <v>2.1550749189754272E-6</v>
      </c>
      <c r="M250">
        <f>CRI!G250*Planck!H250</f>
        <v>2.6639661911181556E-2</v>
      </c>
      <c r="N250">
        <f>CRI!G250*Planck!I250</f>
        <v>1.1135840302012454E-2</v>
      </c>
      <c r="O250">
        <f>CRI!G250*Planck!J250</f>
        <v>2.525630787396541E-6</v>
      </c>
      <c r="P250">
        <f>CRI!H250*Planck!H250</f>
        <v>3.3868957917966624E-2</v>
      </c>
      <c r="Q250">
        <f>CRI!H250*Planck!I250</f>
        <v>1.4157811305095813E-2</v>
      </c>
      <c r="R250">
        <f>CRI!H250*Planck!J250</f>
        <v>3.2110198372581512E-6</v>
      </c>
      <c r="S250">
        <f>CRI!I250*Planck!H250</f>
        <v>5.8142935566765266E-2</v>
      </c>
      <c r="T250">
        <f>CRI!I250*Planck!I250</f>
        <v>2.430475459187164E-2</v>
      </c>
      <c r="U250">
        <f>CRI!I250*Planck!J250</f>
        <v>5.5123668095577019E-6</v>
      </c>
      <c r="V250">
        <f>CRI!J250*Planck!H250</f>
        <v>8.6795633154632915E-2</v>
      </c>
      <c r="W250">
        <f>CRI!J250*Planck!I250</f>
        <v>3.6282078689458118E-2</v>
      </c>
      <c r="X250">
        <f>CRI!J250*Planck!J250</f>
        <v>8.2288477998628616E-6</v>
      </c>
    </row>
    <row r="251" spans="1:24" x14ac:dyDescent="0.25">
      <c r="A251">
        <f>CRI!C251*Planck!H251</f>
        <v>6.3461024913013198E-2</v>
      </c>
      <c r="B251">
        <f>CRI!C251*Planck!I251</f>
        <v>2.6350013891220755E-2</v>
      </c>
      <c r="C251">
        <f>CRI!C251*Planck!J251</f>
        <v>5.4428878632815247E-6</v>
      </c>
      <c r="D251">
        <f>CRI!D251*Planck!H251</f>
        <v>4.7701302539936756E-2</v>
      </c>
      <c r="E251">
        <f>CRI!D251*Planck!I251</f>
        <v>1.98063297319819E-2</v>
      </c>
      <c r="F251">
        <f>CRI!D251*Planck!J251</f>
        <v>4.0912172630874438E-6</v>
      </c>
      <c r="G251">
        <f>CRI!E251*Planck!H251</f>
        <v>3.2377786768257956E-2</v>
      </c>
      <c r="H251">
        <f>CRI!E251*Planck!I251</f>
        <v>1.3443765402150544E-2</v>
      </c>
      <c r="I251">
        <f>CRI!E251*Planck!J251</f>
        <v>2.7769589741487334E-6</v>
      </c>
      <c r="J251">
        <f>CRI!F251*Planck!H251</f>
        <v>2.1725902985741105E-2</v>
      </c>
      <c r="K251">
        <f>CRI!F251*Planck!I251</f>
        <v>9.0209360195221393E-3</v>
      </c>
      <c r="L251">
        <f>CRI!F251*Planck!J251</f>
        <v>1.8633744702675554E-6</v>
      </c>
      <c r="M251">
        <f>CRI!G251*Planck!H251</f>
        <v>2.5412552326585774E-2</v>
      </c>
      <c r="N251">
        <f>CRI!G251*Planck!I251</f>
        <v>1.0551690706772657E-2</v>
      </c>
      <c r="O251">
        <f>CRI!G251*Planck!J251</f>
        <v>2.1795688428129565E-6</v>
      </c>
      <c r="P251">
        <f>CRI!H251*Planck!H251</f>
        <v>3.2616996839992148E-2</v>
      </c>
      <c r="Q251">
        <f>CRI!H251*Planck!I251</f>
        <v>1.3543089179567563E-2</v>
      </c>
      <c r="R251">
        <f>CRI!H251*Planck!J251</f>
        <v>2.7974754029016795E-6</v>
      </c>
      <c r="S251">
        <f>CRI!I251*Planck!H251</f>
        <v>5.5989227966492132E-2</v>
      </c>
      <c r="T251">
        <f>CRI!I251*Planck!I251</f>
        <v>2.3247606490724472E-2</v>
      </c>
      <c r="U251">
        <f>CRI!I251*Planck!J251</f>
        <v>4.8020511769395087E-6</v>
      </c>
      <c r="V251">
        <f>CRI!J251*Planck!H251</f>
        <v>8.4103446985605304E-2</v>
      </c>
      <c r="W251">
        <f>CRI!J251*Planck!I251</f>
        <v>3.492107162479522E-2</v>
      </c>
      <c r="X251">
        <f>CRI!J251*Planck!J251</f>
        <v>7.2133349797857365E-6</v>
      </c>
    </row>
    <row r="252" spans="1:24" x14ac:dyDescent="0.25">
      <c r="A252">
        <f>CRI!C252*Planck!H252</f>
        <v>6.0730730158074529E-2</v>
      </c>
      <c r="B252">
        <f>CRI!C252*Planck!I252</f>
        <v>2.5052371562717547E-2</v>
      </c>
      <c r="C252">
        <f>CRI!C252*Planck!J252</f>
        <v>4.7268625590033109E-6</v>
      </c>
      <c r="D252">
        <f>CRI!D252*Planck!H252</f>
        <v>4.5649041072255585E-2</v>
      </c>
      <c r="E252">
        <f>CRI!D252*Planck!I252</f>
        <v>1.8830940043816517E-2</v>
      </c>
      <c r="F252">
        <f>CRI!D252*Planck!J252</f>
        <v>3.5530075554370784E-6</v>
      </c>
      <c r="G252">
        <f>CRI!E252*Planck!H252</f>
        <v>3.0836667862969108E-2</v>
      </c>
      <c r="H252">
        <f>CRI!E252*Planck!I252</f>
        <v>1.2720605516324431E-2</v>
      </c>
      <c r="I252">
        <f>CRI!E252*Planck!J252</f>
        <v>2.4001142483630999E-6</v>
      </c>
      <c r="J252">
        <f>CRI!F252*Planck!H252</f>
        <v>2.0737322493001059E-2</v>
      </c>
      <c r="K252">
        <f>CRI!F252*Planck!I252</f>
        <v>8.5544683384889183E-3</v>
      </c>
      <c r="L252">
        <f>CRI!F252*Planck!J252</f>
        <v>1.6140506299035693E-6</v>
      </c>
      <c r="M252">
        <f>CRI!G252*Planck!H252</f>
        <v>2.4238428887923314E-2</v>
      </c>
      <c r="N252">
        <f>CRI!G252*Planck!I252</f>
        <v>9.9987292268052287E-3</v>
      </c>
      <c r="O252">
        <f>CRI!G252*Planck!J252</f>
        <v>1.8865526843028733E-6</v>
      </c>
      <c r="P252">
        <f>CRI!H252*Planck!H252</f>
        <v>3.1375299616034073E-2</v>
      </c>
      <c r="Q252">
        <f>CRI!H252*Planck!I252</f>
        <v>1.2942799499142326E-2</v>
      </c>
      <c r="R252">
        <f>CRI!H252*Planck!J252</f>
        <v>2.4420376413476085E-6</v>
      </c>
      <c r="S252">
        <f>CRI!I252*Planck!H252</f>
        <v>5.3863175306496258E-2</v>
      </c>
      <c r="T252">
        <f>CRI!I252*Planck!I252</f>
        <v>2.2219398281789399E-2</v>
      </c>
      <c r="U252">
        <f>CRI!I252*Planck!J252</f>
        <v>4.1923392984508296E-6</v>
      </c>
      <c r="V252">
        <f>CRI!J252*Planck!H252</f>
        <v>8.1333394712809343E-2</v>
      </c>
      <c r="W252">
        <f>CRI!J252*Planck!I252</f>
        <v>3.355129140550199E-2</v>
      </c>
      <c r="X252">
        <f>CRI!J252*Planck!J252</f>
        <v>6.3304323406607522E-6</v>
      </c>
    </row>
    <row r="253" spans="1:24" x14ac:dyDescent="0.25">
      <c r="A253">
        <f>CRI!C253*Planck!H253</f>
        <v>5.8090820114285298E-2</v>
      </c>
      <c r="B253">
        <f>CRI!C253*Planck!I253</f>
        <v>2.3811823695521522E-2</v>
      </c>
      <c r="C253">
        <f>CRI!C253*Planck!J253</f>
        <v>4.1274804775345507E-6</v>
      </c>
      <c r="D253">
        <f>CRI!D253*Planck!H253</f>
        <v>4.3651837997186888E-2</v>
      </c>
      <c r="E253">
        <f>CRI!D253*Planck!I253</f>
        <v>1.789318636455043E-2</v>
      </c>
      <c r="F253">
        <f>CRI!D253*Planck!J253</f>
        <v>3.1015590550697543E-6</v>
      </c>
      <c r="G253">
        <f>CRI!E253*Planck!H253</f>
        <v>2.9354540807196492E-2</v>
      </c>
      <c r="H253">
        <f>CRI!E253*Planck!I253</f>
        <v>1.2032626652348902E-2</v>
      </c>
      <c r="I253">
        <f>CRI!E253*Planck!J253</f>
        <v>2.0857046581599206E-6</v>
      </c>
      <c r="J253">
        <f>CRI!F253*Planck!H253</f>
        <v>1.9784368003446164E-2</v>
      </c>
      <c r="K253">
        <f>CRI!F253*Planck!I253</f>
        <v>8.1097474936410313E-3</v>
      </c>
      <c r="L253">
        <f>CRI!F253*Planck!J253</f>
        <v>1.4057228411292838E-6</v>
      </c>
      <c r="M253">
        <f>CRI!G253*Planck!H253</f>
        <v>2.3107523566525016E-2</v>
      </c>
      <c r="N253">
        <f>CRI!G253*Planck!I253</f>
        <v>9.4719316429635499E-3</v>
      </c>
      <c r="O253">
        <f>CRI!G253*Planck!J253</f>
        <v>1.6418403496002184E-6</v>
      </c>
      <c r="P253">
        <f>CRI!H253*Planck!H253</f>
        <v>3.0166009026087841E-2</v>
      </c>
      <c r="Q253">
        <f>CRI!H253*Planck!I253</f>
        <v>1.2365253014392773E-2</v>
      </c>
      <c r="R253">
        <f>CRI!H253*Planck!J253</f>
        <v>2.1433612590656136E-6</v>
      </c>
      <c r="S253">
        <f>CRI!I253*Planck!H253</f>
        <v>5.1792281081938174E-2</v>
      </c>
      <c r="T253">
        <f>CRI!I253*Planck!I253</f>
        <v>2.1230009552038149E-2</v>
      </c>
      <c r="U253">
        <f>CRI!I253*Planck!J253</f>
        <v>3.6799554324094079E-6</v>
      </c>
      <c r="V253">
        <f>CRI!J253*Planck!H253</f>
        <v>7.8532090961595885E-2</v>
      </c>
      <c r="W253">
        <f>CRI!J253*Planck!I253</f>
        <v>3.2190840148912353E-2</v>
      </c>
      <c r="X253">
        <f>CRI!J253*Planck!J253</f>
        <v>5.5798777098732055E-6</v>
      </c>
    </row>
    <row r="254" spans="1:24" x14ac:dyDescent="0.25">
      <c r="A254">
        <f>CRI!C254*Planck!H254</f>
        <v>5.5536639088193188E-2</v>
      </c>
      <c r="B254">
        <f>CRI!C254*Planck!I254</f>
        <v>2.2625242228097232E-2</v>
      </c>
      <c r="C254">
        <f>CRI!C254*Planck!J254</f>
        <v>3.6475398022834731E-6</v>
      </c>
      <c r="D254">
        <f>CRI!D254*Planck!H254</f>
        <v>4.1695578703463888E-2</v>
      </c>
      <c r="E254">
        <f>CRI!D254*Planck!I254</f>
        <v>1.698649006304595E-2</v>
      </c>
      <c r="F254">
        <f>CRI!D254*Planck!J254</f>
        <v>2.7384855367032908E-6</v>
      </c>
      <c r="G254">
        <f>CRI!E254*Planck!H254</f>
        <v>2.7940717093372581E-2</v>
      </c>
      <c r="H254">
        <f>CRI!E254*Planck!I254</f>
        <v>1.1382854681940714E-2</v>
      </c>
      <c r="I254">
        <f>CRI!E254*Planck!J254</f>
        <v>1.8350926411044791E-6</v>
      </c>
      <c r="J254">
        <f>CRI!F254*Planck!H254</f>
        <v>1.8852903424395516E-2</v>
      </c>
      <c r="K254">
        <f>CRI!F254*Planck!I254</f>
        <v>7.6805423173429855E-3</v>
      </c>
      <c r="L254">
        <f>CRI!F254*Planck!J254</f>
        <v>1.2382224916399107E-6</v>
      </c>
      <c r="M254">
        <f>CRI!G254*Planck!H254</f>
        <v>2.2005315754013575E-2</v>
      </c>
      <c r="N254">
        <f>CRI!G254*Planck!I254</f>
        <v>8.9648132730842031E-3</v>
      </c>
      <c r="O254">
        <f>CRI!G254*Planck!J254</f>
        <v>1.445266879530059E-6</v>
      </c>
      <c r="P254">
        <f>CRI!H254*Planck!H254</f>
        <v>2.8999730610353647E-2</v>
      </c>
      <c r="Q254">
        <f>CRI!H254*Planck!I254</f>
        <v>1.1814289456135028E-2</v>
      </c>
      <c r="R254">
        <f>CRI!H254*Planck!J254</f>
        <v>1.9046466151613256E-6</v>
      </c>
      <c r="S254">
        <f>CRI!I254*Planck!H254</f>
        <v>4.9761321187447603E-2</v>
      </c>
      <c r="T254">
        <f>CRI!I254*Planck!I254</f>
        <v>2.0272417703711954E-2</v>
      </c>
      <c r="U254">
        <f>CRI!I254*Planck!J254</f>
        <v>3.2682280135315998E-6</v>
      </c>
      <c r="V254">
        <f>CRI!J254*Planck!H254</f>
        <v>7.5731780574808893E-2</v>
      </c>
      <c r="W254">
        <f>CRI!J254*Planck!I254</f>
        <v>3.0852603038314406E-2</v>
      </c>
      <c r="X254">
        <f>CRI!J254*Planck!J254</f>
        <v>4.973917912204736E-6</v>
      </c>
    </row>
    <row r="255" spans="1:24" x14ac:dyDescent="0.25">
      <c r="A255">
        <f>CRI!C255*Planck!H255</f>
        <v>5.3059042621845187E-2</v>
      </c>
      <c r="B255">
        <f>CRI!C255*Planck!I255</f>
        <v>2.1487706460011653E-2</v>
      </c>
      <c r="C255">
        <f>CRI!C255*Planck!J255</f>
        <v>3.2614903505463557E-6</v>
      </c>
      <c r="D255">
        <f>CRI!D255*Planck!H255</f>
        <v>3.98119290980763E-2</v>
      </c>
      <c r="E255">
        <f>CRI!D255*Planck!I255</f>
        <v>1.6122926532301424E-2</v>
      </c>
      <c r="F255">
        <f>CRI!D255*Planck!J255</f>
        <v>2.4472025157979749E-6</v>
      </c>
      <c r="G255">
        <f>CRI!E255*Planck!H255</f>
        <v>2.6576580328769018E-2</v>
      </c>
      <c r="H255">
        <f>CRI!E255*Planck!I255</f>
        <v>1.0762911062786325E-2</v>
      </c>
      <c r="I255">
        <f>CRI!E255*Planck!J255</f>
        <v>1.6336378496417332E-6</v>
      </c>
      <c r="J255">
        <f>CRI!F255*Planck!H255</f>
        <v>1.7964780062873081E-2</v>
      </c>
      <c r="K255">
        <f>CRI!F255*Planck!I255</f>
        <v>7.275327663955165E-3</v>
      </c>
      <c r="L255">
        <f>CRI!F255*Planck!J255</f>
        <v>1.1042784401960721E-6</v>
      </c>
      <c r="M255">
        <f>CRI!G255*Planck!H255</f>
        <v>2.094126294165952E-2</v>
      </c>
      <c r="N255">
        <f>CRI!G255*Planck!I255</f>
        <v>8.4807355873216719E-3</v>
      </c>
      <c r="O255">
        <f>CRI!G255*Planck!J255</f>
        <v>1.287240094007209E-6</v>
      </c>
      <c r="P255">
        <f>CRI!H255*Planck!H255</f>
        <v>2.784717381062252E-2</v>
      </c>
      <c r="Q255">
        <f>CRI!H255*Planck!I255</f>
        <v>1.1277472547859775E-2</v>
      </c>
      <c r="R255">
        <f>CRI!H255*Planck!J255</f>
        <v>1.7117400575927325E-6</v>
      </c>
      <c r="S255">
        <f>CRI!I255*Planck!H255</f>
        <v>4.7764903114122279E-2</v>
      </c>
      <c r="T255">
        <f>CRI!I255*Planck!I255</f>
        <v>1.9343700272205614E-2</v>
      </c>
      <c r="U255">
        <f>CRI!I255*Planck!J255</f>
        <v>2.9360644840838593E-6</v>
      </c>
      <c r="V255">
        <f>CRI!J255*Planck!H255</f>
        <v>7.2929712907498515E-2</v>
      </c>
      <c r="W255">
        <f>CRI!J255*Planck!I255</f>
        <v>2.9534876351576995E-2</v>
      </c>
      <c r="X255">
        <f>CRI!J255*Planck!J255</f>
        <v>4.4829221026689263E-6</v>
      </c>
    </row>
    <row r="256" spans="1:24" x14ac:dyDescent="0.25">
      <c r="A256">
        <f>CRI!C256*Planck!H256</f>
        <v>5.0649215104954452E-2</v>
      </c>
      <c r="B256">
        <f>CRI!C256*Planck!I256</f>
        <v>2.0394449233185757E-2</v>
      </c>
      <c r="C256">
        <f>CRI!C256*Planck!J256</f>
        <v>2.9447758354295243E-6</v>
      </c>
      <c r="D256">
        <f>CRI!D256*Planck!H256</f>
        <v>3.7970065691762978E-2</v>
      </c>
      <c r="E256">
        <f>CRI!D256*Planck!I256</f>
        <v>1.5289053848647682E-2</v>
      </c>
      <c r="F256">
        <f>CRI!D256*Planck!J256</f>
        <v>2.2076024611058141E-6</v>
      </c>
      <c r="G256">
        <f>CRI!E256*Planck!H256</f>
        <v>2.5257225004665755E-2</v>
      </c>
      <c r="H256">
        <f>CRI!E256*Planck!I256</f>
        <v>1.0170092311626334E-2</v>
      </c>
      <c r="I256">
        <f>CRI!E256*Planck!J256</f>
        <v>1.4684702558494455E-6</v>
      </c>
      <c r="J256">
        <f>CRI!F256*Planck!H256</f>
        <v>1.7103936719477967E-2</v>
      </c>
      <c r="K256">
        <f>CRI!F256*Planck!I256</f>
        <v>6.8870834106744801E-3</v>
      </c>
      <c r="L256">
        <f>CRI!F256*Planck!J256</f>
        <v>9.9443317014615638E-7</v>
      </c>
      <c r="M256">
        <f>CRI!G256*Planck!H256</f>
        <v>1.9922773302924437E-2</v>
      </c>
      <c r="N256">
        <f>CRI!G256*Planck!I256</f>
        <v>8.0221181684415818E-3</v>
      </c>
      <c r="O256">
        <f>CRI!G256*Planck!J256</f>
        <v>1.1583220248452273E-6</v>
      </c>
      <c r="P256">
        <f>CRI!H256*Planck!H256</f>
        <v>2.6717180207247594E-2</v>
      </c>
      <c r="Q256">
        <f>CRI!H256*Planck!I256</f>
        <v>1.0757958919234792E-2</v>
      </c>
      <c r="R256">
        <f>CRI!H256*Planck!J256</f>
        <v>1.5533529295979685E-6</v>
      </c>
      <c r="S256">
        <f>CRI!I256*Planck!H256</f>
        <v>4.5820132511799151E-2</v>
      </c>
      <c r="T256">
        <f>CRI!I256*Planck!I256</f>
        <v>1.8449967377250086E-2</v>
      </c>
      <c r="U256">
        <f>CRI!I256*Planck!J256</f>
        <v>2.664010068415179E-6</v>
      </c>
      <c r="V256">
        <f>CRI!J256*Planck!H256</f>
        <v>7.0145232271739591E-2</v>
      </c>
      <c r="W256">
        <f>CRI!J256*Planck!I256</f>
        <v>2.824472947017256E-2</v>
      </c>
      <c r="X256">
        <f>CRI!J256*Planck!J256</f>
        <v>4.0782860017944143E-6</v>
      </c>
    </row>
    <row r="257" spans="1:24" x14ac:dyDescent="0.25">
      <c r="A257">
        <f>CRI!C257*Planck!H257</f>
        <v>4.8298677393643741E-2</v>
      </c>
      <c r="B257">
        <f>CRI!C257*Planck!I257</f>
        <v>1.9340861772320889E-2</v>
      </c>
      <c r="C257">
        <f>CRI!C257*Planck!J257</f>
        <v>2.6738518579245471E-6</v>
      </c>
      <c r="D257">
        <f>CRI!D257*Planck!H257</f>
        <v>3.6197234942464712E-2</v>
      </c>
      <c r="E257">
        <f>CRI!D257*Planck!I257</f>
        <v>1.4494925230697253E-2</v>
      </c>
      <c r="F257">
        <f>CRI!D257*Planck!J257</f>
        <v>2.0039067139212793E-6</v>
      </c>
      <c r="G257">
        <f>CRI!E257*Planck!H257</f>
        <v>2.3988700080213299E-2</v>
      </c>
      <c r="H257">
        <f>CRI!E257*Planck!I257</f>
        <v>9.6061042948999541E-3</v>
      </c>
      <c r="I257">
        <f>CRI!E257*Planck!J257</f>
        <v>1.3280328518294867E-6</v>
      </c>
      <c r="J257">
        <f>CRI!F257*Planck!H257</f>
        <v>1.6278046483001879E-2</v>
      </c>
      <c r="K257">
        <f>CRI!F257*Planck!I257</f>
        <v>6.5184279143963974E-3</v>
      </c>
      <c r="L257">
        <f>CRI!F257*Planck!J257</f>
        <v>9.0116514945572315E-7</v>
      </c>
      <c r="M257">
        <f>CRI!G257*Planck!H257</f>
        <v>1.8955356759811401E-2</v>
      </c>
      <c r="N257">
        <f>CRI!G257*Planck!I257</f>
        <v>7.5905377687379098E-3</v>
      </c>
      <c r="O257">
        <f>CRI!G257*Planck!J257</f>
        <v>1.0493831016688355E-6</v>
      </c>
      <c r="P257">
        <f>CRI!H257*Planck!H257</f>
        <v>2.5595086246299008E-2</v>
      </c>
      <c r="Q257">
        <f>CRI!H257*Planck!I257</f>
        <v>1.0249370207504861E-2</v>
      </c>
      <c r="R257">
        <f>CRI!H257*Planck!J257</f>
        <v>1.4169636231573542E-6</v>
      </c>
      <c r="S257">
        <f>CRI!I257*Planck!H257</f>
        <v>4.3907888539676122E-2</v>
      </c>
      <c r="T257">
        <f>CRI!I257*Planck!I257</f>
        <v>1.7582601611200809E-2</v>
      </c>
      <c r="U257">
        <f>CRI!I257*Planck!J257</f>
        <v>2.4307744162950428E-6</v>
      </c>
      <c r="V257">
        <f>CRI!J257*Planck!H257</f>
        <v>6.7361126564527515E-2</v>
      </c>
      <c r="W257">
        <f>CRI!J257*Planck!I257</f>
        <v>2.6974283935232459E-2</v>
      </c>
      <c r="X257">
        <f>CRI!J257*Planck!J257</f>
        <v>3.7291636776819073E-6</v>
      </c>
    </row>
    <row r="258" spans="1:24" x14ac:dyDescent="0.25">
      <c r="A258">
        <f>CRI!C258*Planck!H258</f>
        <v>4.6006212635313321E-2</v>
      </c>
      <c r="B258">
        <f>CRI!C258*Planck!I258</f>
        <v>1.832517411920034E-2</v>
      </c>
      <c r="C258">
        <f>CRI!C258*Planck!J258</f>
        <v>2.4344141161025023E-6</v>
      </c>
      <c r="D258">
        <f>CRI!D258*Planck!H258</f>
        <v>3.4479157141321291E-2</v>
      </c>
      <c r="E258">
        <f>CRI!D258*Planck!I258</f>
        <v>1.373372251062021E-2</v>
      </c>
      <c r="F258">
        <f>CRI!D258*Planck!J258</f>
        <v>1.8244611335757116E-6</v>
      </c>
      <c r="G258">
        <f>CRI!E258*Planck!H258</f>
        <v>2.2758283900085146E-2</v>
      </c>
      <c r="H258">
        <f>CRI!E258*Planck!I258</f>
        <v>9.0650695033117415E-3</v>
      </c>
      <c r="I258">
        <f>CRI!E258*Planck!J258</f>
        <v>1.2042523044400627E-6</v>
      </c>
      <c r="J258">
        <f>CRI!F258*Planck!H258</f>
        <v>1.5485017911398141E-2</v>
      </c>
      <c r="K258">
        <f>CRI!F258*Planck!I258</f>
        <v>6.1679854352430404E-3</v>
      </c>
      <c r="L258">
        <f>CRI!F258*Planck!J258</f>
        <v>8.193881659076715E-7</v>
      </c>
      <c r="M258">
        <f>CRI!G258*Planck!H258</f>
        <v>1.802505049370258E-2</v>
      </c>
      <c r="N258">
        <f>CRI!G258*Planck!I258</f>
        <v>7.1797300817354756E-3</v>
      </c>
      <c r="O258">
        <f>CRI!G258*Planck!J258</f>
        <v>9.5379373462375211E-7</v>
      </c>
      <c r="P258">
        <f>CRI!H258*Planck!H258</f>
        <v>2.4482241757151212E-2</v>
      </c>
      <c r="Q258">
        <f>CRI!H258*Planck!I258</f>
        <v>9.7517556288427513E-3</v>
      </c>
      <c r="R258">
        <f>CRI!H258*Planck!J258</f>
        <v>1.2954753611188483E-6</v>
      </c>
      <c r="S258">
        <f>CRI!I258*Planck!H258</f>
        <v>4.2027848349776249E-2</v>
      </c>
      <c r="T258">
        <f>CRI!I258*Planck!I258</f>
        <v>1.6740513829513391E-2</v>
      </c>
      <c r="U258">
        <f>CRI!I258*Planck!J258</f>
        <v>2.2238993699206894E-6</v>
      </c>
      <c r="V258">
        <f>CRI!J258*Planck!H258</f>
        <v>6.4592314502617279E-2</v>
      </c>
      <c r="W258">
        <f>CRI!J258*Planck!I258</f>
        <v>2.5728381934096795E-2</v>
      </c>
      <c r="X258">
        <f>CRI!J258*Planck!J258</f>
        <v>3.4178958277518948E-6</v>
      </c>
    </row>
    <row r="259" spans="1:24" x14ac:dyDescent="0.25">
      <c r="A259">
        <f>CRI!C259*Planck!H259</f>
        <v>4.3776057736885969E-2</v>
      </c>
      <c r="B259">
        <f>CRI!C259*Planck!I259</f>
        <v>1.7347874575463773E-2</v>
      </c>
      <c r="C259">
        <f>CRI!C259*Planck!J259</f>
        <v>2.2220713637408699E-6</v>
      </c>
      <c r="D259">
        <f>CRI!D259*Planck!H259</f>
        <v>3.2807777195271524E-2</v>
      </c>
      <c r="E259">
        <f>CRI!D259*Planck!I259</f>
        <v>1.3001289593141365E-2</v>
      </c>
      <c r="F259">
        <f>CRI!D259*Planck!J259</f>
        <v>1.6653217759299645E-6</v>
      </c>
      <c r="G259">
        <f>CRI!E259*Planck!H259</f>
        <v>2.1577422693813197E-2</v>
      </c>
      <c r="H259">
        <f>CRI!E259*Planck!I259</f>
        <v>8.5508481554891283E-3</v>
      </c>
      <c r="I259">
        <f>CRI!E259*Planck!J259</f>
        <v>1.0952693218616304E-6</v>
      </c>
      <c r="J259">
        <f>CRI!F259*Planck!H259</f>
        <v>1.4714967523086283E-2</v>
      </c>
      <c r="K259">
        <f>CRI!F259*Planck!I259</f>
        <v>5.8313476400006833E-3</v>
      </c>
      <c r="L259">
        <f>CRI!F259*Planck!J259</f>
        <v>7.4693130541710841E-7</v>
      </c>
      <c r="M259">
        <f>CRI!G259*Planck!H259</f>
        <v>1.713187181942433E-2</v>
      </c>
      <c r="N259">
        <f>CRI!G259*Planck!I259</f>
        <v>6.789134950264647E-3</v>
      </c>
      <c r="O259">
        <f>CRI!G259*Planck!J259</f>
        <v>8.6961329423561751E-7</v>
      </c>
      <c r="P259">
        <f>CRI!H259*Planck!H259</f>
        <v>2.3392527526806029E-2</v>
      </c>
      <c r="Q259">
        <f>CRI!H259*Planck!I259</f>
        <v>9.2701502720327483E-3</v>
      </c>
      <c r="R259">
        <f>CRI!H259*Planck!J259</f>
        <v>1.1874039881630811E-6</v>
      </c>
      <c r="S259">
        <f>CRI!I259*Planck!H259</f>
        <v>4.0194380285686213E-2</v>
      </c>
      <c r="T259">
        <f>CRI!I259*Planck!I259</f>
        <v>1.5928503019289466E-2</v>
      </c>
      <c r="U259">
        <f>CRI!I259*Planck!J259</f>
        <v>2.0402655248893444E-6</v>
      </c>
      <c r="V259">
        <f>CRI!J259*Planck!H259</f>
        <v>6.1849454523156849E-2</v>
      </c>
      <c r="W259">
        <f>CRI!J259*Planck!I259</f>
        <v>2.4510123457839282E-2</v>
      </c>
      <c r="X259">
        <f>CRI!J259*Planck!J259</f>
        <v>3.1394764367531756E-6</v>
      </c>
    </row>
    <row r="260" spans="1:24" x14ac:dyDescent="0.25">
      <c r="A260">
        <f>CRI!C260*Planck!H260</f>
        <v>4.1608110256783425E-2</v>
      </c>
      <c r="B260">
        <f>CRI!C260*Planck!I260</f>
        <v>1.6407863121364545E-2</v>
      </c>
      <c r="C260">
        <f>CRI!C260*Planck!J260</f>
        <v>2.0291463909381374E-6</v>
      </c>
      <c r="D260">
        <f>CRI!D260*Planck!H260</f>
        <v>3.1183018329917513E-2</v>
      </c>
      <c r="E260">
        <f>CRI!D260*Planck!I260</f>
        <v>1.2296802073217775E-2</v>
      </c>
      <c r="F260">
        <f>CRI!D260*Planck!J260</f>
        <v>1.5207349892174955E-6</v>
      </c>
      <c r="G260">
        <f>CRI!E260*Planck!H260</f>
        <v>2.0435025325670795E-2</v>
      </c>
      <c r="H260">
        <f>CRI!E260*Planck!I260</f>
        <v>8.0584072757921218E-3</v>
      </c>
      <c r="I260">
        <f>CRI!E260*Planck!J260</f>
        <v>9.9657633169134694E-7</v>
      </c>
      <c r="J260">
        <f>CRI!F260*Planck!H260</f>
        <v>1.3967778032986719E-2</v>
      </c>
      <c r="K260">
        <f>CRI!F260*Planck!I260</f>
        <v>5.5080941830922226E-3</v>
      </c>
      <c r="L260">
        <f>CRI!F260*Planck!J260</f>
        <v>6.8118129398677162E-7</v>
      </c>
      <c r="M260">
        <f>CRI!G260*Planck!H260</f>
        <v>1.6274214299992453E-2</v>
      </c>
      <c r="N260">
        <f>CRI!G260*Planck!I260</f>
        <v>6.4176209636556672E-3</v>
      </c>
      <c r="O260">
        <f>CRI!G260*Planck!J260</f>
        <v>7.9366169259753312E-7</v>
      </c>
      <c r="P260">
        <f>CRI!H260*Planck!H260</f>
        <v>2.2317077319547473E-2</v>
      </c>
      <c r="Q260">
        <f>CRI!H260*Planck!I260</f>
        <v>8.8005811287318932E-3</v>
      </c>
      <c r="R260">
        <f>CRI!H260*Planck!J260</f>
        <v>1.0883603369577282E-6</v>
      </c>
      <c r="S260">
        <f>CRI!I260*Planck!H260</f>
        <v>3.8388325228043425E-2</v>
      </c>
      <c r="T260">
        <f>CRI!I260*Planck!I260</f>
        <v>1.5138163735697978E-2</v>
      </c>
      <c r="U260">
        <f>CRI!I260*Planck!J260</f>
        <v>1.8721237544775144E-6</v>
      </c>
      <c r="V260">
        <f>CRI!J260*Planck!H260</f>
        <v>5.9137025886026998E-2</v>
      </c>
      <c r="W260">
        <f>CRI!J260*Planck!I260</f>
        <v>2.3320266653646726E-2</v>
      </c>
      <c r="X260">
        <f>CRI!J260*Planck!J260</f>
        <v>2.883997420379925E-6</v>
      </c>
    </row>
    <row r="261" spans="1:24" x14ac:dyDescent="0.25">
      <c r="A261">
        <f>CRI!C261*Planck!H261</f>
        <v>3.9502190020908615E-2</v>
      </c>
      <c r="B261">
        <f>CRI!C261*Planck!I261</f>
        <v>1.5504041382269787E-2</v>
      </c>
      <c r="C261">
        <f>CRI!C261*Planck!J261</f>
        <v>1.8483148783866239E-6</v>
      </c>
      <c r="D261">
        <f>CRI!D261*Planck!H261</f>
        <v>2.9604745514561225E-2</v>
      </c>
      <c r="E261">
        <f>CRI!D261*Planck!I261</f>
        <v>1.1619436778729907E-2</v>
      </c>
      <c r="F261">
        <f>CRI!D261*Planck!J261</f>
        <v>1.3852115940015054E-6</v>
      </c>
      <c r="G261">
        <f>CRI!E261*Planck!H261</f>
        <v>1.9330672588945746E-2</v>
      </c>
      <c r="H261">
        <f>CRI!E261*Planck!I261</f>
        <v>7.5870109380641723E-3</v>
      </c>
      <c r="I261">
        <f>CRI!E261*Planck!J261</f>
        <v>9.0448579525482903E-7</v>
      </c>
      <c r="J261">
        <f>CRI!F261*Planck!H261</f>
        <v>1.3243306277519695E-2</v>
      </c>
      <c r="K261">
        <f>CRI!F261*Planck!I261</f>
        <v>5.1978072217276974E-3</v>
      </c>
      <c r="L261">
        <f>CRI!F261*Planck!J261</f>
        <v>6.1965678406221183E-7</v>
      </c>
      <c r="M261">
        <f>CRI!G261*Planck!H261</f>
        <v>1.5433006389543452E-2</v>
      </c>
      <c r="N261">
        <f>CRI!G261*Planck!I261</f>
        <v>6.0572330189710335E-3</v>
      </c>
      <c r="O261">
        <f>CRI!G261*Planck!J261</f>
        <v>7.2211326290847701E-7</v>
      </c>
      <c r="P261">
        <f>CRI!H261*Planck!H261</f>
        <v>2.1275126288422843E-2</v>
      </c>
      <c r="Q261">
        <f>CRI!H261*Planck!I261</f>
        <v>8.350181046016255E-3</v>
      </c>
      <c r="R261">
        <f>CRI!H261*Planck!J261</f>
        <v>9.9546714847031259E-7</v>
      </c>
      <c r="S261">
        <f>CRI!I261*Planck!H261</f>
        <v>3.6620544673485349E-2</v>
      </c>
      <c r="T261">
        <f>CRI!I261*Planck!I261</f>
        <v>1.4373037033097556E-2</v>
      </c>
      <c r="U261">
        <f>CRI!I261*Planck!J261</f>
        <v>1.713482152224939E-6</v>
      </c>
      <c r="V261">
        <f>CRI!J261*Planck!H261</f>
        <v>5.6459227688420599E-2</v>
      </c>
      <c r="W261">
        <f>CRI!J261*Planck!I261</f>
        <v>2.2159434756122181E-2</v>
      </c>
      <c r="X261">
        <f>CRI!J261*Planck!J261</f>
        <v>2.6417378505721012E-6</v>
      </c>
    </row>
    <row r="262" spans="1:24" x14ac:dyDescent="0.25">
      <c r="A262">
        <f>CRI!C262*Planck!H262</f>
        <v>3.7458042382628211E-2</v>
      </c>
      <c r="B262">
        <f>CRI!C262*Planck!I262</f>
        <v>1.4635314617012585E-2</v>
      </c>
      <c r="C262">
        <f>CRI!C262*Planck!J262</f>
        <v>1.6726073848014386E-6</v>
      </c>
      <c r="D262">
        <f>CRI!D262*Planck!H262</f>
        <v>2.8072767905384339E-2</v>
      </c>
      <c r="E262">
        <f>CRI!D262*Planck!I262</f>
        <v>1.096837326064358E-2</v>
      </c>
      <c r="F262">
        <f>CRI!D262*Planck!J262</f>
        <v>1.2535283726449806E-6</v>
      </c>
      <c r="G262">
        <f>CRI!E262*Planck!H262</f>
        <v>1.8272215796404007E-2</v>
      </c>
      <c r="H262">
        <f>CRI!E262*Planck!I262</f>
        <v>7.1391778619573588E-3</v>
      </c>
      <c r="I262">
        <f>CRI!E262*Planck!J262</f>
        <v>8.159060413665554E-7</v>
      </c>
      <c r="J262">
        <f>CRI!F262*Planck!H262</f>
        <v>1.2541384478440932E-2</v>
      </c>
      <c r="K262">
        <f>CRI!F262*Planck!I262</f>
        <v>4.9000720779798232E-3</v>
      </c>
      <c r="L262">
        <f>CRI!F262*Planck!J262</f>
        <v>5.6000823748340843E-7</v>
      </c>
      <c r="M262">
        <f>CRI!G262*Planck!H262</f>
        <v>1.4617772637123204E-2</v>
      </c>
      <c r="N262">
        <f>CRI!G262*Planck!I262</f>
        <v>5.7113422895658864E-3</v>
      </c>
      <c r="O262">
        <f>CRI!G262*Planck!J262</f>
        <v>6.5272483309324424E-7</v>
      </c>
      <c r="P262">
        <f>CRI!H262*Planck!H262</f>
        <v>2.0265548428738987E-2</v>
      </c>
      <c r="Q262">
        <f>CRI!H262*Planck!I262</f>
        <v>7.9179972650799801E-3</v>
      </c>
      <c r="R262">
        <f>CRI!H262*Planck!J262</f>
        <v>9.0491397315199771E-7</v>
      </c>
      <c r="S262">
        <f>CRI!I262*Planck!H262</f>
        <v>3.4883321065862193E-2</v>
      </c>
      <c r="T262">
        <f>CRI!I262*Planck!I262</f>
        <v>1.3629339554645866E-2</v>
      </c>
      <c r="U262">
        <f>CRI!I262*Planck!J262</f>
        <v>1.557638806245242E-6</v>
      </c>
      <c r="V262">
        <f>CRI!J262*Planck!H262</f>
        <v>5.3819981073044532E-2</v>
      </c>
      <c r="W262">
        <f>CRI!J262*Planck!I262</f>
        <v>2.1028123884310766E-2</v>
      </c>
      <c r="X262">
        <f>CRI!J262*Planck!J262</f>
        <v>2.403214158206945E-6</v>
      </c>
    </row>
    <row r="263" spans="1:24" x14ac:dyDescent="0.25">
      <c r="A263">
        <f>CRI!C263*Planck!H263</f>
        <v>3.5475077409431711E-2</v>
      </c>
      <c r="B263">
        <f>CRI!C263*Planck!I263</f>
        <v>1.3800420291792037E-2</v>
      </c>
      <c r="C263">
        <f>CRI!C263*Planck!J263</f>
        <v>1.4964832172341362E-6</v>
      </c>
      <c r="D263">
        <f>CRI!D263*Planck!H263</f>
        <v>2.6578777509195066E-2</v>
      </c>
      <c r="E263">
        <f>CRI!D263*Planck!I263</f>
        <v>1.033960535830716E-2</v>
      </c>
      <c r="F263">
        <f>CRI!D263*Planck!J263</f>
        <v>1.1212010623135578E-6</v>
      </c>
      <c r="G263">
        <f>CRI!E263*Planck!H263</f>
        <v>1.7249854713721452E-2</v>
      </c>
      <c r="H263">
        <f>CRI!E263*Planck!I263</f>
        <v>6.7104926163857959E-3</v>
      </c>
      <c r="I263">
        <f>CRI!E263*Planck!J263</f>
        <v>7.2766911206085605E-7</v>
      </c>
      <c r="J263">
        <f>CRI!F263*Planck!H263</f>
        <v>1.1853867329493036E-2</v>
      </c>
      <c r="K263">
        <f>CRI!F263*Planck!I263</f>
        <v>4.6113599511597783E-3</v>
      </c>
      <c r="L263">
        <f>CRI!F263*Planck!J263</f>
        <v>5.0004439210018702E-7</v>
      </c>
      <c r="M263">
        <f>CRI!G263*Planck!H263</f>
        <v>1.3828200905938127E-2</v>
      </c>
      <c r="N263">
        <f>CRI!G263*Planck!I263</f>
        <v>5.3794099496608438E-3</v>
      </c>
      <c r="O263">
        <f>CRI!G263*Planck!J263</f>
        <v>5.8332982170678754E-7</v>
      </c>
      <c r="P263">
        <f>CRI!H263*Planck!H263</f>
        <v>1.9294981127568955E-2</v>
      </c>
      <c r="Q263">
        <f>CRI!H263*Planck!I263</f>
        <v>7.5060822562673761E-3</v>
      </c>
      <c r="R263">
        <f>CRI!H263*Planck!J263</f>
        <v>8.1394087181271306E-7</v>
      </c>
      <c r="S263">
        <f>CRI!I263*Planck!H263</f>
        <v>3.3186109000087005E-2</v>
      </c>
      <c r="T263">
        <f>CRI!I263*Planck!I263</f>
        <v>1.2909971887155345E-2</v>
      </c>
      <c r="U263">
        <f>CRI!I263*Planck!J263</f>
        <v>1.3999252092041731E-6</v>
      </c>
      <c r="V263">
        <f>CRI!J263*Planck!H263</f>
        <v>5.123041666687999E-2</v>
      </c>
      <c r="W263">
        <f>CRI!J263*Planck!I263</f>
        <v>1.99295204790336E-2</v>
      </c>
      <c r="X263">
        <f>CRI!J263*Planck!J263</f>
        <v>2.1611075817840199E-6</v>
      </c>
    </row>
    <row r="264" spans="1:24" x14ac:dyDescent="0.25">
      <c r="A264">
        <f>CRI!C264*Planck!H264</f>
        <v>3.3554353116785694E-2</v>
      </c>
      <c r="B264">
        <f>CRI!C264*Planck!I264</f>
        <v>1.2998926661676629E-2</v>
      </c>
      <c r="C264">
        <f>CRI!C264*Planck!J264</f>
        <v>1.319056439225447E-6</v>
      </c>
      <c r="D264">
        <f>CRI!D264*Planck!H264</f>
        <v>2.5124844894763923E-2</v>
      </c>
      <c r="E264">
        <f>CRI!D264*Planck!I264</f>
        <v>9.733342646670062E-3</v>
      </c>
      <c r="F264">
        <f>CRI!D264*Planck!J264</f>
        <v>9.8768372400539573E-7</v>
      </c>
      <c r="G264">
        <f>CRI!E264*Planck!H264</f>
        <v>1.626381727567484E-2</v>
      </c>
      <c r="H264">
        <f>CRI!E264*Planck!I264</f>
        <v>6.3005883996508005E-3</v>
      </c>
      <c r="I264">
        <f>CRI!E264*Planck!J264</f>
        <v>6.3934753351370887E-7</v>
      </c>
      <c r="J264">
        <f>CRI!F264*Planck!H264</f>
        <v>1.117486438612242E-2</v>
      </c>
      <c r="K264">
        <f>CRI!F264*Planck!I264</f>
        <v>4.3291325600528377E-3</v>
      </c>
      <c r="L264">
        <f>CRI!F264*Planck!J264</f>
        <v>4.3929551479304243E-7</v>
      </c>
      <c r="M264">
        <f>CRI!G264*Planck!H264</f>
        <v>1.3057181756088446E-2</v>
      </c>
      <c r="N264">
        <f>CRI!G264*Planck!I264</f>
        <v>5.0583406410737216E-3</v>
      </c>
      <c r="O264">
        <f>CRI!G264*Planck!J264</f>
        <v>5.1329136382276263E-7</v>
      </c>
      <c r="P264">
        <f>CRI!H264*Planck!H264</f>
        <v>1.8347014364965306E-2</v>
      </c>
      <c r="Q264">
        <f>CRI!H264*Planck!I264</f>
        <v>7.1076171059189733E-3</v>
      </c>
      <c r="R264">
        <f>CRI!H264*Planck!J264</f>
        <v>7.2124017275608703E-7</v>
      </c>
      <c r="S264">
        <f>CRI!I264*Planck!H264</f>
        <v>3.1523235954727495E-2</v>
      </c>
      <c r="T264">
        <f>CRI!I264*Planck!I264</f>
        <v>1.2212073673065163E-2</v>
      </c>
      <c r="U264">
        <f>CRI!I264*Planck!J264</f>
        <v>1.2392111159641284E-6</v>
      </c>
      <c r="V264">
        <f>CRI!J264*Planck!H264</f>
        <v>4.8687291972559998E-2</v>
      </c>
      <c r="W264">
        <f>CRI!J264*Planck!I264</f>
        <v>1.8861413763638993E-2</v>
      </c>
      <c r="X264">
        <f>CRI!J264*Planck!J264</f>
        <v>1.9139479685790079E-6</v>
      </c>
    </row>
    <row r="265" spans="1:24" x14ac:dyDescent="0.25">
      <c r="A265">
        <f>CRI!C265*Planck!H265</f>
        <v>3.1697893185500946E-2</v>
      </c>
      <c r="B265">
        <f>CRI!C265*Planck!I265</f>
        <v>1.2230970442587341E-2</v>
      </c>
      <c r="C265">
        <f>CRI!C265*Planck!J265</f>
        <v>1.1405471342123874E-6</v>
      </c>
      <c r="D265">
        <f>CRI!D265*Planck!H265</f>
        <v>2.3720707206444723E-2</v>
      </c>
      <c r="E265">
        <f>CRI!D265*Planck!I265</f>
        <v>9.152888080650172E-3</v>
      </c>
      <c r="F265">
        <f>CRI!D265*Planck!J265</f>
        <v>8.5351365365117674E-7</v>
      </c>
      <c r="G265">
        <f>CRI!E265*Planck!H265</f>
        <v>1.5314791408249791E-2</v>
      </c>
      <c r="H265">
        <f>CRI!E265*Planck!I265</f>
        <v>5.9093757415516219E-3</v>
      </c>
      <c r="I265">
        <f>CRI!E265*Planck!J265</f>
        <v>5.510537040906412E-7</v>
      </c>
      <c r="J265">
        <f>CRI!F265*Planck!H265</f>
        <v>1.0528479820816056E-2</v>
      </c>
      <c r="K265">
        <f>CRI!F265*Planck!I265</f>
        <v>4.0625263243893204E-3</v>
      </c>
      <c r="L265">
        <f>CRI!F265*Planck!J265</f>
        <v>3.7883361575391485E-7</v>
      </c>
      <c r="M265">
        <f>CRI!G265*Planck!H265</f>
        <v>1.2320711031969658E-2</v>
      </c>
      <c r="N265">
        <f>CRI!G265*Planck!I265</f>
        <v>4.7540778682606671E-3</v>
      </c>
      <c r="O265">
        <f>CRI!G265*Planck!J265</f>
        <v>4.433213140297816E-7</v>
      </c>
      <c r="P265">
        <f>CRI!H265*Planck!H265</f>
        <v>1.7437355430870917E-2</v>
      </c>
      <c r="Q265">
        <f>CRI!H265*Planck!I265</f>
        <v>6.7283897268423922E-3</v>
      </c>
      <c r="R265">
        <f>CRI!H265*Planck!J265</f>
        <v>6.2742737028402051E-7</v>
      </c>
      <c r="S265">
        <f>CRI!I265*Planck!H265</f>
        <v>2.9898633616656546E-2</v>
      </c>
      <c r="T265">
        <f>CRI!I265*Planck!I265</f>
        <v>1.1536706931877283E-2</v>
      </c>
      <c r="U265">
        <f>CRI!I265*Planck!J265</f>
        <v>1.0758065430021054E-6</v>
      </c>
      <c r="V265">
        <f>CRI!J265*Planck!H265</f>
        <v>4.6197395101618119E-2</v>
      </c>
      <c r="W265">
        <f>CRI!J265*Planck!I265</f>
        <v>1.7825758030848467E-2</v>
      </c>
      <c r="X265">
        <f>CRI!J265*Planck!J265</f>
        <v>1.6622652579108696E-6</v>
      </c>
    </row>
    <row r="266" spans="1:24" x14ac:dyDescent="0.25">
      <c r="A266">
        <f>CRI!C266*Planck!H266</f>
        <v>2.9907536994908262E-2</v>
      </c>
      <c r="B266">
        <f>CRI!C266*Planck!I266</f>
        <v>1.1496623538027922E-2</v>
      </c>
      <c r="C266">
        <f>CRI!C266*Planck!J266</f>
        <v>9.6117910293031196E-7</v>
      </c>
      <c r="D266">
        <f>CRI!D266*Planck!H266</f>
        <v>2.2361023225461345E-2</v>
      </c>
      <c r="E266">
        <f>CRI!D266*Planck!I266</f>
        <v>8.5957016785432709E-3</v>
      </c>
      <c r="F266">
        <f>CRI!D266*Planck!J266</f>
        <v>7.186465487984506E-7</v>
      </c>
      <c r="G266">
        <f>CRI!E266*Planck!H266</f>
        <v>1.4416626480472408E-2</v>
      </c>
      <c r="H266">
        <f>CRI!E266*Planck!I266</f>
        <v>5.5418313906147902E-3</v>
      </c>
      <c r="I266">
        <f>CRI!E266*Planck!J266</f>
        <v>4.6332668952782669E-7</v>
      </c>
      <c r="J266">
        <f>CRI!F266*Planck!H266</f>
        <v>9.9006547080705172E-3</v>
      </c>
      <c r="K266">
        <f>CRI!F266*Planck!I266</f>
        <v>3.8058667277773139E-3</v>
      </c>
      <c r="L266">
        <f>CRI!F266*Planck!J266</f>
        <v>3.1819077620287268E-7</v>
      </c>
      <c r="M266">
        <f>CRI!G266*Planck!H266</f>
        <v>1.1611551502901191E-2</v>
      </c>
      <c r="N266">
        <f>CRI!G266*Planck!I266</f>
        <v>4.463544970085785E-3</v>
      </c>
      <c r="O266">
        <f>CRI!G266*Planck!J266</f>
        <v>3.731761882995513E-7</v>
      </c>
      <c r="P266">
        <f>CRI!H266*Planck!H266</f>
        <v>1.6551931782547897E-2</v>
      </c>
      <c r="Q266">
        <f>CRI!H266*Planck!I266</f>
        <v>6.362654623263346E-3</v>
      </c>
      <c r="R266">
        <f>CRI!H266*Planck!J266</f>
        <v>5.3195189377251854E-7</v>
      </c>
      <c r="S266">
        <f>CRI!I266*Planck!H266</f>
        <v>2.8329267858591599E-2</v>
      </c>
      <c r="T266">
        <f>CRI!I266*Planck!I266</f>
        <v>1.0889928105200728E-2</v>
      </c>
      <c r="U266">
        <f>CRI!I266*Planck!J266</f>
        <v>9.1045612587988754E-7</v>
      </c>
      <c r="V266">
        <f>CRI!J266*Planck!H266</f>
        <v>4.3780390075473248E-2</v>
      </c>
      <c r="W266">
        <f>CRI!J266*Planck!I266</f>
        <v>1.6829425409769477E-2</v>
      </c>
      <c r="X266">
        <f>CRI!J266*Planck!J266</f>
        <v>1.4070298087684966E-6</v>
      </c>
    </row>
    <row r="267" spans="1:24" x14ac:dyDescent="0.25">
      <c r="A267">
        <f>CRI!C267*Planck!H267</f>
        <v>2.8184942340334546E-2</v>
      </c>
      <c r="B267">
        <f>CRI!C267*Planck!I267</f>
        <v>1.0795895319939672E-2</v>
      </c>
      <c r="C267">
        <f>CRI!C267*Planck!J267</f>
        <v>7.8117911142834103E-7</v>
      </c>
      <c r="D267">
        <f>CRI!D267*Planck!H267</f>
        <v>2.1060588844108077E-2</v>
      </c>
      <c r="E267">
        <f>CRI!D267*Planck!I267</f>
        <v>8.0669993854094683E-3</v>
      </c>
      <c r="F267">
        <f>CRI!D267*Planck!J267</f>
        <v>5.8371920299634358E-7</v>
      </c>
      <c r="G267">
        <f>CRI!E267*Planck!H267</f>
        <v>1.3561269374395999E-2</v>
      </c>
      <c r="H267">
        <f>CRI!E267*Planck!I267</f>
        <v>5.1944773490618821E-3</v>
      </c>
      <c r="I267">
        <f>CRI!E267*Planck!J267</f>
        <v>3.7586666780476719E-7</v>
      </c>
      <c r="J267">
        <f>CRI!F267*Planck!H267</f>
        <v>9.3116550082258248E-3</v>
      </c>
      <c r="K267">
        <f>CRI!F267*Planck!I267</f>
        <v>3.5667148617982507E-3</v>
      </c>
      <c r="L267">
        <f>CRI!F267*Planck!J267</f>
        <v>2.580835645295406E-7</v>
      </c>
      <c r="M267">
        <f>CRI!G267*Planck!H267</f>
        <v>1.0936507559996773E-2</v>
      </c>
      <c r="N267">
        <f>CRI!G267*Planck!I267</f>
        <v>4.189094636340227E-3</v>
      </c>
      <c r="O267">
        <f>CRI!G267*Planck!J267</f>
        <v>3.0311828048771547E-7</v>
      </c>
      <c r="P267">
        <f>CRI!H267*Planck!H267</f>
        <v>1.5686076557481089E-2</v>
      </c>
      <c r="Q267">
        <f>CRI!H267*Planck!I267</f>
        <v>6.008358592693698E-3</v>
      </c>
      <c r="R267">
        <f>CRI!H267*Planck!J267</f>
        <v>4.3475821944238049E-7</v>
      </c>
      <c r="S267">
        <f>CRI!I267*Planck!H267</f>
        <v>2.6810067104220663E-2</v>
      </c>
      <c r="T267">
        <f>CRI!I267*Planck!I267</f>
        <v>1.0269266279942615E-2</v>
      </c>
      <c r="U267">
        <f>CRI!I267*Planck!J267</f>
        <v>7.430728133098854E-7</v>
      </c>
      <c r="V267">
        <f>CRI!J267*Planck!H267</f>
        <v>4.1433740070159208E-2</v>
      </c>
      <c r="W267">
        <f>CRI!J267*Planck!I267</f>
        <v>1.5870684250820406E-2</v>
      </c>
      <c r="X267">
        <f>CRI!J267*Planck!J267</f>
        <v>1.1483852569334593E-6</v>
      </c>
    </row>
    <row r="268" spans="1:24" x14ac:dyDescent="0.25">
      <c r="A268">
        <f>CRI!C268*Planck!H268</f>
        <v>2.6524011549645943E-2</v>
      </c>
      <c r="B268">
        <f>CRI!C268*Planck!I268</f>
        <v>1.0125857695103577E-2</v>
      </c>
      <c r="C268">
        <f>CRI!C268*Planck!J268</f>
        <v>5.9548608702242762E-7</v>
      </c>
      <c r="D268">
        <f>CRI!D268*Planck!H268</f>
        <v>1.9812124839034714E-2</v>
      </c>
      <c r="E268">
        <f>CRI!D268*Planck!I268</f>
        <v>7.5635149073206582E-3</v>
      </c>
      <c r="F268">
        <f>CRI!D268*Planck!J268</f>
        <v>4.4479865626337019E-7</v>
      </c>
      <c r="G268">
        <f>CRI!E268*Planck!H268</f>
        <v>1.2747290536279167E-2</v>
      </c>
      <c r="H268">
        <f>CRI!E268*Planck!I268</f>
        <v>4.866430167507086E-3</v>
      </c>
      <c r="I268">
        <f>CRI!E268*Planck!J268</f>
        <v>2.8618725894380144E-7</v>
      </c>
      <c r="J268">
        <f>CRI!F268*Planck!H268</f>
        <v>8.7472178253101603E-3</v>
      </c>
      <c r="K268">
        <f>CRI!F268*Planck!I268</f>
        <v>3.3393547111596846E-3</v>
      </c>
      <c r="L268">
        <f>CRI!F268*Planck!J268</f>
        <v>1.9638230459133952E-7</v>
      </c>
      <c r="M268">
        <f>CRI!G268*Planck!H268</f>
        <v>1.0294304770876114E-2</v>
      </c>
      <c r="N268">
        <f>CRI!G268*Planck!I268</f>
        <v>3.929973600894047E-3</v>
      </c>
      <c r="O268">
        <f>CRI!G268*Planck!J268</f>
        <v>2.3111569134824757E-7</v>
      </c>
      <c r="P268">
        <f>CRI!H268*Planck!H268</f>
        <v>1.4847328709537894E-2</v>
      </c>
      <c r="Q268">
        <f>CRI!H268*Planck!I268</f>
        <v>5.6681447820894721E-3</v>
      </c>
      <c r="R268">
        <f>CRI!H268*Planck!J268</f>
        <v>3.3333485997884396E-7</v>
      </c>
      <c r="S268">
        <f>CRI!I268*Planck!H268</f>
        <v>2.5341637115962459E-2</v>
      </c>
      <c r="T268">
        <f>CRI!I268*Planck!I268</f>
        <v>9.6744721558008895E-3</v>
      </c>
      <c r="U268">
        <f>CRI!I268*Planck!J268</f>
        <v>5.689407990447146E-7</v>
      </c>
      <c r="V268">
        <f>CRI!J268*Planck!H268</f>
        <v>3.9165417808281811E-2</v>
      </c>
      <c r="W268">
        <f>CRI!J268*Planck!I268</f>
        <v>1.4951865277001467E-2</v>
      </c>
      <c r="X268">
        <f>CRI!J268*Planck!J268</f>
        <v>8.7929615599807557E-7</v>
      </c>
    </row>
    <row r="269" spans="1:24" x14ac:dyDescent="0.25">
      <c r="A269">
        <f>CRI!C269*Planck!H269</f>
        <v>2.4920150793640874E-2</v>
      </c>
      <c r="B269">
        <f>CRI!C269*Planck!I269</f>
        <v>9.4839498891526753E-3</v>
      </c>
      <c r="C269">
        <f>CRI!C269*Planck!J269</f>
        <v>4.0962536553887264E-7</v>
      </c>
      <c r="D269">
        <f>CRI!D269*Planck!H269</f>
        <v>1.8615452190722411E-2</v>
      </c>
      <c r="E269">
        <f>CRI!D269*Planck!I269</f>
        <v>7.0845484524828901E-3</v>
      </c>
      <c r="F269">
        <f>CRI!D269*Planck!J269</f>
        <v>3.0599178437724043E-7</v>
      </c>
      <c r="G269">
        <f>CRI!E269*Planck!H269</f>
        <v>1.1967866470803119E-2</v>
      </c>
      <c r="H269">
        <f>CRI!E269*Planck!I269</f>
        <v>4.5546532534679069E-3</v>
      </c>
      <c r="I269">
        <f>CRI!E269*Planck!J269</f>
        <v>1.9672199090681767E-7</v>
      </c>
      <c r="J269">
        <f>CRI!F269*Planck!H269</f>
        <v>8.2126994959069461E-3</v>
      </c>
      <c r="K269">
        <f>CRI!F269*Planck!I269</f>
        <v>3.1255360819777457E-3</v>
      </c>
      <c r="L269">
        <f>CRI!F269*Planck!J269</f>
        <v>1.3499637546054723E-7</v>
      </c>
      <c r="M269">
        <f>CRI!G269*Planck!H269</f>
        <v>9.6782653992169392E-3</v>
      </c>
      <c r="N269">
        <f>CRI!G269*Planck!I269</f>
        <v>3.6832916790983531E-3</v>
      </c>
      <c r="O269">
        <f>CRI!G269*Planck!J269</f>
        <v>1.5908663774811965E-7</v>
      </c>
      <c r="P269">
        <f>CRI!H269*Planck!H269</f>
        <v>1.4041780484921034E-2</v>
      </c>
      <c r="Q269">
        <f>CRI!H269*Planck!I269</f>
        <v>5.3439300418461257E-3</v>
      </c>
      <c r="R269">
        <f>CRI!H269*Planck!J269</f>
        <v>2.3081198470998618E-7</v>
      </c>
      <c r="S269">
        <f>CRI!I269*Planck!H269</f>
        <v>2.3930202504235255E-2</v>
      </c>
      <c r="T269">
        <f>CRI!I269*Planck!I269</f>
        <v>9.1072017688334714E-3</v>
      </c>
      <c r="U269">
        <f>CRI!I269*Planck!J269</f>
        <v>3.9335307516349355E-7</v>
      </c>
      <c r="V269">
        <f>CRI!J269*Planck!H269</f>
        <v>3.6976504262379688E-2</v>
      </c>
      <c r="W269">
        <f>CRI!J269*Planck!I269</f>
        <v>1.4072278952258052E-2</v>
      </c>
      <c r="X269">
        <f>CRI!J269*Planck!J269</f>
        <v>6.0780186284795887E-7</v>
      </c>
    </row>
    <row r="270" spans="1:24" x14ac:dyDescent="0.25">
      <c r="A270">
        <f>CRI!C270*Planck!H270</f>
        <v>2.3392431332105026E-2</v>
      </c>
      <c r="B270">
        <f>CRI!C270*Planck!I270</f>
        <v>8.8765618201131734E-3</v>
      </c>
      <c r="C270">
        <f>CRI!C270*Planck!J270</f>
        <v>2.3914117812177681E-7</v>
      </c>
      <c r="D270">
        <f>CRI!D270*Planck!H270</f>
        <v>1.7471611678774712E-2</v>
      </c>
      <c r="E270">
        <f>CRI!D270*Planck!I270</f>
        <v>6.6298299207061973E-3</v>
      </c>
      <c r="F270">
        <f>CRI!D270*Planck!J270</f>
        <v>1.7861254955631818E-7</v>
      </c>
      <c r="G270">
        <f>CRI!E270*Planck!H270</f>
        <v>1.1228782535526435E-2</v>
      </c>
      <c r="H270">
        <f>CRI!E270*Planck!I270</f>
        <v>4.2609073390507722E-3</v>
      </c>
      <c r="I270">
        <f>CRI!E270*Planck!J270</f>
        <v>1.1479201312151009E-7</v>
      </c>
      <c r="J270">
        <f>CRI!F270*Planck!H270</f>
        <v>7.6970655493294061E-3</v>
      </c>
      <c r="K270">
        <f>CRI!F270*Planck!I270</f>
        <v>2.920751469229068E-3</v>
      </c>
      <c r="L270">
        <f>CRI!F270*Planck!J270</f>
        <v>7.8687217135096185E-8</v>
      </c>
      <c r="M270">
        <f>CRI!G270*Planck!H270</f>
        <v>9.0889775380070571E-3</v>
      </c>
      <c r="N270">
        <f>CRI!G270*Planck!I270</f>
        <v>3.4489305473352689E-3</v>
      </c>
      <c r="O270">
        <f>CRI!G270*Planck!J270</f>
        <v>9.2916754376800481E-8</v>
      </c>
      <c r="P270">
        <f>CRI!H270*Planck!H270</f>
        <v>1.3264713504040017E-2</v>
      </c>
      <c r="Q270">
        <f>CRI!H270*Planck!I270</f>
        <v>5.0334677816538734E-3</v>
      </c>
      <c r="R270">
        <f>CRI!H270*Planck!J270</f>
        <v>1.356053661019134E-7</v>
      </c>
      <c r="S270">
        <f>CRI!I270*Planck!H270</f>
        <v>2.2571826502959243E-2</v>
      </c>
      <c r="T270">
        <f>CRI!I270*Planck!I270</f>
        <v>8.5651726621251874E-3</v>
      </c>
      <c r="U270">
        <f>CRI!I270*Planck!J270</f>
        <v>2.3075212258375707E-7</v>
      </c>
      <c r="V270">
        <f>CRI!J270*Planck!H270</f>
        <v>3.4860124134344785E-2</v>
      </c>
      <c r="W270">
        <f>CRI!J270*Planck!I270</f>
        <v>1.3228126762122473E-2</v>
      </c>
      <c r="X270">
        <f>CRI!J270*Planck!J270</f>
        <v>3.5637557450119136E-7</v>
      </c>
    </row>
    <row r="271" spans="1:24" x14ac:dyDescent="0.25">
      <c r="A271">
        <f>CRI!C271*Planck!H271</f>
        <v>2.193132166877897E-2</v>
      </c>
      <c r="B271">
        <f>CRI!C271*Planck!I271</f>
        <v>8.2992156955081792E-3</v>
      </c>
      <c r="C271">
        <f>CRI!C271*Planck!J271</f>
        <v>9.8126111348693216E-8</v>
      </c>
      <c r="D271">
        <f>CRI!D271*Planck!H271</f>
        <v>1.6381493768148167E-2</v>
      </c>
      <c r="E271">
        <f>CRI!D271*Planck!I271</f>
        <v>6.1990586910238834E-3</v>
      </c>
      <c r="F271">
        <f>CRI!D271*Planck!J271</f>
        <v>7.3294820340881267E-8</v>
      </c>
      <c r="G271">
        <f>CRI!E271*Planck!H271</f>
        <v>1.052956812402385E-2</v>
      </c>
      <c r="H271">
        <f>CRI!E271*Planck!I271</f>
        <v>3.9845823412559822E-3</v>
      </c>
      <c r="I271">
        <f>CRI!E271*Planck!J271</f>
        <v>4.7111869945462345E-8</v>
      </c>
      <c r="J271">
        <f>CRI!F271*Planck!H271</f>
        <v>7.2162380340950131E-3</v>
      </c>
      <c r="K271">
        <f>CRI!F271*Planck!I271</f>
        <v>2.7307572639519249E-3</v>
      </c>
      <c r="L271">
        <f>CRI!F271*Planck!J271</f>
        <v>3.2287218597514921E-8</v>
      </c>
      <c r="M271">
        <f>CRI!G271*Planck!H271</f>
        <v>8.5269524373168606E-3</v>
      </c>
      <c r="N271">
        <f>CRI!G271*Planck!I271</f>
        <v>3.2267557136501472E-3</v>
      </c>
      <c r="O271">
        <f>CRI!G271*Planck!J271</f>
        <v>3.8151676263100006E-8</v>
      </c>
      <c r="P271">
        <f>CRI!H271*Planck!H271</f>
        <v>1.2507821089481362E-2</v>
      </c>
      <c r="Q271">
        <f>CRI!H271*Planck!I271</f>
        <v>4.7331896668228162E-3</v>
      </c>
      <c r="R271">
        <f>CRI!H271*Planck!J271</f>
        <v>5.5963058838501547E-8</v>
      </c>
      <c r="S271">
        <f>CRI!I271*Planck!H271</f>
        <v>2.1258910562293412E-2</v>
      </c>
      <c r="T271">
        <f>CRI!I271*Planck!I271</f>
        <v>8.0447629592317674E-3</v>
      </c>
      <c r="U271">
        <f>CRI!I271*Planck!J271</f>
        <v>9.5117579163374484E-8</v>
      </c>
      <c r="V271">
        <f>CRI!J271*Planck!H271</f>
        <v>3.2826330611544968E-2</v>
      </c>
      <c r="W271">
        <f>CRI!J271*Planck!I271</f>
        <v>1.2422087567349168E-2</v>
      </c>
      <c r="X271">
        <f>CRI!J271*Planck!J271</f>
        <v>1.468730531340027E-7</v>
      </c>
    </row>
    <row r="272" spans="1:24" x14ac:dyDescent="0.25">
      <c r="A272">
        <f>CRI!C272*Planck!H272</f>
        <v>2.0552468012728441E-2</v>
      </c>
      <c r="B272">
        <f>CRI!C272*Planck!I272</f>
        <v>7.757016145897507E-3</v>
      </c>
      <c r="C272">
        <f>CRI!C272*Planck!J272</f>
        <v>0</v>
      </c>
      <c r="D272">
        <f>CRI!D272*Planck!H272</f>
        <v>1.5345842782837234E-2</v>
      </c>
      <c r="E272">
        <f>CRI!D272*Planck!I272</f>
        <v>5.7919053889368055E-3</v>
      </c>
      <c r="F272">
        <f>CRI!D272*Planck!J272</f>
        <v>0</v>
      </c>
      <c r="G272">
        <f>CRI!E272*Planck!H272</f>
        <v>9.865184646109651E-3</v>
      </c>
      <c r="H272">
        <f>CRI!E272*Planck!I272</f>
        <v>3.7233677500308035E-3</v>
      </c>
      <c r="I272">
        <f>CRI!E272*Planck!J272</f>
        <v>0</v>
      </c>
      <c r="J272">
        <f>CRI!F272*Planck!H272</f>
        <v>6.7594783686306861E-3</v>
      </c>
      <c r="K272">
        <f>CRI!F272*Planck!I272</f>
        <v>2.5511964213174023E-3</v>
      </c>
      <c r="L272">
        <f>CRI!F272*Planck!J272</f>
        <v>0</v>
      </c>
      <c r="M272">
        <f>CRI!G272*Planck!H272</f>
        <v>7.9926264493943924E-3</v>
      </c>
      <c r="N272">
        <f>CRI!G272*Planck!I272</f>
        <v>3.0166173900712527E-3</v>
      </c>
      <c r="O272">
        <f>CRI!G272*Planck!J272</f>
        <v>0</v>
      </c>
      <c r="P272">
        <f>CRI!H272*Planck!H272</f>
        <v>1.1783414993964306E-2</v>
      </c>
      <c r="Q272">
        <f>CRI!H272*Planck!I272</f>
        <v>4.4473559236479039E-3</v>
      </c>
      <c r="R272">
        <f>CRI!H272*Planck!J272</f>
        <v>0</v>
      </c>
      <c r="S272">
        <f>CRI!I272*Planck!H272</f>
        <v>2.0004402199055679E-2</v>
      </c>
      <c r="T272">
        <f>CRI!I272*Planck!I272</f>
        <v>7.550162382006907E-3</v>
      </c>
      <c r="U272">
        <f>CRI!I272*Planck!J272</f>
        <v>0</v>
      </c>
      <c r="V272">
        <f>CRI!J272*Planck!H272</f>
        <v>3.0874374170232057E-2</v>
      </c>
      <c r="W272">
        <f>CRI!J272*Planck!I272</f>
        <v>1.1652762032503811E-2</v>
      </c>
      <c r="X272">
        <f>CRI!J272*Planck!J272</f>
        <v>0</v>
      </c>
    </row>
    <row r="273" spans="1:24" x14ac:dyDescent="0.25">
      <c r="A273">
        <f>CRI!C273*Planck!H273</f>
        <v>1.9250040822716221E-2</v>
      </c>
      <c r="B273">
        <f>CRI!C273*Planck!I273</f>
        <v>7.2471106566853313E-3</v>
      </c>
      <c r="C273">
        <f>CRI!C273*Planck!J273</f>
        <v>0</v>
      </c>
      <c r="D273">
        <f>CRI!D273*Planck!H273</f>
        <v>1.4364808240595793E-2</v>
      </c>
      <c r="E273">
        <f>CRI!D273*Planck!I273</f>
        <v>5.4079550189220756E-3</v>
      </c>
      <c r="F273">
        <f>CRI!D273*Planck!J273</f>
        <v>0</v>
      </c>
      <c r="G273">
        <f>CRI!E273*Planck!H273</f>
        <v>9.2400195949037863E-3</v>
      </c>
      <c r="H273">
        <f>CRI!E273*Planck!I273</f>
        <v>3.4786131152089589E-3</v>
      </c>
      <c r="I273">
        <f>CRI!E273*Planck!J273</f>
        <v>0</v>
      </c>
      <c r="J273">
        <f>CRI!F273*Planck!H273</f>
        <v>6.3311245372488908E-3</v>
      </c>
      <c r="K273">
        <f>CRI!F273*Planck!I273</f>
        <v>2.3834941715320645E-3</v>
      </c>
      <c r="L273">
        <f>CRI!F273*Planck!J273</f>
        <v>0</v>
      </c>
      <c r="M273">
        <f>CRI!G273*Planck!H273</f>
        <v>7.4861269866118635E-3</v>
      </c>
      <c r="N273">
        <f>CRI!G273*Planck!I273</f>
        <v>2.8183208109331839E-3</v>
      </c>
      <c r="O273">
        <f>CRI!G273*Planck!J273</f>
        <v>0</v>
      </c>
      <c r="P273">
        <f>CRI!H273*Planck!H273</f>
        <v>1.1083745727035051E-2</v>
      </c>
      <c r="Q273">
        <f>CRI!H273*Planck!I273</f>
        <v>4.1727252692159312E-3</v>
      </c>
      <c r="R273">
        <f>CRI!H273*Planck!J273</f>
        <v>0</v>
      </c>
      <c r="S273">
        <f>CRI!I273*Planck!H273</f>
        <v>1.8800873203519509E-2</v>
      </c>
      <c r="T273">
        <f>CRI!I273*Planck!I273</f>
        <v>7.0780114080293399E-3</v>
      </c>
      <c r="U273">
        <f>CRI!I273*Planck!J273</f>
        <v>0</v>
      </c>
      <c r="V273">
        <f>CRI!J273*Planck!H273</f>
        <v>2.9003394839559112E-2</v>
      </c>
      <c r="W273">
        <f>CRI!J273*Planck!I273</f>
        <v>1.0918980056072567E-2</v>
      </c>
      <c r="X273">
        <f>CRI!J273*Planck!J273</f>
        <v>0</v>
      </c>
    </row>
    <row r="274" spans="1:24" x14ac:dyDescent="0.25">
      <c r="A274">
        <f>CRI!C274*Planck!H274</f>
        <v>1.8016121002049738E-2</v>
      </c>
      <c r="B274">
        <f>CRI!C274*Planck!I274</f>
        <v>6.766191641297937E-3</v>
      </c>
      <c r="C274">
        <f>CRI!C274*Planck!J274</f>
        <v>0</v>
      </c>
      <c r="D274">
        <f>CRI!D274*Planck!H274</f>
        <v>1.3436022685084205E-2</v>
      </c>
      <c r="E274">
        <f>CRI!D274*Planck!I274</f>
        <v>5.0460753662657509E-3</v>
      </c>
      <c r="F274">
        <f>CRI!D274*Planck!J274</f>
        <v>0</v>
      </c>
      <c r="G274">
        <f>CRI!E274*Planck!H274</f>
        <v>8.6477380809838744E-3</v>
      </c>
      <c r="H274">
        <f>CRI!E274*Planck!I274</f>
        <v>3.2477719878230096E-3</v>
      </c>
      <c r="I274">
        <f>CRI!E274*Planck!J274</f>
        <v>0</v>
      </c>
      <c r="J274">
        <f>CRI!F274*Planck!H274</f>
        <v>5.925302018451914E-3</v>
      </c>
      <c r="K274">
        <f>CRI!F274*Planck!I274</f>
        <v>2.2253252509157658E-3</v>
      </c>
      <c r="L274">
        <f>CRI!F274*Planck!J274</f>
        <v>0</v>
      </c>
      <c r="M274">
        <f>CRI!G274*Planck!H274</f>
        <v>7.0062692785748974E-3</v>
      </c>
      <c r="N274">
        <f>CRI!G274*Planck!I274</f>
        <v>2.6312967493936422E-3</v>
      </c>
      <c r="O274">
        <f>CRI!G274*Planck!J274</f>
        <v>0</v>
      </c>
      <c r="P274">
        <f>CRI!H274*Planck!H274</f>
        <v>1.0413317939184749E-2</v>
      </c>
      <c r="Q274">
        <f>CRI!H274*Planck!I274</f>
        <v>3.9108587686702079E-3</v>
      </c>
      <c r="R274">
        <f>CRI!H274*Planck!J274</f>
        <v>0</v>
      </c>
      <c r="S274">
        <f>CRI!I274*Planck!H274</f>
        <v>1.7651794999563843E-2</v>
      </c>
      <c r="T274">
        <f>CRI!I274*Planck!I274</f>
        <v>6.6293642103294678E-3</v>
      </c>
      <c r="U274">
        <f>CRI!I274*Planck!J274</f>
        <v>0</v>
      </c>
      <c r="V274">
        <f>CRI!J274*Planck!H274</f>
        <v>2.7220357042874704E-2</v>
      </c>
      <c r="W274">
        <f>CRI!J274*Planck!I274</f>
        <v>1.0222963770929927E-2</v>
      </c>
      <c r="X274">
        <f>CRI!J274*Planck!J274</f>
        <v>0</v>
      </c>
    </row>
    <row r="275" spans="1:24" x14ac:dyDescent="0.25">
      <c r="A275">
        <f>CRI!C275*Planck!H275</f>
        <v>1.684674810805396E-2</v>
      </c>
      <c r="B275">
        <f>CRI!C275*Planck!I275</f>
        <v>6.3124638306090259E-3</v>
      </c>
      <c r="C275">
        <f>CRI!C275*Planck!J275</f>
        <v>0</v>
      </c>
      <c r="D275">
        <f>CRI!D275*Planck!H275</f>
        <v>1.2556442923202883E-2</v>
      </c>
      <c r="E275">
        <f>CRI!D275*Planck!I275</f>
        <v>4.7048897084139268E-3</v>
      </c>
      <c r="F275">
        <f>CRI!D275*Planck!J275</f>
        <v>0</v>
      </c>
      <c r="G275">
        <f>CRI!E275*Planck!H275</f>
        <v>8.0864390918658994E-3</v>
      </c>
      <c r="H275">
        <f>CRI!E275*Planck!I275</f>
        <v>3.0299826386923322E-3</v>
      </c>
      <c r="I275">
        <f>CRI!E275*Planck!J275</f>
        <v>0</v>
      </c>
      <c r="J275">
        <f>CRI!F275*Planck!H275</f>
        <v>5.5407082666488567E-3</v>
      </c>
      <c r="K275">
        <f>CRI!F275*Planck!I275</f>
        <v>2.0760992154003018E-3</v>
      </c>
      <c r="L275">
        <f>CRI!F275*Planck!J275</f>
        <v>0</v>
      </c>
      <c r="M275">
        <f>CRI!G275*Planck!H275</f>
        <v>6.5515131531320948E-3</v>
      </c>
      <c r="N275">
        <f>CRI!G275*Planck!I275</f>
        <v>2.4548470452368429E-3</v>
      </c>
      <c r="O275">
        <f>CRI!G275*Planck!J275</f>
        <v>0</v>
      </c>
      <c r="P275">
        <f>CRI!H275*Planck!H275</f>
        <v>9.7748576244730857E-3</v>
      </c>
      <c r="Q275">
        <f>CRI!H275*Planck!I275</f>
        <v>3.6626317914933704E-3</v>
      </c>
      <c r="R275">
        <f>CRI!H275*Planck!J275</f>
        <v>0</v>
      </c>
      <c r="S275">
        <f>CRI!I275*Planck!H275</f>
        <v>1.6558481529316146E-2</v>
      </c>
      <c r="T275">
        <f>CRI!I275*Planck!I275</f>
        <v>6.2044505606186047E-3</v>
      </c>
      <c r="U275">
        <f>CRI!I275*Planck!J275</f>
        <v>0</v>
      </c>
      <c r="V275">
        <f>CRI!J275*Planck!H275</f>
        <v>2.5517207800999062E-2</v>
      </c>
      <c r="W275">
        <f>CRI!J275*Planck!I275</f>
        <v>9.5612785487624707E-3</v>
      </c>
      <c r="X275">
        <f>CRI!J275*Planck!J275</f>
        <v>0</v>
      </c>
    </row>
    <row r="276" spans="1:24" x14ac:dyDescent="0.25">
      <c r="A276">
        <f>CRI!C276*Planck!H276</f>
        <v>1.5738086746169722E-2</v>
      </c>
      <c r="B276">
        <f>CRI!C276*Planck!I276</f>
        <v>5.8841943751985863E-3</v>
      </c>
      <c r="C276">
        <f>CRI!C276*Planck!J276</f>
        <v>0</v>
      </c>
      <c r="D276">
        <f>CRI!D276*Planck!H276</f>
        <v>1.1723125949591311E-2</v>
      </c>
      <c r="E276">
        <f>CRI!D276*Planck!I276</f>
        <v>4.3830710101479247E-3</v>
      </c>
      <c r="F276">
        <f>CRI!D276*Planck!J276</f>
        <v>0</v>
      </c>
      <c r="G276">
        <f>CRI!E276*Planck!H276</f>
        <v>7.5542816381614659E-3</v>
      </c>
      <c r="H276">
        <f>CRI!E276*Planck!I276</f>
        <v>2.824413300095321E-3</v>
      </c>
      <c r="I276">
        <f>CRI!E276*Planck!J276</f>
        <v>0</v>
      </c>
      <c r="J276">
        <f>CRI!F276*Planck!H276</f>
        <v>5.1760818631847077E-3</v>
      </c>
      <c r="K276">
        <f>CRI!F276*Planck!I276</f>
        <v>1.9352461500653127E-3</v>
      </c>
      <c r="L276">
        <f>CRI!F276*Planck!J276</f>
        <v>0</v>
      </c>
      <c r="M276">
        <f>CRI!G276*Planck!H276</f>
        <v>6.1203670679548907E-3</v>
      </c>
      <c r="N276">
        <f>CRI!G276*Planck!I276</f>
        <v>2.2882978125772276E-3</v>
      </c>
      <c r="O276">
        <f>CRI!G276*Planck!J276</f>
        <v>0</v>
      </c>
      <c r="P276">
        <f>CRI!H276*Planck!H276</f>
        <v>9.1630638388810366E-3</v>
      </c>
      <c r="Q276">
        <f>CRI!H276*Planck!I276</f>
        <v>3.4259087251156213E-3</v>
      </c>
      <c r="R276">
        <f>CRI!H276*Planck!J276</f>
        <v>0</v>
      </c>
      <c r="S276">
        <f>CRI!I276*Planck!H276</f>
        <v>1.5514256179113084E-2</v>
      </c>
      <c r="T276">
        <f>CRI!I276*Planck!I276</f>
        <v>5.8005080551957614E-3</v>
      </c>
      <c r="U276">
        <f>CRI!I276*Planck!J276</f>
        <v>0</v>
      </c>
      <c r="V276">
        <f>CRI!J276*Planck!H276</f>
        <v>2.3897410385906155E-2</v>
      </c>
      <c r="W276">
        <f>CRI!J276*Planck!I276</f>
        <v>8.9348222590515426E-3</v>
      </c>
      <c r="X276">
        <f>CRI!J276*Planck!J276</f>
        <v>0</v>
      </c>
    </row>
    <row r="277" spans="1:24" x14ac:dyDescent="0.25">
      <c r="A277">
        <f>CRI!C277*Planck!H277</f>
        <v>1.4686427700000027E-2</v>
      </c>
      <c r="B277">
        <f>CRI!C277*Planck!I277</f>
        <v>5.4797096493827266E-3</v>
      </c>
      <c r="C277">
        <f>CRI!C277*Planck!J277</f>
        <v>0</v>
      </c>
      <c r="D277">
        <f>CRI!D277*Planck!H277</f>
        <v>1.0933229510000021E-2</v>
      </c>
      <c r="E277">
        <f>CRI!D277*Planck!I277</f>
        <v>4.0793394056515856E-3</v>
      </c>
      <c r="F277">
        <f>CRI!D277*Planck!J277</f>
        <v>0</v>
      </c>
      <c r="G277">
        <f>CRI!E277*Planck!H277</f>
        <v>7.0494852960000121E-3</v>
      </c>
      <c r="H277">
        <f>CRI!E277*Planck!I277</f>
        <v>2.6302606317037086E-3</v>
      </c>
      <c r="I277">
        <f>CRI!E277*Planck!J277</f>
        <v>0</v>
      </c>
      <c r="J277">
        <f>CRI!F277*Planck!H277</f>
        <v>4.8302028880000082E-3</v>
      </c>
      <c r="K277">
        <f>CRI!F277*Planck!I277</f>
        <v>1.8022156180192077E-3</v>
      </c>
      <c r="L277">
        <f>CRI!F277*Planck!J277</f>
        <v>0</v>
      </c>
      <c r="M277">
        <f>CRI!G277*Planck!H277</f>
        <v>5.7113885500000095E-3</v>
      </c>
      <c r="N277">
        <f>CRI!G277*Planck!I277</f>
        <v>2.1309981969821713E-3</v>
      </c>
      <c r="O277">
        <f>CRI!G277*Planck!J277</f>
        <v>0</v>
      </c>
      <c r="P277">
        <f>CRI!H277*Planck!H277</f>
        <v>8.5834010780000154E-3</v>
      </c>
      <c r="Q277">
        <f>CRI!H277*Planck!I277</f>
        <v>3.202585861750349E-3</v>
      </c>
      <c r="R277">
        <f>CRI!H277*Planck!J277</f>
        <v>0</v>
      </c>
      <c r="S277">
        <f>CRI!I277*Planck!H277</f>
        <v>1.4523245170000027E-2</v>
      </c>
      <c r="T277">
        <f>CRI!I277*Planck!I277</f>
        <v>5.4188239866118076E-3</v>
      </c>
      <c r="U277">
        <f>CRI!I277*Planck!J277</f>
        <v>0</v>
      </c>
      <c r="V277">
        <f>CRI!J277*Planck!H277</f>
        <v>2.2356006610000041E-2</v>
      </c>
      <c r="W277">
        <f>CRI!J277*Planck!I277</f>
        <v>8.3413357996159291E-3</v>
      </c>
      <c r="X277">
        <f>CRI!J277*Planck!J277</f>
        <v>0</v>
      </c>
    </row>
    <row r="278" spans="1:24" x14ac:dyDescent="0.25">
      <c r="A278">
        <f>CRI!C278*Planck!H278</f>
        <v>1.3692572712754411E-2</v>
      </c>
      <c r="B278">
        <f>CRI!C278*Planck!I278</f>
        <v>5.098960684887216E-3</v>
      </c>
      <c r="C278">
        <f>CRI!C278*Planck!J278</f>
        <v>0</v>
      </c>
      <c r="D278">
        <f>CRI!D278*Planck!H278</f>
        <v>1.0185010762564266E-2</v>
      </c>
      <c r="E278">
        <f>CRI!D278*Planck!I278</f>
        <v>3.7927839086874912E-3</v>
      </c>
      <c r="F278">
        <f>CRI!D278*Planck!J278</f>
        <v>0</v>
      </c>
      <c r="G278">
        <f>CRI!E278*Planck!H278</f>
        <v>6.577058921345265E-3</v>
      </c>
      <c r="H278">
        <f>CRI!E278*Planck!I278</f>
        <v>2.4492230617032128E-3</v>
      </c>
      <c r="I278">
        <f>CRI!E278*Planck!J278</f>
        <v>0</v>
      </c>
      <c r="J278">
        <f>CRI!F278*Planck!H278</f>
        <v>4.5023345067488393E-3</v>
      </c>
      <c r="K278">
        <f>CRI!F278*Planck!I278</f>
        <v>1.6766189321557607E-3</v>
      </c>
      <c r="L278">
        <f>CRI!F278*Planck!J278</f>
        <v>0</v>
      </c>
      <c r="M278">
        <f>CRI!G278*Planck!H278</f>
        <v>5.3237063424395065E-3</v>
      </c>
      <c r="N278">
        <f>CRI!G278*Planck!I278</f>
        <v>1.9824886022112038E-3</v>
      </c>
      <c r="O278">
        <f>CRI!G278*Planck!J278</f>
        <v>0</v>
      </c>
      <c r="P278">
        <f>CRI!H278*Planck!H278</f>
        <v>8.0311912823087424E-3</v>
      </c>
      <c r="Q278">
        <f>CRI!H278*Planck!I278</f>
        <v>2.9907256627643305E-3</v>
      </c>
      <c r="R278">
        <f>CRI!H278*Planck!J278</f>
        <v>0</v>
      </c>
      <c r="S278">
        <f>CRI!I278*Planck!H278</f>
        <v>1.3580014350085691E-2</v>
      </c>
      <c r="T278">
        <f>CRI!I278*Planck!I278</f>
        <v>5.0570452115833225E-3</v>
      </c>
      <c r="U278">
        <f>CRI!I278*Planck!J278</f>
        <v>0</v>
      </c>
      <c r="V278">
        <f>CRI!J278*Planck!H278</f>
        <v>2.0890223687732624E-2</v>
      </c>
      <c r="W278">
        <f>CRI!J278*Planck!I278</f>
        <v>7.7792852750767629E-3</v>
      </c>
      <c r="X278">
        <f>CRI!J278*Planck!J278</f>
        <v>0</v>
      </c>
    </row>
    <row r="279" spans="1:24" x14ac:dyDescent="0.25">
      <c r="A279">
        <f>CRI!C279*Planck!H279</f>
        <v>1.2757542520139283E-2</v>
      </c>
      <c r="B279">
        <f>CRI!C279*Planck!I279</f>
        <v>4.742034980804998E-3</v>
      </c>
      <c r="C279">
        <f>CRI!C279*Planck!J279</f>
        <v>0</v>
      </c>
      <c r="D279">
        <f>CRI!D279*Planck!H279</f>
        <v>9.4775171563912155E-3</v>
      </c>
      <c r="E279">
        <f>CRI!D279*Planck!I279</f>
        <v>3.5228350456868391E-3</v>
      </c>
      <c r="F279">
        <f>CRI!D279*Planck!J279</f>
        <v>0</v>
      </c>
      <c r="G279">
        <f>CRI!E279*Planck!H279</f>
        <v>6.1380094673938327E-3</v>
      </c>
      <c r="H279">
        <f>CRI!E279*Planck!I279</f>
        <v>2.2815252671857084E-3</v>
      </c>
      <c r="I279">
        <f>CRI!E279*Planck!J279</f>
        <v>0</v>
      </c>
      <c r="J279">
        <f>CRI!F279*Planck!H279</f>
        <v>4.1920876842375969E-3</v>
      </c>
      <c r="K279">
        <f>CRI!F279*Planck!I279</f>
        <v>1.5582175336570595E-3</v>
      </c>
      <c r="L279">
        <f>CRI!F279*Planck!J279</f>
        <v>0</v>
      </c>
      <c r="M279">
        <f>CRI!G279*Planck!H279</f>
        <v>4.9568604374431039E-3</v>
      </c>
      <c r="N279">
        <f>CRI!G279*Planck!I279</f>
        <v>1.8424869485809826E-3</v>
      </c>
      <c r="O279">
        <f>CRI!G279*Planck!J279</f>
        <v>0</v>
      </c>
      <c r="P279">
        <f>CRI!H279*Planck!H279</f>
        <v>7.5061029481281304E-3</v>
      </c>
      <c r="Q279">
        <f>CRI!H279*Planck!I279</f>
        <v>2.7900516649940598E-3</v>
      </c>
      <c r="R279">
        <f>CRI!H279*Planck!J279</f>
        <v>0</v>
      </c>
      <c r="S279">
        <f>CRI!I279*Planck!H279</f>
        <v>1.268673022817581E-2</v>
      </c>
      <c r="T279">
        <f>CRI!I279*Planck!I279</f>
        <v>4.7157137386824128E-3</v>
      </c>
      <c r="U279">
        <f>CRI!I279*Planck!J279</f>
        <v>0</v>
      </c>
      <c r="V279">
        <f>CRI!J279*Planck!H279</f>
        <v>1.9496040223383367E-2</v>
      </c>
      <c r="W279">
        <f>CRI!J279*Planck!I279</f>
        <v>7.2467643811902306E-3</v>
      </c>
      <c r="X279">
        <f>CRI!J279*Planck!J279</f>
        <v>0</v>
      </c>
    </row>
    <row r="280" spans="1:24" x14ac:dyDescent="0.25">
      <c r="A280">
        <f>CRI!C280*Planck!H280</f>
        <v>1.1870295037652592E-2</v>
      </c>
      <c r="B280">
        <f>CRI!C280*Planck!I280</f>
        <v>4.4046303286517791E-3</v>
      </c>
      <c r="C280">
        <f>CRI!C280*Planck!J280</f>
        <v>0</v>
      </c>
      <c r="D280">
        <f>CRI!D280*Planck!H280</f>
        <v>8.8092025312716971E-3</v>
      </c>
      <c r="E280">
        <f>CRI!D280*Planck!I280</f>
        <v>3.2687713757238229E-3</v>
      </c>
      <c r="F280">
        <f>CRI!D280*Planck!J280</f>
        <v>0</v>
      </c>
      <c r="G280">
        <f>CRI!E280*Planck!H280</f>
        <v>5.727035377686803E-3</v>
      </c>
      <c r="H280">
        <f>CRI!E280*Planck!I280</f>
        <v>2.1250923955812178E-3</v>
      </c>
      <c r="I280">
        <f>CRI!E280*Planck!J280</f>
        <v>0</v>
      </c>
      <c r="J280">
        <f>CRI!F280*Planck!H280</f>
        <v>3.8988097327398658E-3</v>
      </c>
      <c r="K280">
        <f>CRI!F280*Planck!I280</f>
        <v>1.4467050347103045E-3</v>
      </c>
      <c r="L280">
        <f>CRI!F280*Planck!J280</f>
        <v>0</v>
      </c>
      <c r="M280">
        <f>CRI!G280*Planck!H280</f>
        <v>4.6100790758748407E-3</v>
      </c>
      <c r="N280">
        <f>CRI!G280*Planck!I280</f>
        <v>1.710630953204752E-3</v>
      </c>
      <c r="O280">
        <f>CRI!G280*Planck!J280</f>
        <v>0</v>
      </c>
      <c r="P280">
        <f>CRI!H280*Planck!H280</f>
        <v>7.0073201953297594E-3</v>
      </c>
      <c r="Q280">
        <f>CRI!H280*Planck!I280</f>
        <v>2.6001590488712234E-3</v>
      </c>
      <c r="R280">
        <f>CRI!H280*Planck!J280</f>
        <v>0</v>
      </c>
      <c r="S280">
        <f>CRI!I280*Planck!H280</f>
        <v>1.1838683066846593E-2</v>
      </c>
      <c r="T280">
        <f>CRI!I280*Planck!I280</f>
        <v>4.3929002878298033E-3</v>
      </c>
      <c r="U280">
        <f>CRI!I280*Planck!J280</f>
        <v>0</v>
      </c>
      <c r="V280">
        <f>CRI!J280*Planck!H280</f>
        <v>1.8174248882548875E-2</v>
      </c>
      <c r="W280">
        <f>CRI!J280*Planck!I280</f>
        <v>6.7437959692340475E-3</v>
      </c>
      <c r="X280">
        <f>CRI!J280*Planck!J280</f>
        <v>0</v>
      </c>
    </row>
    <row r="281" spans="1:24" x14ac:dyDescent="0.25">
      <c r="A281">
        <f>CRI!C281*Planck!H281</f>
        <v>1.1034426263081223E-2</v>
      </c>
      <c r="B281">
        <f>CRI!C281*Planck!I281</f>
        <v>4.0879010388667749E-3</v>
      </c>
      <c r="C281">
        <f>CRI!C281*Planck!J281</f>
        <v>0</v>
      </c>
      <c r="D281">
        <f>CRI!D281*Planck!H281</f>
        <v>8.1785434844128292E-3</v>
      </c>
      <c r="E281">
        <f>CRI!D281*Planck!I281</f>
        <v>3.0298880620742426E-3</v>
      </c>
      <c r="F281">
        <f>CRI!D281*Planck!J281</f>
        <v>0</v>
      </c>
      <c r="G281">
        <f>CRI!E281*Planck!H281</f>
        <v>5.3397911080157968E-3</v>
      </c>
      <c r="H281">
        <f>CRI!E281*Planck!I281</f>
        <v>1.978221349923997E-3</v>
      </c>
      <c r="I281">
        <f>CRI!E281*Planck!J281</f>
        <v>0</v>
      </c>
      <c r="J281">
        <f>CRI!F281*Planck!H281</f>
        <v>3.621856480230696E-3</v>
      </c>
      <c r="K281">
        <f>CRI!F281*Planck!I281</f>
        <v>1.3417816672261756E-3</v>
      </c>
      <c r="L281">
        <f>CRI!F281*Planck!J281</f>
        <v>0</v>
      </c>
      <c r="M281">
        <f>CRI!G281*Planck!H281</f>
        <v>4.2826005678403495E-3</v>
      </c>
      <c r="N281">
        <f>CRI!G281*Planck!I281</f>
        <v>1.5865661605714914E-3</v>
      </c>
      <c r="O281">
        <f>CRI!G281*Planck!J281</f>
        <v>0</v>
      </c>
      <c r="P281">
        <f>CRI!H281*Planck!H281</f>
        <v>6.5340248663621342E-3</v>
      </c>
      <c r="Q281">
        <f>CRI!H281*Planck!I281</f>
        <v>2.42064665641479E-3</v>
      </c>
      <c r="R281">
        <f>CRI!H281*Planck!J281</f>
        <v>0</v>
      </c>
      <c r="S281">
        <f>CRI!I281*Planck!H281</f>
        <v>1.1029531862432261E-2</v>
      </c>
      <c r="T281">
        <f>CRI!I281*Planck!I281</f>
        <v>4.0860878203975498E-3</v>
      </c>
      <c r="U281">
        <f>CRI!I281*Planck!J281</f>
        <v>0</v>
      </c>
      <c r="V281">
        <f>CRI!J281*Planck!H281</f>
        <v>1.6922390243780585E-2</v>
      </c>
      <c r="W281">
        <f>CRI!J281*Planck!I281</f>
        <v>6.2692028573439222E-3</v>
      </c>
      <c r="X281">
        <f>CRI!J281*Planck!J281</f>
        <v>0</v>
      </c>
    </row>
    <row r="282" spans="1:24" x14ac:dyDescent="0.25">
      <c r="A282">
        <f>CRI!C282*Planck!H282</f>
        <v>1.0240725780556856E-2</v>
      </c>
      <c r="B282">
        <f>CRI!C282*Planck!I282</f>
        <v>3.7882612044509898E-3</v>
      </c>
      <c r="C282">
        <f>CRI!C282*Planck!J282</f>
        <v>0</v>
      </c>
      <c r="D282">
        <f>CRI!D282*Planck!H282</f>
        <v>7.584040821964501E-3</v>
      </c>
      <c r="E282">
        <f>CRI!D282*Planck!I282</f>
        <v>2.8054972112785603E-3</v>
      </c>
      <c r="F282">
        <f>CRI!D282*Planck!J282</f>
        <v>0</v>
      </c>
      <c r="G282">
        <f>CRI!E282*Planck!H282</f>
        <v>4.9727692814677416E-3</v>
      </c>
      <c r="H282">
        <f>CRI!E282*Planck!I282</f>
        <v>1.8395326026048044E-3</v>
      </c>
      <c r="I282">
        <f>CRI!E282*Planck!J282</f>
        <v>0</v>
      </c>
      <c r="J282">
        <f>CRI!F282*Planck!H282</f>
        <v>3.3605929390740901E-3</v>
      </c>
      <c r="K282">
        <f>CRI!F282*Planck!I282</f>
        <v>1.2431544529018768E-3</v>
      </c>
      <c r="L282">
        <f>CRI!F282*Planck!J282</f>
        <v>0</v>
      </c>
      <c r="M282">
        <f>CRI!G282*Planck!H282</f>
        <v>3.9736740833646337E-3</v>
      </c>
      <c r="N282">
        <f>CRI!G282*Planck!I282</f>
        <v>1.469946143633976E-3</v>
      </c>
      <c r="O282">
        <f>CRI!G282*Planck!J282</f>
        <v>0</v>
      </c>
      <c r="P282">
        <f>CRI!H282*Planck!H282</f>
        <v>6.0853980248098396E-3</v>
      </c>
      <c r="Q282">
        <f>CRI!H282*Planck!I282</f>
        <v>2.251117522822318E-3</v>
      </c>
      <c r="R282">
        <f>CRI!H282*Planck!J282</f>
        <v>0</v>
      </c>
      <c r="S282">
        <f>CRI!I282*Planck!H282</f>
        <v>1.0263432489604655E-2</v>
      </c>
      <c r="T282">
        <f>CRI!I282*Planck!I282</f>
        <v>3.7966608967003267E-3</v>
      </c>
      <c r="U282">
        <f>CRI!I282*Planck!J282</f>
        <v>0</v>
      </c>
      <c r="V282">
        <f>CRI!J282*Planck!H282</f>
        <v>1.5735749370123949E-2</v>
      </c>
      <c r="W282">
        <f>CRI!J282*Planck!I282</f>
        <v>5.8209867287905446E-3</v>
      </c>
      <c r="X282">
        <f>CRI!J282*Planck!J282</f>
        <v>0</v>
      </c>
    </row>
    <row r="283" spans="1:24" x14ac:dyDescent="0.25">
      <c r="A283">
        <f>CRI!C283*Planck!H283</f>
        <v>9.4905208408910466E-3</v>
      </c>
      <c r="B283">
        <f>CRI!C283*Planck!I283</f>
        <v>3.5060275283774391E-3</v>
      </c>
      <c r="C283">
        <f>CRI!C283*Planck!J283</f>
        <v>0</v>
      </c>
      <c r="D283">
        <f>CRI!D283*Planck!H283</f>
        <v>7.0200393625748404E-3</v>
      </c>
      <c r="E283">
        <f>CRI!D283*Planck!I283</f>
        <v>2.5933720254250857E-3</v>
      </c>
      <c r="F283">
        <f>CRI!D283*Planck!J283</f>
        <v>0</v>
      </c>
      <c r="G283">
        <f>CRI!E283*Planck!H283</f>
        <v>4.6253137047180754E-3</v>
      </c>
      <c r="H283">
        <f>CRI!E283*Planck!I283</f>
        <v>1.7087025515240821E-3</v>
      </c>
      <c r="I283">
        <f>CRI!E283*Planck!J283</f>
        <v>0</v>
      </c>
      <c r="J283">
        <f>CRI!F283*Planck!H283</f>
        <v>3.1165102805675478E-3</v>
      </c>
      <c r="K283">
        <f>CRI!F283*Planck!I283</f>
        <v>1.1513141395846978E-3</v>
      </c>
      <c r="L283">
        <f>CRI!F283*Planck!J283</f>
        <v>0</v>
      </c>
      <c r="M283">
        <f>CRI!G283*Planck!H283</f>
        <v>3.684678934013353E-3</v>
      </c>
      <c r="N283">
        <f>CRI!G283*Planck!I283</f>
        <v>1.3612093574698217E-3</v>
      </c>
      <c r="O283">
        <f>CRI!G283*Planck!J283</f>
        <v>0</v>
      </c>
      <c r="P283">
        <f>CRI!H283*Planck!H283</f>
        <v>5.6606432509970989E-3</v>
      </c>
      <c r="Q283">
        <f>CRI!H283*Planck!I283</f>
        <v>2.0911782818925301E-3</v>
      </c>
      <c r="R283">
        <f>CRI!H283*Planck!J283</f>
        <v>0</v>
      </c>
      <c r="S283">
        <f>CRI!I283*Planck!H283</f>
        <v>9.5347117361590534E-3</v>
      </c>
      <c r="T283">
        <f>CRI!I283*Planck!I283</f>
        <v>3.5223527119907262E-3</v>
      </c>
      <c r="U283">
        <f>CRI!I283*Planck!J283</f>
        <v>0</v>
      </c>
      <c r="V283">
        <f>CRI!J283*Planck!H283</f>
        <v>1.4614560363633773E-2</v>
      </c>
      <c r="W283">
        <f>CRI!J283*Planck!I283</f>
        <v>5.3989714378229079E-3</v>
      </c>
      <c r="X283">
        <f>CRI!J283*Planck!J283</f>
        <v>0</v>
      </c>
    </row>
    <row r="284" spans="1:24" x14ac:dyDescent="0.25">
      <c r="A284">
        <f>CRI!C284*Planck!H284</f>
        <v>8.7847137254271797E-3</v>
      </c>
      <c r="B284">
        <f>CRI!C284*Planck!I284</f>
        <v>3.2413292788345243E-3</v>
      </c>
      <c r="C284">
        <f>CRI!C284*Planck!J284</f>
        <v>0</v>
      </c>
      <c r="D284">
        <f>CRI!D284*Planck!H284</f>
        <v>6.4882220442124021E-3</v>
      </c>
      <c r="E284">
        <f>CRI!D284*Planck!I284</f>
        <v>2.3939839972944126E-3</v>
      </c>
      <c r="F284">
        <f>CRI!D284*Planck!J284</f>
        <v>0</v>
      </c>
      <c r="G284">
        <f>CRI!E284*Planck!H284</f>
        <v>4.3008088482800909E-3</v>
      </c>
      <c r="H284">
        <f>CRI!E284*Planck!I284</f>
        <v>1.5868858198817362E-3</v>
      </c>
      <c r="I284">
        <f>CRI!E284*Planck!J284</f>
        <v>0</v>
      </c>
      <c r="J284">
        <f>CRI!F284*Planck!H284</f>
        <v>2.8866841997966914E-3</v>
      </c>
      <c r="K284">
        <f>CRI!F284*Planck!I284</f>
        <v>1.0651108628010565E-3</v>
      </c>
      <c r="L284">
        <f>CRI!F284*Planck!J284</f>
        <v>0</v>
      </c>
      <c r="M284">
        <f>CRI!G284*Planck!H284</f>
        <v>3.4184418155487136E-3</v>
      </c>
      <c r="N284">
        <f>CRI!G284*Planck!I284</f>
        <v>1.2613154954223037E-3</v>
      </c>
      <c r="O284">
        <f>CRI!G284*Planck!J284</f>
        <v>0</v>
      </c>
      <c r="P284">
        <f>CRI!H284*Planck!H284</f>
        <v>5.2591412546903289E-3</v>
      </c>
      <c r="Q284">
        <f>CRI!H284*Planck!I284</f>
        <v>1.9404853775727752E-3</v>
      </c>
      <c r="R284">
        <f>CRI!H284*Planck!J284</f>
        <v>0</v>
      </c>
      <c r="S284">
        <f>CRI!I284*Planck!H284</f>
        <v>8.8450964583514004E-3</v>
      </c>
      <c r="T284">
        <f>CRI!I284*Planck!I284</f>
        <v>3.263608925762212E-3</v>
      </c>
      <c r="U284">
        <f>CRI!I284*Planck!J284</f>
        <v>0</v>
      </c>
      <c r="V284">
        <f>CRI!J284*Planck!H284</f>
        <v>1.3556897456535068E-2</v>
      </c>
      <c r="W284">
        <f>CRI!J284*Planck!I284</f>
        <v>5.0021400844098198E-3</v>
      </c>
      <c r="X284">
        <f>CRI!J284*Planck!J284</f>
        <v>0</v>
      </c>
    </row>
    <row r="285" spans="1:24" x14ac:dyDescent="0.25">
      <c r="A285">
        <f>CRI!C285*Planck!H285</f>
        <v>8.1219242988710937E-3</v>
      </c>
      <c r="B285">
        <f>CRI!C285*Planck!I285</f>
        <v>2.993442742447902E-3</v>
      </c>
      <c r="C285">
        <f>CRI!C285*Planck!J285</f>
        <v>0</v>
      </c>
      <c r="D285">
        <f>CRI!D285*Planck!H285</f>
        <v>5.9896940616508331E-3</v>
      </c>
      <c r="E285">
        <f>CRI!D285*Planck!I285</f>
        <v>2.207581055738741E-3</v>
      </c>
      <c r="F285">
        <f>CRI!D285*Planck!J285</f>
        <v>0</v>
      </c>
      <c r="G285">
        <f>CRI!E285*Planck!H285</f>
        <v>3.994329954522413E-3</v>
      </c>
      <c r="H285">
        <f>CRI!E285*Planck!I285</f>
        <v>1.4721631935142895E-3</v>
      </c>
      <c r="I285">
        <f>CRI!E285*Planck!J285</f>
        <v>0</v>
      </c>
      <c r="J285">
        <f>CRI!F285*Planck!H285</f>
        <v>2.6742921471892621E-3</v>
      </c>
      <c r="K285">
        <f>CRI!F285*Planck!I285</f>
        <v>9.8564578104991881E-4</v>
      </c>
      <c r="L285">
        <f>CRI!F285*Planck!J285</f>
        <v>0</v>
      </c>
      <c r="M285">
        <f>CRI!G285*Planck!H285</f>
        <v>3.1695314337057924E-3</v>
      </c>
      <c r="N285">
        <f>CRI!G285*Planck!I285</f>
        <v>1.1681727775406446E-3</v>
      </c>
      <c r="O285">
        <f>CRI!G285*Planck!J285</f>
        <v>0</v>
      </c>
      <c r="P285">
        <f>CRI!H285*Planck!H285</f>
        <v>4.8803580598538055E-3</v>
      </c>
      <c r="Q285">
        <f>CRI!H285*Planck!I285</f>
        <v>1.7987205835995155E-3</v>
      </c>
      <c r="R285">
        <f>CRI!H285*Planck!J285</f>
        <v>0</v>
      </c>
      <c r="S285">
        <f>CRI!I285*Planck!H285</f>
        <v>8.1957599743153753E-3</v>
      </c>
      <c r="T285">
        <f>CRI!I285*Planck!I285</f>
        <v>3.0206558582883372E-3</v>
      </c>
      <c r="U285">
        <f>CRI!I285*Planck!J285</f>
        <v>0</v>
      </c>
      <c r="V285">
        <f>CRI!J285*Planck!H285</f>
        <v>1.2559268306059202E-2</v>
      </c>
      <c r="W285">
        <f>CRI!J285*Planck!I285</f>
        <v>4.6288846310048046E-3</v>
      </c>
      <c r="X285">
        <f>CRI!J285*Planck!J285</f>
        <v>0</v>
      </c>
    </row>
    <row r="286" spans="1:24" x14ac:dyDescent="0.25">
      <c r="A286">
        <f>CRI!C286*Planck!H286</f>
        <v>7.5007752083479928E-3</v>
      </c>
      <c r="B286">
        <f>CRI!C286*Planck!I286</f>
        <v>2.7616596930902927E-3</v>
      </c>
      <c r="C286">
        <f>CRI!C286*Planck!J286</f>
        <v>0</v>
      </c>
      <c r="D286">
        <f>CRI!D286*Planck!H286</f>
        <v>5.5249612510270578E-3</v>
      </c>
      <c r="E286">
        <f>CRI!D286*Planck!I286</f>
        <v>2.0341981153982154E-3</v>
      </c>
      <c r="F286">
        <f>CRI!D286*Planck!J286</f>
        <v>0</v>
      </c>
      <c r="G286">
        <f>CRI!E286*Planck!H286</f>
        <v>3.707145884569329E-3</v>
      </c>
      <c r="H286">
        <f>CRI!E286*Planck!I286</f>
        <v>1.36490897026569E-3</v>
      </c>
      <c r="I286">
        <f>CRI!E286*Planck!J286</f>
        <v>0</v>
      </c>
      <c r="J286">
        <f>CRI!F286*Planck!H286</f>
        <v>2.473093732774604E-3</v>
      </c>
      <c r="K286">
        <f>CRI!F286*Planck!I286</f>
        <v>9.105516549058238E-4</v>
      </c>
      <c r="L286">
        <f>CRI!F286*Planck!J286</f>
        <v>0</v>
      </c>
      <c r="M286">
        <f>CRI!G286*Planck!H286</f>
        <v>2.9354475039321966E-3</v>
      </c>
      <c r="N286">
        <f>CRI!G286*Planck!I286</f>
        <v>1.0807825628169326E-3</v>
      </c>
      <c r="O286">
        <f>CRI!G286*Planck!J286</f>
        <v>0</v>
      </c>
      <c r="P286">
        <f>CRI!H286*Planck!H286</f>
        <v>4.5237491278728474E-3</v>
      </c>
      <c r="Q286">
        <f>CRI!H286*Planck!I286</f>
        <v>1.6655685953892675E-3</v>
      </c>
      <c r="R286">
        <f>CRI!H286*Planck!J286</f>
        <v>0</v>
      </c>
      <c r="S286">
        <f>CRI!I286*Planck!H286</f>
        <v>7.5839323614338905E-3</v>
      </c>
      <c r="T286">
        <f>CRI!I286*Planck!I286</f>
        <v>2.792276762858478E-3</v>
      </c>
      <c r="U286">
        <f>CRI!I286*Planck!J286</f>
        <v>0</v>
      </c>
      <c r="V286">
        <f>CRI!J286*Planck!H286</f>
        <v>1.1622043715285094E-2</v>
      </c>
      <c r="W286">
        <f>CRI!J286*Planck!I286</f>
        <v>4.2790416708015444E-3</v>
      </c>
      <c r="X286">
        <f>CRI!J286*Planck!J286</f>
        <v>0</v>
      </c>
    </row>
    <row r="287" spans="1:24" x14ac:dyDescent="0.25">
      <c r="A287">
        <f>CRI!C287*Planck!H287</f>
        <v>6.9198939155314491E-3</v>
      </c>
      <c r="B287">
        <f>CRI!C287*Planck!I287</f>
        <v>2.5452877124949838E-3</v>
      </c>
      <c r="C287">
        <f>CRI!C287*Planck!J287</f>
        <v>0</v>
      </c>
      <c r="D287">
        <f>CRI!D287*Planck!H287</f>
        <v>5.0940239023424417E-3</v>
      </c>
      <c r="E287">
        <f>CRI!D287*Planck!I287</f>
        <v>1.8736929502180368E-3</v>
      </c>
      <c r="F287">
        <f>CRI!D287*Planck!J287</f>
        <v>0</v>
      </c>
      <c r="G287">
        <f>CRI!E287*Planck!H287</f>
        <v>3.4369317895322497E-3</v>
      </c>
      <c r="H287">
        <f>CRI!E287*Planck!I287</f>
        <v>1.2641783760507237E-3</v>
      </c>
      <c r="I287">
        <f>CRI!E287*Planck!J287</f>
        <v>0</v>
      </c>
      <c r="J287">
        <f>CRI!F287*Planck!H287</f>
        <v>2.2861733778585052E-3</v>
      </c>
      <c r="K287">
        <f>CRI!F287*Planck!I287</f>
        <v>8.4090436621231163E-4</v>
      </c>
      <c r="L287">
        <f>CRI!F287*Planck!J287</f>
        <v>0</v>
      </c>
      <c r="M287">
        <f>CRI!G287*Planck!H287</f>
        <v>2.7157898515500364E-3</v>
      </c>
      <c r="N287">
        <f>CRI!G287*Planck!I287</f>
        <v>9.9892666321865211E-4</v>
      </c>
      <c r="O287">
        <f>CRI!G287*Planck!J287</f>
        <v>0</v>
      </c>
      <c r="P287">
        <f>CRI!H287*Planck!H287</f>
        <v>4.1887606184924297E-3</v>
      </c>
      <c r="Q287">
        <f>CRI!H287*Planck!I287</f>
        <v>1.5407173958118196E-3</v>
      </c>
      <c r="R287">
        <f>CRI!H287*Planck!J287</f>
        <v>0</v>
      </c>
      <c r="S287">
        <f>CRI!I287*Planck!H287</f>
        <v>7.0119545884653493E-3</v>
      </c>
      <c r="T287">
        <f>CRI!I287*Planck!I287</f>
        <v>2.5791496332820568E-3</v>
      </c>
      <c r="U287">
        <f>CRI!I287*Planck!J287</f>
        <v>0</v>
      </c>
      <c r="V287">
        <f>CRI!J287*Planck!H287</f>
        <v>1.0740411842288279E-2</v>
      </c>
      <c r="W287">
        <f>CRI!J287*Planck!I287</f>
        <v>3.9505574251585112E-3</v>
      </c>
      <c r="X287">
        <f>CRI!J287*Planck!J287</f>
        <v>0</v>
      </c>
    </row>
    <row r="288" spans="1:24" x14ac:dyDescent="0.25">
      <c r="A288">
        <f>CRI!C288*Planck!H288</f>
        <v>6.3801815330158688E-3</v>
      </c>
      <c r="B288">
        <f>CRI!C288*Planck!I288</f>
        <v>2.3444994503362859E-3</v>
      </c>
      <c r="C288">
        <f>CRI!C288*Planck!J288</f>
        <v>0</v>
      </c>
      <c r="D288">
        <f>CRI!D288*Planck!H288</f>
        <v>4.6946371209247977E-3</v>
      </c>
      <c r="E288">
        <f>CRI!D288*Planck!I288</f>
        <v>1.7251192763999266E-3</v>
      </c>
      <c r="F288">
        <f>CRI!D288*Planck!J288</f>
        <v>0</v>
      </c>
      <c r="G288">
        <f>CRI!E288*Planck!H288</f>
        <v>3.1830205298800356E-3</v>
      </c>
      <c r="H288">
        <f>CRI!E288*Planck!I288</f>
        <v>1.1696516539687453E-3</v>
      </c>
      <c r="I288">
        <f>CRI!E288*Planck!J288</f>
        <v>0</v>
      </c>
      <c r="J288">
        <f>CRI!F288*Planck!H288</f>
        <v>2.1111726570905787E-3</v>
      </c>
      <c r="K288">
        <f>CRI!F288*Planck!I288</f>
        <v>7.7578406014008742E-4</v>
      </c>
      <c r="L288">
        <f>CRI!F288*Planck!J288</f>
        <v>0</v>
      </c>
      <c r="M288">
        <f>CRI!G288*Planck!H288</f>
        <v>2.5099340029040708E-3</v>
      </c>
      <c r="N288">
        <f>CRI!G288*Planck!I288</f>
        <v>9.2231527578610526E-4</v>
      </c>
      <c r="O288">
        <f>CRI!G288*Planck!J288</f>
        <v>0</v>
      </c>
      <c r="P288">
        <f>CRI!H288*Planck!H288</f>
        <v>3.8744896720885377E-3</v>
      </c>
      <c r="Q288">
        <f>CRI!H288*Planck!I288</f>
        <v>1.4237430172698191E-3</v>
      </c>
      <c r="R288">
        <f>CRI!H288*Planck!J288</f>
        <v>0</v>
      </c>
      <c r="S288">
        <f>CRI!I288*Planck!H288</f>
        <v>6.4763367511552926E-3</v>
      </c>
      <c r="T288">
        <f>CRI!I288*Planck!I288</f>
        <v>2.3798332186480914E-3</v>
      </c>
      <c r="U288">
        <f>CRI!I288*Planck!J288</f>
        <v>0</v>
      </c>
      <c r="V288">
        <f>CRI!J288*Planck!H288</f>
        <v>9.9138857996396833E-3</v>
      </c>
      <c r="W288">
        <f>CRI!J288*Planck!I288</f>
        <v>3.6430154357951459E-3</v>
      </c>
      <c r="X288">
        <f>CRI!J288*Planck!J288</f>
        <v>0</v>
      </c>
    </row>
    <row r="289" spans="1:24" x14ac:dyDescent="0.25">
      <c r="A289">
        <f>CRI!C289*Planck!H289</f>
        <v>5.8796096945754311E-3</v>
      </c>
      <c r="B289">
        <f>CRI!C289*Planck!I289</f>
        <v>2.1584963107884559E-3</v>
      </c>
      <c r="C289">
        <f>CRI!C289*Planck!J289</f>
        <v>0</v>
      </c>
      <c r="D289">
        <f>CRI!D289*Planck!H289</f>
        <v>4.3224765690855699E-3</v>
      </c>
      <c r="E289">
        <f>CRI!D289*Planck!I289</f>
        <v>1.5868484835734442E-3</v>
      </c>
      <c r="F289">
        <f>CRI!D289*Planck!J289</f>
        <v>0</v>
      </c>
      <c r="G289">
        <f>CRI!E289*Planck!H289</f>
        <v>2.9450126503829995E-3</v>
      </c>
      <c r="H289">
        <f>CRI!E289*Planck!I289</f>
        <v>1.0811600210370875E-3</v>
      </c>
      <c r="I289">
        <f>CRI!E289*Planck!J289</f>
        <v>0</v>
      </c>
      <c r="J289">
        <f>CRI!F289*Planck!H289</f>
        <v>1.9490203084099691E-3</v>
      </c>
      <c r="K289">
        <f>CRI!F289*Planck!I289</f>
        <v>7.1551571684019453E-4</v>
      </c>
      <c r="L289">
        <f>CRI!F289*Planck!J289</f>
        <v>0</v>
      </c>
      <c r="M289">
        <f>CRI!G289*Planck!H289</f>
        <v>2.3187743281751203E-3</v>
      </c>
      <c r="N289">
        <f>CRI!G289*Planck!I289</f>
        <v>8.5125817748322411E-4</v>
      </c>
      <c r="O289">
        <f>CRI!G289*Planck!J289</f>
        <v>0</v>
      </c>
      <c r="P289">
        <f>CRI!H289*Planck!H289</f>
        <v>3.5816665787814467E-3</v>
      </c>
      <c r="Q289">
        <f>CRI!H289*Planck!I289</f>
        <v>1.3148855958766701E-3</v>
      </c>
      <c r="R289">
        <f>CRI!H289*Planck!J289</f>
        <v>0</v>
      </c>
      <c r="S289">
        <f>CRI!I289*Planck!H289</f>
        <v>5.9772560026120029E-3</v>
      </c>
      <c r="T289">
        <f>CRI!I289*Planck!I289</f>
        <v>2.1943437915920728E-3</v>
      </c>
      <c r="U289">
        <f>CRI!I289*Planck!J289</f>
        <v>0</v>
      </c>
      <c r="V289">
        <f>CRI!J289*Planck!H289</f>
        <v>9.1422983337707438E-3</v>
      </c>
      <c r="W289">
        <f>CRI!J289*Planck!I289</f>
        <v>3.3562801360399776E-3</v>
      </c>
      <c r="X289">
        <f>CRI!J289*Planck!J289</f>
        <v>0</v>
      </c>
    </row>
    <row r="290" spans="1:24" x14ac:dyDescent="0.25">
      <c r="A290">
        <f>CRI!C290*Planck!H290</f>
        <v>5.4158975937806386E-3</v>
      </c>
      <c r="B290">
        <f>CRI!C290*Planck!I290</f>
        <v>1.9864092592567582E-3</v>
      </c>
      <c r="C290">
        <f>CRI!C290*Planck!J290</f>
        <v>0</v>
      </c>
      <c r="D290">
        <f>CRI!D290*Planck!H290</f>
        <v>3.977168770482575E-3</v>
      </c>
      <c r="E290">
        <f>CRI!D290*Planck!I290</f>
        <v>1.4587212432498201E-3</v>
      </c>
      <c r="F290">
        <f>CRI!D290*Planck!J290</f>
        <v>0</v>
      </c>
      <c r="G290">
        <f>CRI!E290*Planck!H290</f>
        <v>2.7241210193004141E-3</v>
      </c>
      <c r="H290">
        <f>CRI!E290*Planck!I290</f>
        <v>9.9913617685243685E-4</v>
      </c>
      <c r="I290">
        <f>CRI!E290*Planck!J290</f>
        <v>0</v>
      </c>
      <c r="J290">
        <f>CRI!F290*Planck!H290</f>
        <v>1.7981115435223931E-3</v>
      </c>
      <c r="K290">
        <f>CRI!F290*Planck!I290</f>
        <v>6.5950017654156027E-4</v>
      </c>
      <c r="L290">
        <f>CRI!F290*Planck!J290</f>
        <v>0</v>
      </c>
      <c r="M290">
        <f>CRI!G290*Planck!H290</f>
        <v>2.1407230701362533E-3</v>
      </c>
      <c r="N290">
        <f>CRI!G290*Planck!I290</f>
        <v>7.8516110291790015E-4</v>
      </c>
      <c r="O290">
        <f>CRI!G290*Planck!J290</f>
        <v>0</v>
      </c>
      <c r="P290">
        <f>CRI!H290*Planck!H290</f>
        <v>3.308716910865323E-3</v>
      </c>
      <c r="Q290">
        <f>CRI!H290*Planck!I290</f>
        <v>1.2135506246554225E-3</v>
      </c>
      <c r="R290">
        <f>CRI!H290*Planck!J290</f>
        <v>0</v>
      </c>
      <c r="S290">
        <f>CRI!I290*Planck!H290</f>
        <v>5.5117329858404606E-3</v>
      </c>
      <c r="T290">
        <f>CRI!I290*Planck!I290</f>
        <v>2.0215591687326572E-3</v>
      </c>
      <c r="U290">
        <f>CRI!I290*Planck!J290</f>
        <v>0</v>
      </c>
      <c r="V290">
        <f>CRI!J290*Planck!H290</f>
        <v>8.4239309620582747E-3</v>
      </c>
      <c r="W290">
        <f>CRI!J290*Planck!I290</f>
        <v>3.0896770429315466E-3</v>
      </c>
      <c r="X290">
        <f>CRI!J290*Planck!J290</f>
        <v>0</v>
      </c>
    </row>
    <row r="291" spans="1:24" x14ac:dyDescent="0.25">
      <c r="A291">
        <f>CRI!C291*Planck!H291</f>
        <v>4.9872059189560846E-3</v>
      </c>
      <c r="B291">
        <f>CRI!C291*Planck!I291</f>
        <v>1.8275337136137778E-3</v>
      </c>
      <c r="C291">
        <f>CRI!C291*Planck!J291</f>
        <v>0</v>
      </c>
      <c r="D291">
        <f>CRI!D291*Planck!H291</f>
        <v>3.6583127819121079E-3</v>
      </c>
      <c r="E291">
        <f>CRI!D291*Planck!I291</f>
        <v>1.340568256561587E-3</v>
      </c>
      <c r="F291">
        <f>CRI!D291*Planck!J291</f>
        <v>0</v>
      </c>
      <c r="G291">
        <f>CRI!E291*Planck!H291</f>
        <v>2.5200485940460814E-3</v>
      </c>
      <c r="H291">
        <f>CRI!E291*Planck!I291</f>
        <v>9.234577116735991E-4</v>
      </c>
      <c r="I291">
        <f>CRI!E291*Planck!J291</f>
        <v>0</v>
      </c>
      <c r="J291">
        <f>CRI!F291*Planck!H291</f>
        <v>1.6583616677041332E-3</v>
      </c>
      <c r="K291">
        <f>CRI!F291*Planck!I291</f>
        <v>6.07697357266623E-4</v>
      </c>
      <c r="L291">
        <f>CRI!F291*Planck!J291</f>
        <v>0</v>
      </c>
      <c r="M291">
        <f>CRI!G291*Planck!H291</f>
        <v>1.9768111839609404E-3</v>
      </c>
      <c r="N291">
        <f>CRI!G291*Planck!I291</f>
        <v>7.2439140128659251E-4</v>
      </c>
      <c r="O291">
        <f>CRI!G291*Planck!J291</f>
        <v>0</v>
      </c>
      <c r="P291">
        <f>CRI!H291*Planck!H291</f>
        <v>3.0544707926085431E-3</v>
      </c>
      <c r="Q291">
        <f>CRI!H291*Planck!I291</f>
        <v>1.1192937371050358E-3</v>
      </c>
      <c r="R291">
        <f>CRI!H291*Planck!J291</f>
        <v>0</v>
      </c>
      <c r="S291">
        <f>CRI!I291*Planck!H291</f>
        <v>5.0808675413845572E-3</v>
      </c>
      <c r="T291">
        <f>CRI!I291*Planck!I291</f>
        <v>1.86185549126671E-3</v>
      </c>
      <c r="U291">
        <f>CRI!I291*Planck!J291</f>
        <v>0</v>
      </c>
      <c r="V291">
        <f>CRI!J291*Planck!H291</f>
        <v>7.7584880413985391E-3</v>
      </c>
      <c r="W291">
        <f>CRI!J291*Planck!I291</f>
        <v>2.8430545465211242E-3</v>
      </c>
      <c r="X291">
        <f>CRI!J291*Planck!J291</f>
        <v>0</v>
      </c>
    </row>
    <row r="292" spans="1:24" x14ac:dyDescent="0.25">
      <c r="A292">
        <f>CRI!C292*Planck!H292</f>
        <v>4.5920501927051646E-3</v>
      </c>
      <c r="B292">
        <f>CRI!C292*Planck!I292</f>
        <v>1.6812998417227148E-3</v>
      </c>
      <c r="C292">
        <f>CRI!C292*Planck!J292</f>
        <v>0</v>
      </c>
      <c r="D292">
        <f>CRI!D292*Planck!H292</f>
        <v>3.3654760794218871E-3</v>
      </c>
      <c r="E292">
        <f>CRI!D292*Planck!I292</f>
        <v>1.2322109215274644E-3</v>
      </c>
      <c r="F292">
        <f>CRI!D292*Planck!J292</f>
        <v>0</v>
      </c>
      <c r="G292">
        <f>CRI!E292*Planck!H292</f>
        <v>2.3315045128525121E-3</v>
      </c>
      <c r="H292">
        <f>CRI!E292*Planck!I292</f>
        <v>8.5364009623890597E-4</v>
      </c>
      <c r="I292">
        <f>CRI!E292*Planck!J292</f>
        <v>0</v>
      </c>
      <c r="J292">
        <f>CRI!F292*Planck!H292</f>
        <v>1.5306833975683883E-3</v>
      </c>
      <c r="K292">
        <f>CRI!F292*Planck!I292</f>
        <v>5.6043328057423826E-4</v>
      </c>
      <c r="L292">
        <f>CRI!F292*Planck!J292</f>
        <v>0</v>
      </c>
      <c r="M292">
        <f>CRI!G292*Planck!H292</f>
        <v>1.8246557057106615E-3</v>
      </c>
      <c r="N292">
        <f>CRI!G292*Planck!I292</f>
        <v>6.6806616227392643E-4</v>
      </c>
      <c r="O292">
        <f>CRI!G292*Planck!J292</f>
        <v>0</v>
      </c>
      <c r="P292">
        <f>CRI!H292*Planck!H292</f>
        <v>2.8180793677086888E-3</v>
      </c>
      <c r="Q292">
        <f>CRI!H292*Planck!I292</f>
        <v>1.0317910728452864E-3</v>
      </c>
      <c r="R292">
        <f>CRI!H292*Planck!J292</f>
        <v>0</v>
      </c>
      <c r="S292">
        <f>CRI!I292*Planck!H292</f>
        <v>4.6832829779906984E-3</v>
      </c>
      <c r="T292">
        <f>CRI!I292*Planck!I292</f>
        <v>1.7147031498364112E-3</v>
      </c>
      <c r="U292">
        <f>CRI!I292*Planck!J292</f>
        <v>0</v>
      </c>
      <c r="V292">
        <f>CRI!J292*Planck!H292</f>
        <v>7.146568180700091E-3</v>
      </c>
      <c r="W292">
        <f>CRI!J292*Planck!I292</f>
        <v>2.6165924689062117E-3</v>
      </c>
      <c r="X292">
        <f>CRI!J292*Planck!J292</f>
        <v>0</v>
      </c>
    </row>
    <row r="293" spans="1:24" x14ac:dyDescent="0.25">
      <c r="A293">
        <f>CRI!C293*Planck!H293</f>
        <v>4.2286035198815892E-3</v>
      </c>
      <c r="B293">
        <f>CRI!C293*Planck!I293</f>
        <v>1.5469903907211749E-3</v>
      </c>
      <c r="C293">
        <f>CRI!C293*Planck!J293</f>
        <v>0</v>
      </c>
      <c r="D293">
        <f>CRI!D293*Planck!H293</f>
        <v>3.0968082706281982E-3</v>
      </c>
      <c r="E293">
        <f>CRI!D293*Planck!I293</f>
        <v>1.1329349308922285E-3</v>
      </c>
      <c r="F293">
        <f>CRI!D293*Planck!J293</f>
        <v>0</v>
      </c>
      <c r="G293">
        <f>CRI!E293*Planck!H293</f>
        <v>2.1590883815105909E-3</v>
      </c>
      <c r="H293">
        <f>CRI!E293*Planck!I293</f>
        <v>7.8987991264977905E-4</v>
      </c>
      <c r="I293">
        <f>CRI!E293*Planck!J293</f>
        <v>0</v>
      </c>
      <c r="J293">
        <f>CRI!F293*Planck!H293</f>
        <v>1.4135777432966918E-3</v>
      </c>
      <c r="K293">
        <f>CRI!F293*Planck!I293</f>
        <v>5.1714263944011029E-4</v>
      </c>
      <c r="L293">
        <f>CRI!F293*Planck!J293</f>
        <v>0</v>
      </c>
      <c r="M293">
        <f>CRI!G293*Planck!H293</f>
        <v>1.6850966365635812E-3</v>
      </c>
      <c r="N293">
        <f>CRI!G293*Planck!I293</f>
        <v>6.1647498800583447E-4</v>
      </c>
      <c r="O293">
        <f>CRI!G293*Planck!J293</f>
        <v>0</v>
      </c>
      <c r="P293">
        <f>CRI!H293*Planck!H293</f>
        <v>2.6004232148962906E-3</v>
      </c>
      <c r="Q293">
        <f>CRI!H293*Planck!I293</f>
        <v>9.5133764760368803E-4</v>
      </c>
      <c r="R293">
        <f>CRI!H293*Planck!J293</f>
        <v>0</v>
      </c>
      <c r="S293">
        <f>CRI!I293*Planck!H293</f>
        <v>4.319109817637219E-3</v>
      </c>
      <c r="T293">
        <f>CRI!I293*Planck!I293</f>
        <v>1.5801011735764162E-3</v>
      </c>
      <c r="U293">
        <f>CRI!I293*Planck!J293</f>
        <v>0</v>
      </c>
      <c r="V293">
        <f>CRI!J293*Planck!H293</f>
        <v>6.58643253460815E-3</v>
      </c>
      <c r="W293">
        <f>CRI!J293*Planck!I293</f>
        <v>2.4095774863417416E-3</v>
      </c>
      <c r="X293">
        <f>CRI!J293*Planck!J293</f>
        <v>0</v>
      </c>
    </row>
    <row r="294" spans="1:24" x14ac:dyDescent="0.25">
      <c r="A294">
        <f>CRI!C294*Planck!H294</f>
        <v>3.8962735199745422E-3</v>
      </c>
      <c r="B294">
        <f>CRI!C294*Planck!I294</f>
        <v>1.4243251673195559E-3</v>
      </c>
      <c r="C294">
        <f>CRI!C294*Planck!J294</f>
        <v>0</v>
      </c>
      <c r="D294">
        <f>CRI!D294*Planck!H294</f>
        <v>2.8495904261657654E-3</v>
      </c>
      <c r="E294">
        <f>CRI!D294*Planck!I294</f>
        <v>1.0416987769809544E-3</v>
      </c>
      <c r="F294">
        <f>CRI!D294*Planck!J294</f>
        <v>0</v>
      </c>
      <c r="G294">
        <f>CRI!E294*Planck!H294</f>
        <v>2.001416194975895E-3</v>
      </c>
      <c r="H294">
        <f>CRI!E294*Planck!I294</f>
        <v>7.3163946067208768E-4</v>
      </c>
      <c r="I294">
        <f>CRI!E294*Planck!J294</f>
        <v>0</v>
      </c>
      <c r="J294">
        <f>CRI!F294*Planck!H294</f>
        <v>1.307064848672536E-3</v>
      </c>
      <c r="K294">
        <f>CRI!F294*Planck!I294</f>
        <v>4.7781177315682504E-4</v>
      </c>
      <c r="L294">
        <f>CRI!F294*Planck!J294</f>
        <v>0</v>
      </c>
      <c r="M294">
        <f>CRI!G294*Planck!H294</f>
        <v>1.55713445482882E-3</v>
      </c>
      <c r="N294">
        <f>CRI!G294*Planck!I294</f>
        <v>5.6922743784363369E-4</v>
      </c>
      <c r="O294">
        <f>CRI!G294*Planck!J294</f>
        <v>0</v>
      </c>
      <c r="P294">
        <f>CRI!H294*Planck!H294</f>
        <v>2.4010119573905754E-3</v>
      </c>
      <c r="Q294">
        <f>CRI!H294*Planck!I294</f>
        <v>8.7771603826441091E-4</v>
      </c>
      <c r="R294">
        <f>CRI!H294*Planck!J294</f>
        <v>0</v>
      </c>
      <c r="S294">
        <f>CRI!I294*Planck!H294</f>
        <v>3.9856454754393306E-3</v>
      </c>
      <c r="T294">
        <f>CRI!I294*Planck!I294</f>
        <v>1.4569960577918175E-3</v>
      </c>
      <c r="U294">
        <f>CRI!I294*Planck!J294</f>
        <v>0</v>
      </c>
      <c r="V294">
        <f>CRI!J294*Planck!H294</f>
        <v>6.0729962429775224E-3</v>
      </c>
      <c r="W294">
        <f>CRI!J294*Planck!I294</f>
        <v>2.220049836225695E-3</v>
      </c>
      <c r="X294">
        <f>CRI!J294*Planck!J294</f>
        <v>0</v>
      </c>
    </row>
    <row r="295" spans="1:24" x14ac:dyDescent="0.25">
      <c r="A295">
        <f>CRI!C295*Planck!H295</f>
        <v>3.5922068867677392E-3</v>
      </c>
      <c r="B295">
        <f>CRI!C295*Planck!I295</f>
        <v>1.3122126455134037E-3</v>
      </c>
      <c r="C295">
        <f>CRI!C295*Planck!J295</f>
        <v>0</v>
      </c>
      <c r="D295">
        <f>CRI!D295*Planck!H295</f>
        <v>2.6244650843801338E-3</v>
      </c>
      <c r="E295">
        <f>CRI!D295*Planck!I295</f>
        <v>9.5870209595048928E-4</v>
      </c>
      <c r="F295">
        <f>CRI!D295*Planck!J295</f>
        <v>0</v>
      </c>
      <c r="G295">
        <f>CRI!E295*Planck!H295</f>
        <v>1.856290331257403E-3</v>
      </c>
      <c r="H295">
        <f>CRI!E295*Planck!I295</f>
        <v>6.7809224891609752E-4</v>
      </c>
      <c r="I295">
        <f>CRI!E295*Planck!J295</f>
        <v>0</v>
      </c>
      <c r="J295">
        <f>CRI!F295*Planck!H295</f>
        <v>1.2092812866169175E-3</v>
      </c>
      <c r="K295">
        <f>CRI!F295*Planck!I295</f>
        <v>4.4174354270259421E-4</v>
      </c>
      <c r="L295">
        <f>CRI!F295*Planck!J295</f>
        <v>0</v>
      </c>
      <c r="M295">
        <f>CRI!G295*Planck!H295</f>
        <v>1.4397337125537366E-3</v>
      </c>
      <c r="N295">
        <f>CRI!G295*Planck!I295</f>
        <v>5.2592649681291179E-4</v>
      </c>
      <c r="O295">
        <f>CRI!G295*Planck!J295</f>
        <v>0</v>
      </c>
      <c r="P295">
        <f>CRI!H295*Planck!H295</f>
        <v>2.2174116584986045E-3</v>
      </c>
      <c r="Q295">
        <f>CRI!H295*Planck!I295</f>
        <v>8.1000780587247147E-4</v>
      </c>
      <c r="R295">
        <f>CRI!H295*Planck!J295</f>
        <v>0</v>
      </c>
      <c r="S295">
        <f>CRI!I295*Planck!H295</f>
        <v>3.6793194876373271E-3</v>
      </c>
      <c r="T295">
        <f>CRI!I295*Planck!I295</f>
        <v>1.3440343807441079E-3</v>
      </c>
      <c r="U295">
        <f>CRI!I295*Planck!J295</f>
        <v>0</v>
      </c>
      <c r="V295">
        <f>CRI!J295*Planck!H295</f>
        <v>5.6029241013848662E-3</v>
      </c>
      <c r="W295">
        <f>CRI!J295*Planck!I295</f>
        <v>2.046716152338477E-3</v>
      </c>
      <c r="X295">
        <f>CRI!J295*Planck!J295</f>
        <v>0</v>
      </c>
    </row>
    <row r="296" spans="1:24" x14ac:dyDescent="0.25">
      <c r="A296">
        <f>CRI!C296*Planck!H296</f>
        <v>3.3136850687995336E-3</v>
      </c>
      <c r="B296">
        <f>CRI!C296*Planck!I296</f>
        <v>1.2096138375926519E-3</v>
      </c>
      <c r="C296">
        <f>CRI!C296*Planck!J296</f>
        <v>0</v>
      </c>
      <c r="D296">
        <f>CRI!D296*Planck!H296</f>
        <v>2.4177195378570419E-3</v>
      </c>
      <c r="E296">
        <f>CRI!D296*Planck!I296</f>
        <v>8.8255430063227647E-4</v>
      </c>
      <c r="F296">
        <f>CRI!D296*Planck!J296</f>
        <v>0</v>
      </c>
      <c r="G296">
        <f>CRI!E296*Planck!H296</f>
        <v>1.7240216940140368E-3</v>
      </c>
      <c r="H296">
        <f>CRI!E296*Planck!I296</f>
        <v>6.2932972026360763E-4</v>
      </c>
      <c r="I296">
        <f>CRI!E296*Planck!J296</f>
        <v>0</v>
      </c>
      <c r="J296">
        <f>CRI!F296*Planck!H296</f>
        <v>1.1194092574856071E-3</v>
      </c>
      <c r="K296">
        <f>CRI!F296*Planck!I296</f>
        <v>4.0862450705807306E-4</v>
      </c>
      <c r="L296">
        <f>CRI!F296*Planck!J296</f>
        <v>0</v>
      </c>
      <c r="M296">
        <f>CRI!G296*Planck!H296</f>
        <v>1.3318998601785698E-3</v>
      </c>
      <c r="N296">
        <f>CRI!G296*Planck!I296</f>
        <v>4.8619119430784425E-4</v>
      </c>
      <c r="O296">
        <f>CRI!G296*Planck!J296</f>
        <v>0</v>
      </c>
      <c r="P296">
        <f>CRI!H296*Planck!H296</f>
        <v>2.0482341599785572E-3</v>
      </c>
      <c r="Q296">
        <f>CRI!H296*Planck!I296</f>
        <v>7.4767889256222768E-4</v>
      </c>
      <c r="R296">
        <f>CRI!H296*Planck!J296</f>
        <v>0</v>
      </c>
      <c r="S296">
        <f>CRI!I296*Planck!H296</f>
        <v>3.3983892265740481E-3</v>
      </c>
      <c r="T296">
        <f>CRI!I296*Planck!I296</f>
        <v>1.2405338916166157E-3</v>
      </c>
      <c r="U296">
        <f>CRI!I296*Planck!J296</f>
        <v>0</v>
      </c>
      <c r="V296">
        <f>CRI!J296*Planck!H296</f>
        <v>5.1720650820421109E-3</v>
      </c>
      <c r="W296">
        <f>CRI!J296*Planck!I296</f>
        <v>1.887989160790823E-3</v>
      </c>
      <c r="X296">
        <f>CRI!J296*Planck!J296</f>
        <v>0</v>
      </c>
    </row>
    <row r="297" spans="1:24" x14ac:dyDescent="0.25">
      <c r="A297">
        <f>CRI!C297*Planck!H297</f>
        <v>3.0581219336840147E-3</v>
      </c>
      <c r="B297">
        <f>CRI!C297*Planck!I297</f>
        <v>1.1155413342998292E-3</v>
      </c>
      <c r="C297">
        <f>CRI!C297*Planck!J297</f>
        <v>0</v>
      </c>
      <c r="D297">
        <f>CRI!D297*Planck!H297</f>
        <v>2.2295999120031033E-3</v>
      </c>
      <c r="E297">
        <f>CRI!D297*Planck!I297</f>
        <v>8.1331317544767285E-4</v>
      </c>
      <c r="F297">
        <f>CRI!D297*Planck!J297</f>
        <v>0</v>
      </c>
      <c r="G297">
        <f>CRI!E297*Planck!H297</f>
        <v>1.6031564321955848E-3</v>
      </c>
      <c r="H297">
        <f>CRI!E297*Planck!I297</f>
        <v>5.8479920168140822E-4</v>
      </c>
      <c r="I297">
        <f>CRI!E297*Planck!J297</f>
        <v>0</v>
      </c>
      <c r="J297">
        <f>CRI!F297*Planck!H297</f>
        <v>1.0373365149500843E-3</v>
      </c>
      <c r="K297">
        <f>CRI!F297*Planck!I297</f>
        <v>3.7839948344091124E-4</v>
      </c>
      <c r="L297">
        <f>CRI!F297*Planck!J297</f>
        <v>0</v>
      </c>
      <c r="M297">
        <f>CRI!G297*Planck!H297</f>
        <v>1.2326791054276976E-3</v>
      </c>
      <c r="N297">
        <f>CRI!G297*Planck!I297</f>
        <v>4.4965652902393994E-4</v>
      </c>
      <c r="O297">
        <f>CRI!G297*Planck!J297</f>
        <v>0</v>
      </c>
      <c r="P297">
        <f>CRI!H297*Planck!H297</f>
        <v>1.892802342214115E-3</v>
      </c>
      <c r="Q297">
        <f>CRI!H297*Planck!I297</f>
        <v>6.9045620030451992E-4</v>
      </c>
      <c r="R297">
        <f>CRI!H297*Planck!J297</f>
        <v>0</v>
      </c>
      <c r="S297">
        <f>CRI!I297*Planck!H297</f>
        <v>3.1389533504333719E-3</v>
      </c>
      <c r="T297">
        <f>CRI!I297*Planck!I297</f>
        <v>1.1450270083341861E-3</v>
      </c>
      <c r="U297">
        <f>CRI!I297*Planck!J297</f>
        <v>0</v>
      </c>
      <c r="V297">
        <f>CRI!J297*Planck!H297</f>
        <v>4.7757895396078548E-3</v>
      </c>
      <c r="W297">
        <f>CRI!J297*Planck!I297</f>
        <v>1.7421119075299095E-3</v>
      </c>
      <c r="X297">
        <f>CRI!J297*Planck!J297</f>
        <v>0</v>
      </c>
    </row>
    <row r="298" spans="1:24" x14ac:dyDescent="0.25">
      <c r="A298">
        <f>CRI!C298*Planck!H298</f>
        <v>2.8241232850203246E-3</v>
      </c>
      <c r="B298">
        <f>CRI!C298*Planck!I298</f>
        <v>1.0294483355731416E-3</v>
      </c>
      <c r="C298">
        <f>CRI!C298*Planck!J298</f>
        <v>0</v>
      </c>
      <c r="D298">
        <f>CRI!D298*Planck!H298</f>
        <v>2.0580907251028786E-3</v>
      </c>
      <c r="E298">
        <f>CRI!D298*Planck!I298</f>
        <v>7.5021444093947571E-4</v>
      </c>
      <c r="F298">
        <f>CRI!D298*Planck!J298</f>
        <v>0</v>
      </c>
      <c r="G298">
        <f>CRI!E298*Planck!H298</f>
        <v>1.4928930002936591E-3</v>
      </c>
      <c r="H298">
        <f>CRI!E298*Planck!I298</f>
        <v>5.441887832917466E-4</v>
      </c>
      <c r="I298">
        <f>CRI!E298*Planck!J298</f>
        <v>0</v>
      </c>
      <c r="J298">
        <f>CRI!F298*Planck!H298</f>
        <v>9.6189315762361123E-4</v>
      </c>
      <c r="K298">
        <f>CRI!F298*Planck!I298</f>
        <v>3.5062892451159181E-4</v>
      </c>
      <c r="L298">
        <f>CRI!F298*Planck!J298</f>
        <v>0</v>
      </c>
      <c r="M298">
        <f>CRI!G298*Planck!H298</f>
        <v>1.1415874837730771E-3</v>
      </c>
      <c r="N298">
        <f>CRI!G298*Planck!I298</f>
        <v>4.1613103128848258E-4</v>
      </c>
      <c r="O298">
        <f>CRI!G298*Planck!J298</f>
        <v>0</v>
      </c>
      <c r="P298">
        <f>CRI!H298*Planck!H298</f>
        <v>1.7496880061750755E-3</v>
      </c>
      <c r="Q298">
        <f>CRI!H298*Planck!I298</f>
        <v>6.3779560024280492E-4</v>
      </c>
      <c r="R298">
        <f>CRI!H298*Planck!J298</f>
        <v>0</v>
      </c>
      <c r="S298">
        <f>CRI!I298*Planck!H298</f>
        <v>2.9006021850770179E-3</v>
      </c>
      <c r="T298">
        <f>CRI!I298*Planck!I298</f>
        <v>1.0573263948588079E-3</v>
      </c>
      <c r="U298">
        <f>CRI!I298*Planck!J298</f>
        <v>0</v>
      </c>
      <c r="V298">
        <f>CRI!J298*Planck!H298</f>
        <v>4.412770355303664E-3</v>
      </c>
      <c r="W298">
        <f>CRI!J298*Planck!I298</f>
        <v>1.6085413556940964E-3</v>
      </c>
      <c r="X298">
        <f>CRI!J298*Planck!J298</f>
        <v>0</v>
      </c>
    </row>
    <row r="299" spans="1:24" x14ac:dyDescent="0.25">
      <c r="A299">
        <f>CRI!C299*Planck!H299</f>
        <v>2.6096648327919793E-3</v>
      </c>
      <c r="B299">
        <f>CRI!C299*Planck!I299</f>
        <v>9.5058632960867706E-4</v>
      </c>
      <c r="C299">
        <f>CRI!C299*Planck!J299</f>
        <v>0</v>
      </c>
      <c r="D299">
        <f>CRI!D299*Planck!H299</f>
        <v>1.9009662404360589E-3</v>
      </c>
      <c r="E299">
        <f>CRI!D299*Planck!I299</f>
        <v>6.924385455556165E-4</v>
      </c>
      <c r="F299">
        <f>CRI!D299*Planck!J299</f>
        <v>0</v>
      </c>
      <c r="G299">
        <f>CRI!E299*Planck!H299</f>
        <v>1.3932761629298727E-3</v>
      </c>
      <c r="H299">
        <f>CRI!E299*Planck!I299</f>
        <v>5.0750933882716778E-4</v>
      </c>
      <c r="I299">
        <f>CRI!E299*Planck!J299</f>
        <v>0</v>
      </c>
      <c r="J299">
        <f>CRI!F299*Planck!H299</f>
        <v>8.9305211597524815E-4</v>
      </c>
      <c r="K299">
        <f>CRI!F299*Planck!I299</f>
        <v>3.252996792564905E-4</v>
      </c>
      <c r="L299">
        <f>CRI!F299*Planck!J299</f>
        <v>0</v>
      </c>
      <c r="M299">
        <f>CRI!G299*Planck!H299</f>
        <v>1.0578790981520304E-3</v>
      </c>
      <c r="N299">
        <f>CRI!G299*Planck!I299</f>
        <v>3.8533891266267237E-4</v>
      </c>
      <c r="O299">
        <f>CRI!G299*Planck!J299</f>
        <v>0</v>
      </c>
      <c r="P299">
        <f>CRI!H299*Planck!H299</f>
        <v>1.6184056995615752E-3</v>
      </c>
      <c r="Q299">
        <f>CRI!H299*Planck!I299</f>
        <v>5.8951414543073329E-4</v>
      </c>
      <c r="R299">
        <f>CRI!H299*Planck!J299</f>
        <v>0</v>
      </c>
      <c r="S299">
        <f>CRI!I299*Planck!H299</f>
        <v>2.6814535880954555E-3</v>
      </c>
      <c r="T299">
        <f>CRI!I299*Planck!I299</f>
        <v>9.7673582151032424E-4</v>
      </c>
      <c r="U299">
        <f>CRI!I299*Planck!J299</f>
        <v>0</v>
      </c>
      <c r="V299">
        <f>CRI!J299*Planck!H299</f>
        <v>4.0793242313647508E-3</v>
      </c>
      <c r="W299">
        <f>CRI!J299*Planck!I299</f>
        <v>1.4859187278191974E-3</v>
      </c>
      <c r="X299">
        <f>CRI!J299*Planck!J299</f>
        <v>0</v>
      </c>
    </row>
    <row r="300" spans="1:24" x14ac:dyDescent="0.25">
      <c r="A300">
        <f>CRI!C300*Planck!H300</f>
        <v>2.4114625299711621E-3</v>
      </c>
      <c r="B300">
        <f>CRI!C300*Planck!I300</f>
        <v>8.7775512728042288E-4</v>
      </c>
      <c r="C300">
        <f>CRI!C300*Planck!J300</f>
        <v>0</v>
      </c>
      <c r="D300">
        <f>CRI!D300*Planck!H300</f>
        <v>1.7558163163670362E-3</v>
      </c>
      <c r="E300">
        <f>CRI!D300*Planck!I300</f>
        <v>6.3910459113466784E-4</v>
      </c>
      <c r="F300">
        <f>CRI!D300*Planck!J300</f>
        <v>0</v>
      </c>
      <c r="G300">
        <f>CRI!E300*Planck!H300</f>
        <v>1.3006832651758225E-3</v>
      </c>
      <c r="H300">
        <f>CRI!E300*Planck!I300</f>
        <v>4.7343941313057568E-4</v>
      </c>
      <c r="I300">
        <f>CRI!E300*Planck!J300</f>
        <v>0</v>
      </c>
      <c r="J300">
        <f>CRI!F300*Planck!H300</f>
        <v>8.2910601283434353E-4</v>
      </c>
      <c r="K300">
        <f>CRI!F300*Planck!I300</f>
        <v>3.0178866342703498E-4</v>
      </c>
      <c r="L300">
        <f>CRI!F300*Planck!J300</f>
        <v>0</v>
      </c>
      <c r="M300">
        <f>CRI!G300*Planck!H300</f>
        <v>9.8028657179645992E-4</v>
      </c>
      <c r="N300">
        <f>CRI!G300*Planck!I300</f>
        <v>3.5681730647035229E-4</v>
      </c>
      <c r="O300">
        <f>CRI!G300*Planck!J300</f>
        <v>0</v>
      </c>
      <c r="P300">
        <f>CRI!H300*Planck!H300</f>
        <v>1.4969527627757631E-3</v>
      </c>
      <c r="Q300">
        <f>CRI!H300*Planck!I300</f>
        <v>5.4488010760786487E-4</v>
      </c>
      <c r="R300">
        <f>CRI!H300*Planck!J300</f>
        <v>0</v>
      </c>
      <c r="S300">
        <f>CRI!I300*Planck!H300</f>
        <v>2.4788307088770872E-3</v>
      </c>
      <c r="T300">
        <f>CRI!I300*Planck!I300</f>
        <v>9.0227666295235721E-4</v>
      </c>
      <c r="U300">
        <f>CRI!I300*Planck!J300</f>
        <v>0</v>
      </c>
      <c r="V300">
        <f>CRI!J300*Planck!H300</f>
        <v>3.7704961863253448E-3</v>
      </c>
      <c r="W300">
        <f>CRI!J300*Planck!I300</f>
        <v>1.3724336657961387E-3</v>
      </c>
      <c r="X300">
        <f>CRI!J300*Planck!J300</f>
        <v>0</v>
      </c>
    </row>
    <row r="301" spans="1:24" x14ac:dyDescent="0.25">
      <c r="A301">
        <f>CRI!C301*Planck!H301</f>
        <v>2.2264298856170374E-3</v>
      </c>
      <c r="B301">
        <f>CRI!C301*Planck!I301</f>
        <v>8.0982680496308071E-4</v>
      </c>
      <c r="C301">
        <f>CRI!C301*Planck!J301</f>
        <v>0</v>
      </c>
      <c r="D301">
        <f>CRI!D301*Planck!H301</f>
        <v>1.6203788305612125E-3</v>
      </c>
      <c r="E301">
        <f>CRI!D301*Planck!I301</f>
        <v>5.8938582331306019E-4</v>
      </c>
      <c r="F301">
        <f>CRI!D301*Planck!J301</f>
        <v>0</v>
      </c>
      <c r="G301">
        <f>CRI!E301*Planck!H301</f>
        <v>1.2140602718404248E-3</v>
      </c>
      <c r="H301">
        <f>CRI!E301*Planck!I301</f>
        <v>4.4159421202912057E-4</v>
      </c>
      <c r="I301">
        <f>CRI!E301*Planck!J301</f>
        <v>0</v>
      </c>
      <c r="J301">
        <f>CRI!F301*Planck!H301</f>
        <v>7.6955755940852745E-4</v>
      </c>
      <c r="K301">
        <f>CRI!F301*Planck!I301</f>
        <v>2.7991375052813613E-4</v>
      </c>
      <c r="L301">
        <f>CRI!F301*Planck!J301</f>
        <v>0</v>
      </c>
      <c r="M301">
        <f>CRI!G301*Planck!H301</f>
        <v>9.0760796128715637E-4</v>
      </c>
      <c r="N301">
        <f>CRI!G301*Planck!I301</f>
        <v>3.3012728592822163E-4</v>
      </c>
      <c r="O301">
        <f>CRI!G301*Planck!J301</f>
        <v>0</v>
      </c>
      <c r="P301">
        <f>CRI!H301*Planck!H301</f>
        <v>1.3834412613794519E-3</v>
      </c>
      <c r="Q301">
        <f>CRI!H301*Planck!I301</f>
        <v>5.0320372709447374E-4</v>
      </c>
      <c r="R301">
        <f>CRI!H301*Planck!J301</f>
        <v>0</v>
      </c>
      <c r="S301">
        <f>CRI!I301*Planck!H301</f>
        <v>2.2890910609378334E-3</v>
      </c>
      <c r="T301">
        <f>CRI!I301*Planck!I301</f>
        <v>8.3261876429361606E-4</v>
      </c>
      <c r="U301">
        <f>CRI!I301*Planck!J301</f>
        <v>0</v>
      </c>
      <c r="V301">
        <f>CRI!J301*Planck!H301</f>
        <v>3.4825906346261223E-3</v>
      </c>
      <c r="W301">
        <f>CRI!J301*Planck!I301</f>
        <v>1.2667343646674048E-3</v>
      </c>
      <c r="X301">
        <f>CRI!J301*Planck!J301</f>
        <v>0</v>
      </c>
    </row>
    <row r="302" spans="1:24" x14ac:dyDescent="0.25">
      <c r="A302">
        <f>CRI!C302*Planck!H302</f>
        <v>2.0516728235955147E-3</v>
      </c>
      <c r="B302">
        <f>CRI!C302*Planck!I302</f>
        <v>7.4574381015872894E-4</v>
      </c>
      <c r="C302">
        <f>CRI!C302*Planck!J302</f>
        <v>0</v>
      </c>
      <c r="D302">
        <f>CRI!D302*Planck!H302</f>
        <v>1.4925356145277261E-3</v>
      </c>
      <c r="E302">
        <f>CRI!D302*Planck!I302</f>
        <v>5.4250813442316328E-4</v>
      </c>
      <c r="F302">
        <f>CRI!D302*Planck!J302</f>
        <v>0</v>
      </c>
      <c r="G302">
        <f>CRI!E302*Planck!H302</f>
        <v>1.1318019312581849E-3</v>
      </c>
      <c r="H302">
        <f>CRI!E302*Planck!I302</f>
        <v>4.1138834362602412E-4</v>
      </c>
      <c r="I302">
        <f>CRI!E302*Planck!J302</f>
        <v>0</v>
      </c>
      <c r="J302">
        <f>CRI!F302*Planck!H302</f>
        <v>7.1244902445734358E-4</v>
      </c>
      <c r="K302">
        <f>CRI!F302*Planck!I302</f>
        <v>2.5896158682434984E-4</v>
      </c>
      <c r="L302">
        <f>CRI!F302*Planck!J302</f>
        <v>0</v>
      </c>
      <c r="M302">
        <f>CRI!G302*Planck!H302</f>
        <v>8.3870581360168291E-4</v>
      </c>
      <c r="N302">
        <f>CRI!G302*Planck!I302</f>
        <v>3.0485351360334855E-4</v>
      </c>
      <c r="O302">
        <f>CRI!G302*Planck!J302</f>
        <v>0</v>
      </c>
      <c r="P302">
        <f>CRI!H302*Planck!H302</f>
        <v>1.2760954045660012E-3</v>
      </c>
      <c r="Q302">
        <f>CRI!H302*Planck!I302</f>
        <v>4.6383625994487972E-4</v>
      </c>
      <c r="R302">
        <f>CRI!H302*Planck!J302</f>
        <v>0</v>
      </c>
      <c r="S302">
        <f>CRI!I302*Planck!H302</f>
        <v>2.1102920471268152E-3</v>
      </c>
      <c r="T302">
        <f>CRI!I302*Planck!I302</f>
        <v>7.6705077616326411E-4</v>
      </c>
      <c r="U302">
        <f>CRI!I302*Planck!J302</f>
        <v>0</v>
      </c>
      <c r="V302">
        <f>CRI!J302*Planck!H302</f>
        <v>3.2105297810989153E-3</v>
      </c>
      <c r="W302">
        <f>CRI!J302*Planck!I302</f>
        <v>1.1669661380945384E-3</v>
      </c>
      <c r="X302">
        <f>CRI!J302*Planck!J302</f>
        <v>0</v>
      </c>
    </row>
    <row r="303" spans="1:24" x14ac:dyDescent="0.25">
      <c r="A303">
        <f>CRI!C303*Planck!H303</f>
        <v>1.8854883873751841E-3</v>
      </c>
      <c r="B303">
        <f>CRI!C303*Planck!I303</f>
        <v>6.8487066318108044E-4</v>
      </c>
      <c r="C303">
        <f>CRI!C303*Planck!J303</f>
        <v>0</v>
      </c>
      <c r="D303">
        <f>CRI!D303*Planck!H303</f>
        <v>1.37032309989556E-3</v>
      </c>
      <c r="E303">
        <f>CRI!D303*Planck!I303</f>
        <v>4.9774588720979474E-4</v>
      </c>
      <c r="F303">
        <f>CRI!D303*Planck!J303</f>
        <v>0</v>
      </c>
      <c r="G303">
        <f>CRI!E303*Planck!H303</f>
        <v>1.0526930552839267E-3</v>
      </c>
      <c r="H303">
        <f>CRI!E303*Planck!I303</f>
        <v>3.8237233160691995E-4</v>
      </c>
      <c r="I303">
        <f>CRI!E303*Planck!J303</f>
        <v>0</v>
      </c>
      <c r="J303">
        <f>CRI!F303*Planck!H303</f>
        <v>6.5762256954794468E-4</v>
      </c>
      <c r="K303">
        <f>CRI!F303*Planck!I303</f>
        <v>2.3886989087009791E-4</v>
      </c>
      <c r="L303">
        <f>CRI!F303*Planck!J303</f>
        <v>0</v>
      </c>
      <c r="M303">
        <f>CRI!G303*Planck!H303</f>
        <v>7.7274793121943626E-4</v>
      </c>
      <c r="N303">
        <f>CRI!G303*Planck!I303</f>
        <v>2.8068716395692866E-4</v>
      </c>
      <c r="O303">
        <f>CRI!G303*Planck!J303</f>
        <v>0</v>
      </c>
      <c r="P303">
        <f>CRI!H303*Planck!H303</f>
        <v>1.1740302170456065E-3</v>
      </c>
      <c r="Q303">
        <f>CRI!H303*Planck!I303</f>
        <v>4.2644593237829188E-4</v>
      </c>
      <c r="R303">
        <f>CRI!H303*Planck!J303</f>
        <v>0</v>
      </c>
      <c r="S303">
        <f>CRI!I303*Planck!H303</f>
        <v>1.9397381081628295E-3</v>
      </c>
      <c r="T303">
        <f>CRI!I303*Planck!I303</f>
        <v>7.0457592495940717E-4</v>
      </c>
      <c r="U303">
        <f>CRI!I303*Planck!J303</f>
        <v>0</v>
      </c>
      <c r="V303">
        <f>CRI!J303*Planck!H303</f>
        <v>2.9510191628455001E-3</v>
      </c>
      <c r="W303">
        <f>CRI!J303*Planck!I303</f>
        <v>1.071906072002719E-3</v>
      </c>
      <c r="X303">
        <f>CRI!J303*Planck!J303</f>
        <v>0</v>
      </c>
    </row>
    <row r="304" spans="1:24" x14ac:dyDescent="0.25">
      <c r="A304">
        <f>CRI!C304*Planck!H304</f>
        <v>1.7285273254674717E-3</v>
      </c>
      <c r="B304">
        <f>CRI!C304*Planck!I304</f>
        <v>6.2743107492825654E-4</v>
      </c>
      <c r="C304">
        <f>CRI!C304*Planck!J304</f>
        <v>0</v>
      </c>
      <c r="D304">
        <f>CRI!D304*Planck!H304</f>
        <v>1.2541114228435562E-3</v>
      </c>
      <c r="E304">
        <f>CRI!D304*Planck!I304</f>
        <v>4.5522478384987808E-4</v>
      </c>
      <c r="F304">
        <f>CRI!D304*Planck!J304</f>
        <v>0</v>
      </c>
      <c r="G304">
        <f>CRI!E304*Planck!H304</f>
        <v>9.7727400564494825E-4</v>
      </c>
      <c r="H304">
        <f>CRI!E304*Planck!I304</f>
        <v>3.5473670032692343E-4</v>
      </c>
      <c r="I304">
        <f>CRI!E304*Planck!J304</f>
        <v>0</v>
      </c>
      <c r="J304">
        <f>CRI!F304*Planck!H304</f>
        <v>6.056292537892831E-4</v>
      </c>
      <c r="K304">
        <f>CRI!F304*Planck!I304</f>
        <v>2.1983488957008025E-4</v>
      </c>
      <c r="L304">
        <f>CRI!F304*Planck!J304</f>
        <v>0</v>
      </c>
      <c r="M304">
        <f>CRI!G304*Planck!H304</f>
        <v>7.0991732191204629E-4</v>
      </c>
      <c r="N304">
        <f>CRI!G304*Planck!I304</f>
        <v>2.5768998952735764E-4</v>
      </c>
      <c r="O304">
        <f>CRI!G304*Planck!J304</f>
        <v>0</v>
      </c>
      <c r="P304">
        <f>CRI!H304*Planck!H304</f>
        <v>1.0770113217041727E-3</v>
      </c>
      <c r="Q304">
        <f>CRI!H304*Planck!I304</f>
        <v>3.9093994137697418E-4</v>
      </c>
      <c r="R304">
        <f>CRI!H304*Planck!J304</f>
        <v>0</v>
      </c>
      <c r="S304">
        <f>CRI!I304*Planck!H304</f>
        <v>1.7778271394891416E-3</v>
      </c>
      <c r="T304">
        <f>CRI!I304*Planck!I304</f>
        <v>6.4532621308987853E-4</v>
      </c>
      <c r="U304">
        <f>CRI!I304*Planck!J304</f>
        <v>0</v>
      </c>
      <c r="V304">
        <f>CRI!J304*Planck!H304</f>
        <v>2.705042872435164E-3</v>
      </c>
      <c r="W304">
        <f>CRI!J304*Planck!I304</f>
        <v>9.8189246543730897E-4</v>
      </c>
      <c r="X304">
        <f>CRI!J304*Planck!J304</f>
        <v>0</v>
      </c>
    </row>
    <row r="305" spans="1:24" x14ac:dyDescent="0.25">
      <c r="A305">
        <f>CRI!C305*Planck!H305</f>
        <v>1.5804775563810019E-3</v>
      </c>
      <c r="B305">
        <f>CRI!C305*Planck!I305</f>
        <v>5.7331116986791494E-4</v>
      </c>
      <c r="C305">
        <f>CRI!C305*Planck!J305</f>
        <v>0</v>
      </c>
      <c r="D305">
        <f>CRI!D305*Planck!H305</f>
        <v>1.1449974405609844E-3</v>
      </c>
      <c r="E305">
        <f>CRI!D305*Planck!I305</f>
        <v>4.1534270416779023E-4</v>
      </c>
      <c r="F305">
        <f>CRI!D305*Planck!J305</f>
        <v>0</v>
      </c>
      <c r="G305">
        <f>CRI!E305*Planck!H305</f>
        <v>9.0595107626837345E-4</v>
      </c>
      <c r="H305">
        <f>CRI!E305*Planck!I305</f>
        <v>3.2862970390280528E-4</v>
      </c>
      <c r="I305">
        <f>CRI!E305*Planck!J305</f>
        <v>0</v>
      </c>
      <c r="J305">
        <f>CRI!F305*Planck!H305</f>
        <v>5.5604262998498635E-4</v>
      </c>
      <c r="K305">
        <f>CRI!F305*Planck!I305</f>
        <v>2.0170197887724761E-4</v>
      </c>
      <c r="L305">
        <f>CRI!F305*Planck!J305</f>
        <v>0</v>
      </c>
      <c r="M305">
        <f>CRI!G305*Planck!H305</f>
        <v>6.5062184368336719E-4</v>
      </c>
      <c r="N305">
        <f>CRI!G305*Planck!I305</f>
        <v>2.360101659386112E-4</v>
      </c>
      <c r="O305">
        <f>CRI!G305*Planck!J305</f>
        <v>0</v>
      </c>
      <c r="P305">
        <f>CRI!H305*Planck!H305</f>
        <v>9.8597964170546492E-4</v>
      </c>
      <c r="Q305">
        <f>CRI!H305*Planck!I305</f>
        <v>3.5765970833934375E-4</v>
      </c>
      <c r="R305">
        <f>CRI!H305*Planck!J305</f>
        <v>0</v>
      </c>
      <c r="S305">
        <f>CRI!I305*Planck!H305</f>
        <v>1.6251688331835334E-3</v>
      </c>
      <c r="T305">
        <f>CRI!I305*Planck!I305</f>
        <v>5.8952273078702083E-4</v>
      </c>
      <c r="U305">
        <f>CRI!I305*Planck!J305</f>
        <v>0</v>
      </c>
      <c r="V305">
        <f>CRI!J305*Planck!H305</f>
        <v>2.4732637604129707E-3</v>
      </c>
      <c r="W305">
        <f>CRI!J305*Planck!I305</f>
        <v>8.9716537520540224E-4</v>
      </c>
      <c r="X305">
        <f>CRI!J305*Planck!J305</f>
        <v>0</v>
      </c>
    </row>
    <row r="306" spans="1:24" x14ac:dyDescent="0.25">
      <c r="A306">
        <f>CRI!C306*Planck!H306</f>
        <v>1.4429152223651724E-3</v>
      </c>
      <c r="B306">
        <f>CRI!C306*Planck!I306</f>
        <v>5.2308158281387832E-4</v>
      </c>
      <c r="C306">
        <f>CRI!C306*Planck!J306</f>
        <v>0</v>
      </c>
      <c r="D306">
        <f>CRI!D306*Planck!H306</f>
        <v>1.0432463464527697E-3</v>
      </c>
      <c r="E306">
        <f>CRI!D306*Planck!I306</f>
        <v>3.7819474194250628E-4</v>
      </c>
      <c r="F306">
        <f>CRI!D306*Planck!J306</f>
        <v>0</v>
      </c>
      <c r="G306">
        <f>CRI!E306*Planck!H306</f>
        <v>8.3788289242663387E-4</v>
      </c>
      <c r="H306">
        <f>CRI!E306*Planck!I306</f>
        <v>3.0374695809555626E-4</v>
      </c>
      <c r="I306">
        <f>CRI!E306*Planck!J306</f>
        <v>0</v>
      </c>
      <c r="J306">
        <f>CRI!F306*Planck!H306</f>
        <v>5.0961730976024151E-4</v>
      </c>
      <c r="K306">
        <f>CRI!F306*Planck!I306</f>
        <v>1.8474503899250838E-4</v>
      </c>
      <c r="L306">
        <f>CRI!F306*Planck!J306</f>
        <v>0</v>
      </c>
      <c r="M306">
        <f>CRI!G306*Planck!H306</f>
        <v>5.952380729003689E-4</v>
      </c>
      <c r="N306">
        <f>CRI!G306*Planck!I306</f>
        <v>2.1578403810408296E-4</v>
      </c>
      <c r="O306">
        <f>CRI!G306*Planck!J306</f>
        <v>0</v>
      </c>
      <c r="P306">
        <f>CRI!H306*Planck!H306</f>
        <v>9.013875912870236E-4</v>
      </c>
      <c r="Q306">
        <f>CRI!H306*Planck!I306</f>
        <v>3.2676850356207465E-4</v>
      </c>
      <c r="R306">
        <f>CRI!H306*Planck!J306</f>
        <v>0</v>
      </c>
      <c r="S306">
        <f>CRI!I306*Planck!H306</f>
        <v>1.4833560256195498E-3</v>
      </c>
      <c r="T306">
        <f>CRI!I306*Planck!I306</f>
        <v>5.3774206947912386E-4</v>
      </c>
      <c r="U306">
        <f>CRI!I306*Planck!J306</f>
        <v>0</v>
      </c>
      <c r="V306">
        <f>CRI!J306*Planck!H306</f>
        <v>2.2574182754103696E-3</v>
      </c>
      <c r="W306">
        <f>CRI!J306*Planck!I306</f>
        <v>8.1835294705608953E-4</v>
      </c>
      <c r="X306">
        <f>CRI!J306*Planck!J306</f>
        <v>0</v>
      </c>
    </row>
    <row r="307" spans="1:24" x14ac:dyDescent="0.25">
      <c r="A307">
        <f>CRI!C307*Planck!H307</f>
        <v>1.3156572432479685E-3</v>
      </c>
      <c r="B307">
        <f>CRI!C307*Planck!I307</f>
        <v>4.7667581579075339E-4</v>
      </c>
      <c r="C307">
        <f>CRI!C307*Planck!J307</f>
        <v>0</v>
      </c>
      <c r="D307">
        <f>CRI!D307*Planck!H307</f>
        <v>9.5003695901932079E-4</v>
      </c>
      <c r="E307">
        <f>CRI!D307*Planck!I307</f>
        <v>3.4420791949879348E-4</v>
      </c>
      <c r="F307">
        <f>CRI!D307*Planck!J307</f>
        <v>0</v>
      </c>
      <c r="G307">
        <f>CRI!E307*Planck!H307</f>
        <v>7.744240665945373E-4</v>
      </c>
      <c r="H307">
        <f>CRI!E307*Planck!I307</f>
        <v>2.8058160710659228E-4</v>
      </c>
      <c r="I307">
        <f>CRI!E307*Planck!J307</f>
        <v>0</v>
      </c>
      <c r="J307">
        <f>CRI!F307*Planck!H307</f>
        <v>4.6638177988221201E-4</v>
      </c>
      <c r="K307">
        <f>CRI!F307*Planck!I307</f>
        <v>1.6897479684486224E-4</v>
      </c>
      <c r="L307">
        <f>CRI!F307*Planck!J307</f>
        <v>0</v>
      </c>
      <c r="M307">
        <f>CRI!G307*Planck!H307</f>
        <v>5.4411207652924737E-4</v>
      </c>
      <c r="N307">
        <f>CRI!G307*Planck!I307</f>
        <v>1.9713726298567261E-4</v>
      </c>
      <c r="O307">
        <f>CRI!G307*Planck!J307</f>
        <v>0</v>
      </c>
      <c r="P307">
        <f>CRI!H307*Planck!H307</f>
        <v>8.2336536448341128E-4</v>
      </c>
      <c r="Q307">
        <f>CRI!H307*Planck!I307</f>
        <v>2.9831353023228763E-4</v>
      </c>
      <c r="R307">
        <f>CRI!H307*Planck!J307</f>
        <v>0</v>
      </c>
      <c r="S307">
        <f>CRI!I307*Planck!H307</f>
        <v>1.353082941633578E-3</v>
      </c>
      <c r="T307">
        <f>CRI!I307*Planck!I307</f>
        <v>4.9023552171040274E-4</v>
      </c>
      <c r="U307">
        <f>CRI!I307*Planck!J307</f>
        <v>0</v>
      </c>
      <c r="V307">
        <f>CRI!J307*Planck!H307</f>
        <v>2.058413411208528E-3</v>
      </c>
      <c r="W307">
        <f>CRI!J307*Planck!I307</f>
        <v>7.457838255807191E-4</v>
      </c>
      <c r="X307">
        <f>CRI!J307*Planck!J307</f>
        <v>0</v>
      </c>
    </row>
    <row r="308" spans="1:24" x14ac:dyDescent="0.25">
      <c r="A308">
        <f>CRI!C308*Planck!H308</f>
        <v>1.1988965986208533E-3</v>
      </c>
      <c r="B308">
        <f>CRI!C308*Planck!I308</f>
        <v>4.3416034292029909E-4</v>
      </c>
      <c r="C308">
        <f>CRI!C308*Planck!J308</f>
        <v>0</v>
      </c>
      <c r="D308">
        <f>CRI!D308*Planck!H308</f>
        <v>8.6482086225974926E-4</v>
      </c>
      <c r="E308">
        <f>CRI!D308*Planck!I308</f>
        <v>3.1318040484495761E-4</v>
      </c>
      <c r="F308">
        <f>CRI!D308*Planck!J308</f>
        <v>0</v>
      </c>
      <c r="G308">
        <f>CRI!E308*Planck!H308</f>
        <v>7.150899003585011E-4</v>
      </c>
      <c r="H308">
        <f>CRI!E308*Planck!I308</f>
        <v>2.5895784233238313E-4</v>
      </c>
      <c r="I308">
        <f>CRI!E308*Planck!J308</f>
        <v>0</v>
      </c>
      <c r="J308">
        <f>CRI!F308*Planck!H308</f>
        <v>4.2664146237010684E-4</v>
      </c>
      <c r="K308">
        <f>CRI!F308*Planck!I308</f>
        <v>1.5450106691411344E-4</v>
      </c>
      <c r="L308">
        <f>CRI!F308*Planck!J308</f>
        <v>0</v>
      </c>
      <c r="M308">
        <f>CRI!G308*Planck!H308</f>
        <v>4.9718021675090505E-4</v>
      </c>
      <c r="N308">
        <f>CRI!G308*Planck!I308</f>
        <v>1.8004549653912664E-4</v>
      </c>
      <c r="O308">
        <f>CRI!G308*Planck!J308</f>
        <v>0</v>
      </c>
      <c r="P308">
        <f>CRI!H308*Planck!H308</f>
        <v>7.5206374559155884E-4</v>
      </c>
      <c r="Q308">
        <f>CRI!H308*Planck!I308</f>
        <v>2.7234730172690679E-4</v>
      </c>
      <c r="R308">
        <f>CRI!H308*Planck!J308</f>
        <v>0</v>
      </c>
      <c r="S308">
        <f>CRI!I308*Planck!H308</f>
        <v>1.2337726370321772E-3</v>
      </c>
      <c r="T308">
        <f>CRI!I308*Planck!I308</f>
        <v>4.4679011667541713E-4</v>
      </c>
      <c r="U308">
        <f>CRI!I308*Planck!J308</f>
        <v>0</v>
      </c>
      <c r="V308">
        <f>CRI!J308*Planck!H308</f>
        <v>1.8762259761881464E-3</v>
      </c>
      <c r="W308">
        <f>CRI!J308*Planck!I308</f>
        <v>6.7944384374338143E-4</v>
      </c>
      <c r="X308">
        <f>CRI!J308*Planck!J308</f>
        <v>0</v>
      </c>
    </row>
    <row r="309" spans="1:24" x14ac:dyDescent="0.25">
      <c r="A309">
        <f>CRI!C309*Planck!H309</f>
        <v>1.0918512994762711E-3</v>
      </c>
      <c r="B309">
        <f>CRI!C309*Planck!I309</f>
        <v>3.952358312001782E-4</v>
      </c>
      <c r="C309">
        <f>CRI!C309*Planck!J309</f>
        <v>0</v>
      </c>
      <c r="D309">
        <f>CRI!D309*Planck!H309</f>
        <v>7.8678222192256006E-4</v>
      </c>
      <c r="E309">
        <f>CRI!D309*Planck!I309</f>
        <v>2.8480483157756613E-4</v>
      </c>
      <c r="F309">
        <f>CRI!D309*Planck!J309</f>
        <v>0</v>
      </c>
      <c r="G309">
        <f>CRI!E309*Planck!H309</f>
        <v>6.5955075217598096E-4</v>
      </c>
      <c r="H309">
        <f>CRI!E309*Planck!I309</f>
        <v>2.3874871045170362E-4</v>
      </c>
      <c r="I309">
        <f>CRI!E309*Planck!J309</f>
        <v>0</v>
      </c>
      <c r="J309">
        <f>CRI!F309*Planck!H309</f>
        <v>3.898104879852975E-4</v>
      </c>
      <c r="K309">
        <f>CRI!F309*Planck!I309</f>
        <v>1.4110627729555991E-4</v>
      </c>
      <c r="L309">
        <f>CRI!F309*Planck!J309</f>
        <v>0</v>
      </c>
      <c r="M309">
        <f>CRI!G309*Planck!H309</f>
        <v>4.5402299335458413E-4</v>
      </c>
      <c r="N309">
        <f>CRI!G309*Planck!I309</f>
        <v>1.6435036094069501E-4</v>
      </c>
      <c r="O309">
        <f>CRI!G309*Planck!J309</f>
        <v>0</v>
      </c>
      <c r="P309">
        <f>CRI!H309*Planck!H309</f>
        <v>6.8700219499184703E-4</v>
      </c>
      <c r="Q309">
        <f>CRI!H309*Planck!I309</f>
        <v>2.4868577223308109E-4</v>
      </c>
      <c r="R309">
        <f>CRI!H309*Planck!J309</f>
        <v>0</v>
      </c>
      <c r="S309">
        <f>CRI!I309*Planck!H309</f>
        <v>1.1245543226569117E-3</v>
      </c>
      <c r="T309">
        <f>CRI!I309*Planck!I309</f>
        <v>4.0707389610494961E-4</v>
      </c>
      <c r="U309">
        <f>CRI!I309*Planck!J309</f>
        <v>0</v>
      </c>
      <c r="V309">
        <f>CRI!J309*Planck!H309</f>
        <v>1.7089119923372595E-3</v>
      </c>
      <c r="W309">
        <f>CRI!J309*Planck!I309</f>
        <v>6.1860369819896719E-4</v>
      </c>
      <c r="X309">
        <f>CRI!J309*Planck!J309</f>
        <v>0</v>
      </c>
    </row>
    <row r="310" spans="1:24" x14ac:dyDescent="0.25">
      <c r="A310">
        <f>CRI!C310*Planck!H310</f>
        <v>9.9394886898372171E-4</v>
      </c>
      <c r="B310">
        <f>CRI!C310*Planck!I310</f>
        <v>3.5967664582969833E-4</v>
      </c>
      <c r="C310">
        <f>CRI!C310*Planck!J310</f>
        <v>0</v>
      </c>
      <c r="D310">
        <f>CRI!D310*Planck!H310</f>
        <v>7.1548679511197104E-4</v>
      </c>
      <c r="E310">
        <f>CRI!D310*Planck!I310</f>
        <v>2.5891059251814387E-4</v>
      </c>
      <c r="F310">
        <f>CRI!D310*Planck!J310</f>
        <v>0</v>
      </c>
      <c r="G310">
        <f>CRI!E310*Planck!H310</f>
        <v>6.081854967557738E-4</v>
      </c>
      <c r="H310">
        <f>CRI!E310*Planck!I310</f>
        <v>2.2008186370698328E-4</v>
      </c>
      <c r="I310">
        <f>CRI!E310*Planck!J310</f>
        <v>0</v>
      </c>
      <c r="J310">
        <f>CRI!F310*Planck!H310</f>
        <v>3.5578851560212762E-4</v>
      </c>
      <c r="K310">
        <f>CRI!F310*Planck!I310</f>
        <v>1.2874789026858522E-4</v>
      </c>
      <c r="L310">
        <f>CRI!F310*Planck!J310</f>
        <v>0</v>
      </c>
      <c r="M310">
        <f>CRI!G310*Planck!H310</f>
        <v>4.1443497421786294E-4</v>
      </c>
      <c r="N310">
        <f>CRI!G310*Planck!I310</f>
        <v>1.4997006998318716E-4</v>
      </c>
      <c r="O310">
        <f>CRI!G310*Planck!J310</f>
        <v>0</v>
      </c>
      <c r="P310">
        <f>CRI!H310*Planck!H310</f>
        <v>6.2751710718836795E-4</v>
      </c>
      <c r="Q310">
        <f>CRI!H310*Planck!I310</f>
        <v>2.2707732294624094E-4</v>
      </c>
      <c r="R310">
        <f>CRI!H310*Planck!J310</f>
        <v>0</v>
      </c>
      <c r="S310">
        <f>CRI!I310*Planck!H310</f>
        <v>1.0245753529274945E-3</v>
      </c>
      <c r="T310">
        <f>CRI!I310*Planck!I310</f>
        <v>3.7075933968065716E-4</v>
      </c>
      <c r="U310">
        <f>CRI!I310*Planck!J310</f>
        <v>0</v>
      </c>
      <c r="V310">
        <f>CRI!J310*Planck!H310</f>
        <v>1.5556516170588753E-3</v>
      </c>
      <c r="W310">
        <f>CRI!J310*Planck!I310</f>
        <v>5.629379670962193E-4</v>
      </c>
      <c r="X310">
        <f>CRI!J310*Planck!J310</f>
        <v>0</v>
      </c>
    </row>
    <row r="311" spans="1:24" x14ac:dyDescent="0.25">
      <c r="A311">
        <f>CRI!C311*Planck!H311</f>
        <v>9.0463814234844741E-4</v>
      </c>
      <c r="B311">
        <f>CRI!C311*Planck!I311</f>
        <v>3.272667096912501E-4</v>
      </c>
      <c r="C311">
        <f>CRI!C311*Planck!J311</f>
        <v>0</v>
      </c>
      <c r="D311">
        <f>CRI!D311*Planck!H311</f>
        <v>6.5051742346244846E-4</v>
      </c>
      <c r="E311">
        <f>CRI!D311*Planck!I311</f>
        <v>2.3533464576312697E-4</v>
      </c>
      <c r="F311">
        <f>CRI!D311*Planck!J311</f>
        <v>0</v>
      </c>
      <c r="G311">
        <f>CRI!E311*Planck!H311</f>
        <v>5.6100211579887332E-4</v>
      </c>
      <c r="H311">
        <f>CRI!E311*Planck!I311</f>
        <v>2.0295111158004782E-4</v>
      </c>
      <c r="I311">
        <f>CRI!E311*Planck!J311</f>
        <v>0</v>
      </c>
      <c r="J311">
        <f>CRI!F311*Planck!H311</f>
        <v>3.2486350065986187E-4</v>
      </c>
      <c r="K311">
        <f>CRI!F311*Planck!I311</f>
        <v>1.1752434922071103E-4</v>
      </c>
      <c r="L311">
        <f>CRI!F311*Planck!J311</f>
        <v>0</v>
      </c>
      <c r="M311">
        <f>CRI!G311*Planck!H311</f>
        <v>3.7821699529378078E-4</v>
      </c>
      <c r="N311">
        <f>CRI!G311*Planck!I311</f>
        <v>1.368257934357913E-4</v>
      </c>
      <c r="O311">
        <f>CRI!G311*Planck!J311</f>
        <v>0</v>
      </c>
      <c r="P311">
        <f>CRI!H311*Planck!H311</f>
        <v>5.7305605347542543E-4</v>
      </c>
      <c r="Q311">
        <f>CRI!H311*Planck!I311</f>
        <v>2.0731180823604743E-4</v>
      </c>
      <c r="R311">
        <f>CRI!H311*Planck!J311</f>
        <v>0</v>
      </c>
      <c r="S311">
        <f>CRI!I311*Planck!H311</f>
        <v>9.3329094502221871E-4</v>
      </c>
      <c r="T311">
        <f>CRI!I311*Planck!I311</f>
        <v>3.3763230010305247E-4</v>
      </c>
      <c r="U311">
        <f>CRI!I311*Planck!J311</f>
        <v>0</v>
      </c>
      <c r="V311">
        <f>CRI!J311*Planck!H311</f>
        <v>1.4160412686913444E-3</v>
      </c>
      <c r="W311">
        <f>CRI!J311*Planck!I311</f>
        <v>5.1227462683431585E-4</v>
      </c>
      <c r="X311">
        <f>CRI!J311*Planck!J311</f>
        <v>0</v>
      </c>
    </row>
    <row r="312" spans="1:24" x14ac:dyDescent="0.25">
      <c r="A312">
        <f>CRI!C312*Planck!H312</f>
        <v>8.2338894472732218E-4</v>
      </c>
      <c r="B312">
        <f>CRI!C312*Planck!I312</f>
        <v>2.977983804498377E-4</v>
      </c>
      <c r="C312">
        <f>CRI!C312*Planck!J312</f>
        <v>0</v>
      </c>
      <c r="D312">
        <f>CRI!D312*Planck!H312</f>
        <v>5.9147371793731227E-4</v>
      </c>
      <c r="E312">
        <f>CRI!D312*Planck!I312</f>
        <v>2.1392067067248167E-4</v>
      </c>
      <c r="F312">
        <f>CRI!D312*Planck!J312</f>
        <v>0</v>
      </c>
      <c r="G312">
        <f>CRI!E312*Planck!H312</f>
        <v>5.1776422725211522E-4</v>
      </c>
      <c r="H312">
        <f>CRI!E312*Planck!I312</f>
        <v>1.8726186368898088E-4</v>
      </c>
      <c r="I312">
        <f>CRI!E312*Planck!J312</f>
        <v>0</v>
      </c>
      <c r="J312">
        <f>CRI!F312*Planck!H312</f>
        <v>2.9663575519652441E-4</v>
      </c>
      <c r="K312">
        <f>CRI!F312*Planck!I312</f>
        <v>1.0728544273847865E-4</v>
      </c>
      <c r="L312">
        <f>CRI!F312*Planck!J312</f>
        <v>0</v>
      </c>
      <c r="M312">
        <f>CRI!G312*Planck!H312</f>
        <v>3.451761515014102E-4</v>
      </c>
      <c r="N312">
        <f>CRI!G312*Planck!I312</f>
        <v>1.248412424593206E-4</v>
      </c>
      <c r="O312">
        <f>CRI!G312*Planck!J312</f>
        <v>0</v>
      </c>
      <c r="P312">
        <f>CRI!H312*Planck!H312</f>
        <v>5.2315760461932477E-4</v>
      </c>
      <c r="Q312">
        <f>CRI!H312*Planck!I312</f>
        <v>1.8921250810240777E-4</v>
      </c>
      <c r="R312">
        <f>CRI!H312*Planck!J312</f>
        <v>0</v>
      </c>
      <c r="S312">
        <f>CRI!I312*Planck!H312</f>
        <v>8.5035583156336983E-4</v>
      </c>
      <c r="T312">
        <f>CRI!I312*Planck!I312</f>
        <v>3.0755160251697206E-4</v>
      </c>
      <c r="U312">
        <f>CRI!I312*Planck!J312</f>
        <v>0</v>
      </c>
      <c r="V312">
        <f>CRI!J312*Planck!H312</f>
        <v>1.2890171907630787E-3</v>
      </c>
      <c r="W312">
        <f>CRI!J312*Planck!I312</f>
        <v>4.6620401480902533E-4</v>
      </c>
      <c r="X312">
        <f>CRI!J312*Planck!J312</f>
        <v>0</v>
      </c>
    </row>
    <row r="313" spans="1:24" x14ac:dyDescent="0.25">
      <c r="A313">
        <f>CRI!C313*Planck!H313</f>
        <v>7.4992650325501084E-4</v>
      </c>
      <c r="B313">
        <f>CRI!C313*Planck!I313</f>
        <v>2.711628149163187E-4</v>
      </c>
      <c r="C313">
        <f>CRI!C313*Planck!J313</f>
        <v>0</v>
      </c>
      <c r="D313">
        <f>CRI!D313*Planck!H313</f>
        <v>5.3802276733634635E-4</v>
      </c>
      <c r="E313">
        <f>CRI!D313*Planck!I313</f>
        <v>1.9454142165499803E-4</v>
      </c>
      <c r="F313">
        <f>CRI!D313*Planck!J313</f>
        <v>0</v>
      </c>
      <c r="G313">
        <f>CRI!E313*Planck!H313</f>
        <v>4.7846063615920832E-4</v>
      </c>
      <c r="H313">
        <f>CRI!E313*Planck!I313</f>
        <v>1.7300459760316735E-4</v>
      </c>
      <c r="I313">
        <f>CRI!E313*Planck!J313</f>
        <v>0</v>
      </c>
      <c r="J313">
        <f>CRI!F313*Planck!H313</f>
        <v>2.7097497041027666E-4</v>
      </c>
      <c r="K313">
        <f>CRI!F313*Planck!I313</f>
        <v>9.7980716016020909E-5</v>
      </c>
      <c r="L313">
        <f>CRI!F313*Planck!J313</f>
        <v>0</v>
      </c>
      <c r="M313">
        <f>CRI!G313*Planck!H313</f>
        <v>3.1515567210760439E-4</v>
      </c>
      <c r="N313">
        <f>CRI!G313*Planck!I313</f>
        <v>1.1395583275776344E-4</v>
      </c>
      <c r="O313">
        <f>CRI!G313*Planck!J313</f>
        <v>0</v>
      </c>
      <c r="P313">
        <f>CRI!H313*Planck!H313</f>
        <v>4.7780610724517379E-4</v>
      </c>
      <c r="Q313">
        <f>CRI!H313*Planck!I313</f>
        <v>1.7276792920699338E-4</v>
      </c>
      <c r="R313">
        <f>CRI!H313*Planck!J313</f>
        <v>0</v>
      </c>
      <c r="S313">
        <f>CRI!I313*Planck!H313</f>
        <v>7.7512586644533853E-4</v>
      </c>
      <c r="T313">
        <f>CRI!I313*Planck!I313</f>
        <v>2.8027454816901632E-4</v>
      </c>
      <c r="U313">
        <f>CRI!I313*Planck!J313</f>
        <v>0</v>
      </c>
      <c r="V313">
        <f>CRI!J313*Planck!H313</f>
        <v>1.1738976073208485E-3</v>
      </c>
      <c r="W313">
        <f>CRI!J313*Planck!I313</f>
        <v>4.2446476853800363E-4</v>
      </c>
      <c r="X313">
        <f>CRI!J313*Planck!J313</f>
        <v>0</v>
      </c>
    </row>
    <row r="314" spans="1:24" x14ac:dyDescent="0.25">
      <c r="A314">
        <f>CRI!C314*Planck!H314</f>
        <v>6.8366375889635444E-4</v>
      </c>
      <c r="B314">
        <f>CRI!C314*Planck!I314</f>
        <v>2.471467991239968E-4</v>
      </c>
      <c r="C314">
        <f>CRI!C314*Planck!J314</f>
        <v>0</v>
      </c>
      <c r="D314">
        <f>CRI!D314*Planck!H314</f>
        <v>4.8960877435677444E-4</v>
      </c>
      <c r="E314">
        <f>CRI!D314*Planck!I314</f>
        <v>1.7699525509534109E-4</v>
      </c>
      <c r="F314">
        <f>CRI!D314*Planck!J314</f>
        <v>0</v>
      </c>
      <c r="G314">
        <f>CRI!E314*Planck!H314</f>
        <v>4.4265998777461794E-4</v>
      </c>
      <c r="H314">
        <f>CRI!E314*Planck!I314</f>
        <v>1.6002310734647274E-4</v>
      </c>
      <c r="I314">
        <f>CRI!E314*Planck!J314</f>
        <v>0</v>
      </c>
      <c r="J314">
        <f>CRI!F314*Planck!H314</f>
        <v>2.4785978440040055E-4</v>
      </c>
      <c r="K314">
        <f>CRI!F314*Planck!I314</f>
        <v>8.9602164147200065E-5</v>
      </c>
      <c r="L314">
        <f>CRI!F314*Planck!J314</f>
        <v>0</v>
      </c>
      <c r="M314">
        <f>CRI!G314*Planck!H314</f>
        <v>2.879525577038929E-4</v>
      </c>
      <c r="N314">
        <f>CRI!G314*Planck!I314</f>
        <v>1.0409583952639239E-4</v>
      </c>
      <c r="O314">
        <f>CRI!G314*Planck!J314</f>
        <v>0</v>
      </c>
      <c r="P314">
        <f>CRI!H314*Planck!H314</f>
        <v>4.3669823709751871E-4</v>
      </c>
      <c r="Q314">
        <f>CRI!H314*Planck!I314</f>
        <v>1.5786791398153709E-4</v>
      </c>
      <c r="R314">
        <f>CRI!H314*Planck!J314</f>
        <v>0</v>
      </c>
      <c r="S314">
        <f>CRI!I314*Planck!H314</f>
        <v>7.0706363030396892E-4</v>
      </c>
      <c r="T314">
        <f>CRI!I314*Planck!I314</f>
        <v>2.5560593308136928E-4</v>
      </c>
      <c r="U314">
        <f>CRI!I314*Planck!J314</f>
        <v>0</v>
      </c>
      <c r="V314">
        <f>CRI!J314*Planck!H314</f>
        <v>1.069836159005457E-3</v>
      </c>
      <c r="W314">
        <f>CRI!J314*Planck!I314</f>
        <v>3.8674944933770418E-4</v>
      </c>
      <c r="X314">
        <f>CRI!J314*Planck!J314</f>
        <v>0</v>
      </c>
    </row>
    <row r="315" spans="1:24" x14ac:dyDescent="0.25">
      <c r="A315">
        <f>CRI!C315*Planck!H315</f>
        <v>6.237838590205919E-4</v>
      </c>
      <c r="B315">
        <f>CRI!C315*Planck!I315</f>
        <v>2.2545288101111428E-4</v>
      </c>
      <c r="C315">
        <f>CRI!C315*Planck!J315</f>
        <v>0</v>
      </c>
      <c r="D315">
        <f>CRI!D315*Planck!H315</f>
        <v>4.4606456309401074E-4</v>
      </c>
      <c r="E315">
        <f>CRI!D315*Planck!I315</f>
        <v>1.6122017171846833E-4</v>
      </c>
      <c r="F315">
        <f>CRI!D315*Planck!J315</f>
        <v>0</v>
      </c>
      <c r="G315">
        <f>CRI!E315*Planck!H315</f>
        <v>4.1019461345745309E-4</v>
      </c>
      <c r="H315">
        <f>CRI!E315*Planck!I315</f>
        <v>1.482557716777508E-4</v>
      </c>
      <c r="I315">
        <f>CRI!E315*Planck!J315</f>
        <v>0</v>
      </c>
      <c r="J315">
        <f>CRI!F315*Planck!H315</f>
        <v>2.2676873463414678E-4</v>
      </c>
      <c r="K315">
        <f>CRI!F315*Planck!I315</f>
        <v>8.1960544196808908E-5</v>
      </c>
      <c r="L315">
        <f>CRI!F315*Planck!J315</f>
        <v>0</v>
      </c>
      <c r="M315">
        <f>CRI!G315*Planck!H315</f>
        <v>2.6318216835610688E-4</v>
      </c>
      <c r="N315">
        <f>CRI!G315*Planck!I315</f>
        <v>9.5121374541173683E-5</v>
      </c>
      <c r="O315">
        <f>CRI!G315*Planck!J315</f>
        <v>0</v>
      </c>
      <c r="P315">
        <f>CRI!H315*Planck!H315</f>
        <v>3.9932493174940528E-4</v>
      </c>
      <c r="Q315">
        <f>CRI!H315*Planck!I315</f>
        <v>1.443271656048061E-4</v>
      </c>
      <c r="R315">
        <f>CRI!H315*Planck!J315</f>
        <v>0</v>
      </c>
      <c r="S315">
        <f>CRI!I315*Planck!H315</f>
        <v>6.4565909345803811E-4</v>
      </c>
      <c r="T315">
        <f>CRI!I315*Planck!I315</f>
        <v>2.3335920073291549E-4</v>
      </c>
      <c r="U315">
        <f>CRI!I315*Planck!J315</f>
        <v>0</v>
      </c>
      <c r="V315">
        <f>CRI!J315*Planck!H315</f>
        <v>9.7582567533998927E-4</v>
      </c>
      <c r="W315">
        <f>CRI!J315*Planck!I315</f>
        <v>3.5269061019861089E-4</v>
      </c>
      <c r="X315">
        <f>CRI!J315*Planck!J315</f>
        <v>0</v>
      </c>
    </row>
    <row r="316" spans="1:24" x14ac:dyDescent="0.25">
      <c r="A316">
        <f>CRI!C316*Planck!H316</f>
        <v>5.6980684058180627E-4</v>
      </c>
      <c r="B316">
        <f>CRI!C316*Planck!I316</f>
        <v>2.0590544180159549E-4</v>
      </c>
      <c r="C316">
        <f>CRI!C316*Planck!J316</f>
        <v>0</v>
      </c>
      <c r="D316">
        <f>CRI!D316*Planck!H316</f>
        <v>4.0677463967556706E-4</v>
      </c>
      <c r="E316">
        <f>CRI!D316*Planck!I316</f>
        <v>1.4699211369691793E-4</v>
      </c>
      <c r="F316">
        <f>CRI!D316*Planck!J316</f>
        <v>0</v>
      </c>
      <c r="G316">
        <f>CRI!E316*Planck!H316</f>
        <v>3.8049112135456122E-4</v>
      </c>
      <c r="H316">
        <f>CRI!E316*Planck!I316</f>
        <v>1.3749429958422466E-4</v>
      </c>
      <c r="I316">
        <f>CRI!E316*Planck!J316</f>
        <v>0</v>
      </c>
      <c r="J316">
        <f>CRI!F316*Planck!H316</f>
        <v>2.0766459050794724E-4</v>
      </c>
      <c r="K316">
        <f>CRI!F316*Planck!I316</f>
        <v>7.5041691692269896E-5</v>
      </c>
      <c r="L316">
        <f>CRI!F316*Planck!J316</f>
        <v>0</v>
      </c>
      <c r="M316">
        <f>CRI!G316*Planck!H316</f>
        <v>2.4089092498921877E-4</v>
      </c>
      <c r="N316">
        <f>CRI!G316*Planck!I316</f>
        <v>8.7048362363033077E-5</v>
      </c>
      <c r="O316">
        <f>CRI!G316*Planck!J316</f>
        <v>0</v>
      </c>
      <c r="P316">
        <f>CRI!H316*Planck!H316</f>
        <v>3.6561365815399185E-4</v>
      </c>
      <c r="Q316">
        <f>CRI!H316*Planck!I316</f>
        <v>1.3211817838836056E-4</v>
      </c>
      <c r="R316">
        <f>CRI!H316*Planck!J316</f>
        <v>0</v>
      </c>
      <c r="S316">
        <f>CRI!I316*Planck!H316</f>
        <v>5.9026335248258917E-4</v>
      </c>
      <c r="T316">
        <f>CRI!I316*Planck!I316</f>
        <v>2.1329760844590866E-4</v>
      </c>
      <c r="U316">
        <f>CRI!I316*Planck!J316</f>
        <v>0</v>
      </c>
      <c r="V316">
        <f>CRI!J316*Planck!H316</f>
        <v>8.9091208799409476E-4</v>
      </c>
      <c r="W316">
        <f>CRI!J316*Planck!I316</f>
        <v>3.2194005761232924E-4</v>
      </c>
      <c r="X316">
        <f>CRI!J316*Planck!J316</f>
        <v>0</v>
      </c>
    </row>
    <row r="317" spans="1:24" x14ac:dyDescent="0.25">
      <c r="A317">
        <f>CRI!C317*Planck!H317</f>
        <v>5.2090227891546435E-4</v>
      </c>
      <c r="B317">
        <f>CRI!C317*Planck!I317</f>
        <v>1.882022564541163E-4</v>
      </c>
      <c r="C317">
        <f>CRI!C317*Planck!J317</f>
        <v>0</v>
      </c>
      <c r="D317">
        <f>CRI!D317*Planck!H317</f>
        <v>3.7142597279189629E-4</v>
      </c>
      <c r="E317">
        <f>CRI!D317*Planck!I317</f>
        <v>1.3419639155858726E-4</v>
      </c>
      <c r="F317">
        <f>CRI!D317*Planck!J317</f>
        <v>0</v>
      </c>
      <c r="G317">
        <f>CRI!E317*Planck!H317</f>
        <v>3.5330763265570622E-4</v>
      </c>
      <c r="H317">
        <f>CRI!E317*Planck!I317</f>
        <v>1.2765022611670496E-4</v>
      </c>
      <c r="I317">
        <f>CRI!E317*Planck!J317</f>
        <v>0</v>
      </c>
      <c r="J317">
        <f>CRI!F317*Planck!H317</f>
        <v>1.9024257142999566E-4</v>
      </c>
      <c r="K317">
        <f>CRI!F317*Planck!I317</f>
        <v>6.873473713976421E-5</v>
      </c>
      <c r="L317">
        <f>CRI!F317*Planck!J317</f>
        <v>0</v>
      </c>
      <c r="M317">
        <f>CRI!G317*Planck!H317</f>
        <v>2.2081727040981639E-4</v>
      </c>
      <c r="N317">
        <f>CRI!G317*Planck!I317</f>
        <v>7.9781391322940605E-5</v>
      </c>
      <c r="O317">
        <f>CRI!G317*Planck!J317</f>
        <v>0</v>
      </c>
      <c r="P317">
        <f>CRI!H317*Planck!H317</f>
        <v>3.3518929251951616E-4</v>
      </c>
      <c r="Q317">
        <f>CRI!H317*Planck!I317</f>
        <v>1.2110406067482264E-4</v>
      </c>
      <c r="R317">
        <f>CRI!H317*Planck!J317</f>
        <v>0</v>
      </c>
      <c r="S317">
        <f>CRI!I317*Planck!H317</f>
        <v>5.4015301531016625E-4</v>
      </c>
      <c r="T317">
        <f>CRI!I317*Planck!I317</f>
        <v>1.9515755723611622E-4</v>
      </c>
      <c r="U317">
        <f>CRI!I317*Planck!J317</f>
        <v>0</v>
      </c>
      <c r="V317">
        <f>CRI!J317*Planck!H317</f>
        <v>8.141929098700409E-4</v>
      </c>
      <c r="W317">
        <f>CRI!J317*Planck!I317</f>
        <v>2.9416830954458607E-4</v>
      </c>
      <c r="X317">
        <f>CRI!J317*Planck!J317</f>
        <v>0</v>
      </c>
    </row>
    <row r="318" spans="1:24" x14ac:dyDescent="0.25">
      <c r="A318">
        <f>CRI!C318*Planck!H318</f>
        <v>4.7680249302225E-4</v>
      </c>
      <c r="B318">
        <f>CRI!C318*Planck!I318</f>
        <v>1.7224297606898483E-4</v>
      </c>
      <c r="C318">
        <f>CRI!C318*Planck!J318</f>
        <v>0</v>
      </c>
      <c r="D318">
        <f>CRI!D318*Planck!H318</f>
        <v>3.3968552934686799E-4</v>
      </c>
      <c r="E318">
        <f>CRI!D318*Planck!I318</f>
        <v>1.2271002639145751E-4</v>
      </c>
      <c r="F318">
        <f>CRI!D318*Planck!J318</f>
        <v>0</v>
      </c>
      <c r="G318">
        <f>CRI!E318*Planck!H318</f>
        <v>3.2870788723992652E-4</v>
      </c>
      <c r="H318">
        <f>CRI!E318*Planck!I318</f>
        <v>1.1874439748978234E-4</v>
      </c>
      <c r="I318">
        <f>CRI!E318*Planck!J318</f>
        <v>0</v>
      </c>
      <c r="J318">
        <f>CRI!F318*Planck!H318</f>
        <v>1.7450308443581479E-4</v>
      </c>
      <c r="K318">
        <f>CRI!F318*Planck!I318</f>
        <v>6.3038534899270088E-5</v>
      </c>
      <c r="L318">
        <f>CRI!F318*Planck!J318</f>
        <v>0</v>
      </c>
      <c r="M318">
        <f>CRI!G318*Planck!H318</f>
        <v>2.0277569099425838E-4</v>
      </c>
      <c r="N318">
        <f>CRI!G318*Planck!I318</f>
        <v>7.3251899900754196E-5</v>
      </c>
      <c r="O318">
        <f>CRI!G318*Planck!J318</f>
        <v>0</v>
      </c>
      <c r="P318">
        <f>CRI!H318*Planck!H318</f>
        <v>3.0768466697851969E-4</v>
      </c>
      <c r="Q318">
        <f>CRI!H318*Planck!I318</f>
        <v>1.111498440271403E-4</v>
      </c>
      <c r="R318">
        <f>CRI!H318*Planck!J318</f>
        <v>0</v>
      </c>
      <c r="S318">
        <f>CRI!I318*Planck!H318</f>
        <v>4.9502952142622828E-4</v>
      </c>
      <c r="T318">
        <f>CRI!I318*Planck!I318</f>
        <v>1.7882741650950207E-4</v>
      </c>
      <c r="U318">
        <f>CRI!I318*Planck!J318</f>
        <v>0</v>
      </c>
      <c r="V318">
        <f>CRI!J318*Planck!H318</f>
        <v>7.4513334867399846E-4</v>
      </c>
      <c r="W318">
        <f>CRI!J318*Planck!I318</f>
        <v>2.6917641459955389E-4</v>
      </c>
      <c r="X318">
        <f>CRI!J318*Planck!J318</f>
        <v>0</v>
      </c>
    </row>
    <row r="319" spans="1:24" x14ac:dyDescent="0.25">
      <c r="A319">
        <f>CRI!C319*Planck!H319</f>
        <v>4.3713581141999349E-4</v>
      </c>
      <c r="B319">
        <f>CRI!C319*Planck!I319</f>
        <v>1.5789102834355348E-4</v>
      </c>
      <c r="C319">
        <f>CRI!C319*Planck!J319</f>
        <v>0</v>
      </c>
      <c r="D319">
        <f>CRI!D319*Planck!H319</f>
        <v>3.1108818864343215E-4</v>
      </c>
      <c r="E319">
        <f>CRI!D319*Planck!I319</f>
        <v>1.1236332674481567E-4</v>
      </c>
      <c r="F319">
        <f>CRI!D319*Planck!J319</f>
        <v>0</v>
      </c>
      <c r="G319">
        <f>CRI!E319*Planck!H319</f>
        <v>3.0634599064581887E-4</v>
      </c>
      <c r="H319">
        <f>CRI!E319*Planck!I319</f>
        <v>1.1065047115419349E-4</v>
      </c>
      <c r="I319">
        <f>CRI!E319*Planck!J319</f>
        <v>0</v>
      </c>
      <c r="J319">
        <f>CRI!F319*Planck!H319</f>
        <v>1.6019144835937709E-4</v>
      </c>
      <c r="K319">
        <f>CRI!F319*Planck!I319</f>
        <v>5.786026185121758E-5</v>
      </c>
      <c r="L319">
        <f>CRI!F319*Planck!J319</f>
        <v>0</v>
      </c>
      <c r="M319">
        <f>CRI!G319*Planck!H319</f>
        <v>1.8655806922610702E-4</v>
      </c>
      <c r="N319">
        <f>CRI!G319*Planck!I319</f>
        <v>6.7383738935076961E-5</v>
      </c>
      <c r="O319">
        <f>CRI!G319*Planck!J319</f>
        <v>0</v>
      </c>
      <c r="P319">
        <f>CRI!H319*Planck!H319</f>
        <v>2.828246885776569E-4</v>
      </c>
      <c r="Q319">
        <f>CRI!H319*Planck!I319</f>
        <v>1.0215470742470742E-4</v>
      </c>
      <c r="R319">
        <f>CRI!H319*Planck!J319</f>
        <v>0</v>
      </c>
      <c r="S319">
        <f>CRI!I319*Planck!H319</f>
        <v>4.544922560912582E-4</v>
      </c>
      <c r="T319">
        <f>CRI!I319*Planck!I319</f>
        <v>1.641600798052307E-4</v>
      </c>
      <c r="U319">
        <f>CRI!I319*Planck!J319</f>
        <v>0</v>
      </c>
      <c r="V319">
        <f>CRI!J319*Planck!H319</f>
        <v>6.8287651165631444E-4</v>
      </c>
      <c r="W319">
        <f>CRI!J319*Planck!I319</f>
        <v>2.4665120504959538E-4</v>
      </c>
      <c r="X319">
        <f>CRI!J319*Planck!J319</f>
        <v>0</v>
      </c>
    </row>
    <row r="320" spans="1:24" x14ac:dyDescent="0.25">
      <c r="A320">
        <f>CRI!C320*Planck!H320</f>
        <v>4.0109026218753264E-4</v>
      </c>
      <c r="B320">
        <f>CRI!C320*Planck!I320</f>
        <v>1.4485338323711963E-4</v>
      </c>
      <c r="C320">
        <f>CRI!C320*Planck!J320</f>
        <v>0</v>
      </c>
      <c r="D320">
        <f>CRI!D320*Planck!H320</f>
        <v>2.8518882722200457E-4</v>
      </c>
      <c r="E320">
        <f>CRI!D320*Planck!I320</f>
        <v>1.0299568545799966E-4</v>
      </c>
      <c r="F320">
        <f>CRI!D320*Planck!J320</f>
        <v>0</v>
      </c>
      <c r="G320">
        <f>CRI!E320*Planck!H320</f>
        <v>2.8579746191424661E-4</v>
      </c>
      <c r="H320">
        <f>CRI!E320*Planck!I320</f>
        <v>1.0321549332330637E-4</v>
      </c>
      <c r="I320">
        <f>CRI!E320*Planck!J320</f>
        <v>0</v>
      </c>
      <c r="J320">
        <f>CRI!F320*Planck!H320</f>
        <v>1.4720264770940662E-4</v>
      </c>
      <c r="K320">
        <f>CRI!F320*Planck!I320</f>
        <v>5.3162102280607754E-5</v>
      </c>
      <c r="L320">
        <f>CRI!F320*Planck!J320</f>
        <v>0</v>
      </c>
      <c r="M320">
        <f>CRI!G320*Planck!H320</f>
        <v>1.7189582665179967E-4</v>
      </c>
      <c r="N320">
        <f>CRI!G320*Planck!I320</f>
        <v>6.2080021387336985E-5</v>
      </c>
      <c r="O320">
        <f>CRI!G320*Planck!J320</f>
        <v>0</v>
      </c>
      <c r="P320">
        <f>CRI!H320*Planck!H320</f>
        <v>2.6023480484007916E-4</v>
      </c>
      <c r="Q320">
        <f>CRI!H320*Planck!I320</f>
        <v>9.3983562980424687E-5</v>
      </c>
      <c r="R320">
        <f>CRI!H320*Planck!J320</f>
        <v>0</v>
      </c>
      <c r="S320">
        <f>CRI!I320*Planck!H320</f>
        <v>4.1778424231760119E-4</v>
      </c>
      <c r="T320">
        <f>CRI!I320*Planck!I320</f>
        <v>1.5088239897124644E-4</v>
      </c>
      <c r="U320">
        <f>CRI!I320*Planck!J320</f>
        <v>0</v>
      </c>
      <c r="V320">
        <f>CRI!J320*Planck!H320</f>
        <v>6.2645899394345823E-4</v>
      </c>
      <c r="W320">
        <f>CRI!J320*Planck!I320</f>
        <v>2.2624509564783159E-4</v>
      </c>
      <c r="X320">
        <f>CRI!J320*Planck!J320</f>
        <v>0</v>
      </c>
    </row>
    <row r="321" spans="1:24" x14ac:dyDescent="0.25">
      <c r="A321">
        <f>CRI!C321*Planck!H321</f>
        <v>3.6818838860382293E-4</v>
      </c>
      <c r="B321">
        <f>CRI!C321*Planck!I321</f>
        <v>1.3295953205602097E-4</v>
      </c>
      <c r="C321">
        <f>CRI!C321*Planck!J321</f>
        <v>0</v>
      </c>
      <c r="D321">
        <f>CRI!D321*Planck!H321</f>
        <v>2.6156766615129719E-4</v>
      </c>
      <c r="E321">
        <f>CRI!D321*Planck!I321</f>
        <v>9.4456847551169335E-5</v>
      </c>
      <c r="F321">
        <f>CRI!D321*Planck!J321</f>
        <v>0</v>
      </c>
      <c r="G321">
        <f>CRI!E321*Planck!H321</f>
        <v>2.6675117173051503E-4</v>
      </c>
      <c r="H321">
        <f>CRI!E321*Planck!I321</f>
        <v>9.6328705810567506E-5</v>
      </c>
      <c r="I321">
        <f>CRI!E321*Planck!J321</f>
        <v>0</v>
      </c>
      <c r="J321">
        <f>CRI!F321*Planck!H321</f>
        <v>1.353293687374242E-4</v>
      </c>
      <c r="K321">
        <f>CRI!F321*Planck!I321</f>
        <v>4.8869899479979983E-5</v>
      </c>
      <c r="L321">
        <f>CRI!F321*Planck!J321</f>
        <v>0</v>
      </c>
      <c r="M321">
        <f>CRI!G321*Planck!H321</f>
        <v>1.5829628576534299E-4</v>
      </c>
      <c r="N321">
        <f>CRI!G321*Planck!I321</f>
        <v>5.7163671460082666E-5</v>
      </c>
      <c r="O321">
        <f>CRI!G321*Planck!J321</f>
        <v>0</v>
      </c>
      <c r="P321">
        <f>CRI!H321*Planck!H321</f>
        <v>2.3971719647890224E-4</v>
      </c>
      <c r="Q321">
        <f>CRI!H321*Planck!I321</f>
        <v>8.656624504232165E-5</v>
      </c>
      <c r="R321">
        <f>CRI!H321*Planck!J321</f>
        <v>0</v>
      </c>
      <c r="S321">
        <f>CRI!I321*Planck!H321</f>
        <v>3.842173827795579E-4</v>
      </c>
      <c r="T321">
        <f>CRI!I321*Planck!I321</f>
        <v>1.3874789375046764E-4</v>
      </c>
      <c r="U321">
        <f>CRI!I321*Planck!J321</f>
        <v>0</v>
      </c>
      <c r="V321">
        <f>CRI!J321*Planck!H321</f>
        <v>5.7489064185509196E-4</v>
      </c>
      <c r="W321">
        <f>CRI!J321*Planck!I321</f>
        <v>2.0760347987694504E-4</v>
      </c>
      <c r="X321">
        <f>CRI!J321*Planck!J321</f>
        <v>0</v>
      </c>
    </row>
    <row r="322" spans="1:24" x14ac:dyDescent="0.25">
      <c r="A322">
        <f>CRI!C322*Planck!H322</f>
        <v>3.3780757452781039E-4</v>
      </c>
      <c r="B322">
        <f>CRI!C322*Planck!I322</f>
        <v>1.219884807250781E-4</v>
      </c>
      <c r="C322">
        <f>CRI!C322*Planck!J322</f>
        <v>0</v>
      </c>
      <c r="D322">
        <f>CRI!D322*Planck!H322</f>
        <v>2.3982875421022035E-4</v>
      </c>
      <c r="E322">
        <f>CRI!D322*Planck!I322</f>
        <v>8.660654042819398E-5</v>
      </c>
      <c r="F322">
        <f>CRI!D322*Planck!J322</f>
        <v>0</v>
      </c>
      <c r="G322">
        <f>CRI!E322*Planck!H322</f>
        <v>2.4860297692522843E-4</v>
      </c>
      <c r="H322">
        <f>CRI!E322*Planck!I322</f>
        <v>8.9775072395079122E-5</v>
      </c>
      <c r="I322">
        <f>CRI!E322*Planck!J322</f>
        <v>0</v>
      </c>
      <c r="J322">
        <f>CRI!F322*Planck!H322</f>
        <v>1.2430148846261422E-4</v>
      </c>
      <c r="K322">
        <f>CRI!F322*Planck!I322</f>
        <v>4.4887536197539561E-5</v>
      </c>
      <c r="L322">
        <f>CRI!F322*Planck!J322</f>
        <v>0</v>
      </c>
      <c r="M322">
        <f>CRI!G322*Planck!H322</f>
        <v>1.4550586002388369E-4</v>
      </c>
      <c r="N322">
        <f>CRI!G322*Planck!I322</f>
        <v>5.254482178417866E-5</v>
      </c>
      <c r="O322">
        <f>CRI!G322*Planck!J322</f>
        <v>0</v>
      </c>
      <c r="P322">
        <f>CRI!H322*Planck!H322</f>
        <v>2.2081793832770289E-4</v>
      </c>
      <c r="Q322">
        <f>CRI!H322*Planck!I322</f>
        <v>7.9741387833276149E-5</v>
      </c>
      <c r="R322">
        <f>CRI!H322*Planck!J322</f>
        <v>0</v>
      </c>
      <c r="S322">
        <f>CRI!I322*Planck!H322</f>
        <v>3.5316246427907446E-4</v>
      </c>
      <c r="T322">
        <f>CRI!I322*Planck!I322</f>
        <v>1.275334116671271E-4</v>
      </c>
      <c r="U322">
        <f>CRI!I322*Planck!J322</f>
        <v>0</v>
      </c>
      <c r="V322">
        <f>CRI!J322*Planck!H322</f>
        <v>5.2718454812673431E-4</v>
      </c>
      <c r="W322">
        <f>CRI!J322*Planck!I322</f>
        <v>1.9037596234368248E-4</v>
      </c>
      <c r="X322">
        <f>CRI!J322*Planck!J322</f>
        <v>0</v>
      </c>
    </row>
    <row r="323" spans="1:24" x14ac:dyDescent="0.25">
      <c r="A323">
        <f>CRI!C323*Planck!H323</f>
        <v>3.0958483695173807E-4</v>
      </c>
      <c r="B323">
        <f>CRI!C323*Planck!I323</f>
        <v>1.1179675578957414E-4</v>
      </c>
      <c r="C323">
        <f>CRI!C323*Planck!J323</f>
        <v>0</v>
      </c>
      <c r="D323">
        <f>CRI!D323*Planck!H323</f>
        <v>2.1962974477818026E-4</v>
      </c>
      <c r="E323">
        <f>CRI!D323*Planck!I323</f>
        <v>7.9312324152750678E-5</v>
      </c>
      <c r="F323">
        <f>CRI!D323*Planck!J323</f>
        <v>0</v>
      </c>
      <c r="G323">
        <f>CRI!E323*Planck!H323</f>
        <v>2.3135136885142865E-4</v>
      </c>
      <c r="H323">
        <f>CRI!E323*Planck!I323</f>
        <v>8.3545217329551938E-5</v>
      </c>
      <c r="I323">
        <f>CRI!E323*Planck!J323</f>
        <v>0</v>
      </c>
      <c r="J323">
        <f>CRI!F323*Planck!H323</f>
        <v>1.1406814740995456E-4</v>
      </c>
      <c r="K323">
        <f>CRI!F323*Planck!I323</f>
        <v>4.1192097600528938E-5</v>
      </c>
      <c r="L323">
        <f>CRI!F323*Planck!J323</f>
        <v>0</v>
      </c>
      <c r="M323">
        <f>CRI!G323*Planck!H323</f>
        <v>1.3349255301705191E-4</v>
      </c>
      <c r="N323">
        <f>CRI!G323*Planck!I323</f>
        <v>4.8206606293513901E-5</v>
      </c>
      <c r="O323">
        <f>CRI!G323*Planck!J323</f>
        <v>0</v>
      </c>
      <c r="P323">
        <f>CRI!H323*Planck!H323</f>
        <v>2.0348739391159244E-4</v>
      </c>
      <c r="Q323">
        <f>CRI!H323*Planck!I323</f>
        <v>7.3483025549270057E-5</v>
      </c>
      <c r="R323">
        <f>CRI!H323*Planck!J323</f>
        <v>0</v>
      </c>
      <c r="S323">
        <f>CRI!I323*Planck!H323</f>
        <v>3.243205929295361E-4</v>
      </c>
      <c r="T323">
        <f>CRI!I323*Planck!I323</f>
        <v>1.171181072118386E-4</v>
      </c>
      <c r="U323">
        <f>CRI!I323*Planck!J323</f>
        <v>0</v>
      </c>
      <c r="V323">
        <f>CRI!J323*Planck!H323</f>
        <v>4.8286393110884458E-4</v>
      </c>
      <c r="W323">
        <f>CRI!J323*Planck!I323</f>
        <v>1.7437101092320206E-4</v>
      </c>
      <c r="X323">
        <f>CRI!J323*Planck!J323</f>
        <v>0</v>
      </c>
    </row>
    <row r="324" spans="1:24" x14ac:dyDescent="0.25">
      <c r="A324">
        <f>CRI!C324*Planck!H324</f>
        <v>2.8347699987571462E-4</v>
      </c>
      <c r="B324">
        <f>CRI!C324*Planck!I324</f>
        <v>1.0236872739319309E-4</v>
      </c>
      <c r="C324">
        <f>CRI!C324*Planck!J324</f>
        <v>0</v>
      </c>
      <c r="D324">
        <f>CRI!D324*Planck!H324</f>
        <v>2.0089838421122769E-4</v>
      </c>
      <c r="E324">
        <f>CRI!D324*Planck!I324</f>
        <v>7.25480795128663E-5</v>
      </c>
      <c r="F324">
        <f>CRI!D324*Planck!J324</f>
        <v>0</v>
      </c>
      <c r="G324">
        <f>CRI!E324*Planck!H324</f>
        <v>2.1493736192998607E-4</v>
      </c>
      <c r="H324">
        <f>CRI!E324*Planck!I324</f>
        <v>7.7617811038177995E-5</v>
      </c>
      <c r="I324">
        <f>CRI!E324*Planck!J324</f>
        <v>0</v>
      </c>
      <c r="J324">
        <f>CRI!F324*Planck!H324</f>
        <v>1.04526013146214E-4</v>
      </c>
      <c r="K324">
        <f>CRI!F324*Planck!I324</f>
        <v>3.7746254369678682E-5</v>
      </c>
      <c r="L324">
        <f>CRI!F324*Planck!J324</f>
        <v>0</v>
      </c>
      <c r="M324">
        <f>CRI!G324*Planck!H324</f>
        <v>1.2236593679756195E-4</v>
      </c>
      <c r="N324">
        <f>CRI!G324*Planck!I324</f>
        <v>4.418857696297868E-5</v>
      </c>
      <c r="O324">
        <f>CRI!G324*Planck!J324</f>
        <v>0</v>
      </c>
      <c r="P324">
        <f>CRI!H324*Planck!H324</f>
        <v>1.8753376786760621E-4</v>
      </c>
      <c r="Q324">
        <f>CRI!H324*Planck!I324</f>
        <v>6.7721872209294478E-5</v>
      </c>
      <c r="R324">
        <f>CRI!H324*Planck!J324</f>
        <v>0</v>
      </c>
      <c r="S324">
        <f>CRI!I324*Planck!H324</f>
        <v>2.9757728317403092E-4</v>
      </c>
      <c r="T324">
        <f>CRI!I324*Planck!I324</f>
        <v>1.074605974841175E-4</v>
      </c>
      <c r="U324">
        <f>CRI!I324*Planck!J324</f>
        <v>0</v>
      </c>
      <c r="V324">
        <f>CRI!J324*Planck!H324</f>
        <v>4.4182931187376198E-4</v>
      </c>
      <c r="W324">
        <f>CRI!J324*Planck!I324</f>
        <v>1.5955264237083535E-4</v>
      </c>
      <c r="X324">
        <f>CRI!J324*Planck!J324</f>
        <v>0</v>
      </c>
    </row>
    <row r="325" spans="1:24" x14ac:dyDescent="0.25">
      <c r="A325">
        <f>CRI!C325*Planck!H325</f>
        <v>2.5941330006007027E-4</v>
      </c>
      <c r="B325">
        <f>CRI!C325*Planck!I325</f>
        <v>9.3678885381627666E-5</v>
      </c>
      <c r="C325">
        <f>CRI!C325*Planck!J325</f>
        <v>0</v>
      </c>
      <c r="D325">
        <f>CRI!D325*Planck!H325</f>
        <v>1.8365295237715738E-4</v>
      </c>
      <c r="E325">
        <f>CRI!D325*Planck!I325</f>
        <v>6.632043874293787E-5</v>
      </c>
      <c r="F325">
        <f>CRI!D325*Planck!J325</f>
        <v>0</v>
      </c>
      <c r="G325">
        <f>CRI!E325*Planck!H325</f>
        <v>1.9952281055203846E-4</v>
      </c>
      <c r="H325">
        <f>CRI!E325*Planck!I325</f>
        <v>7.2051334670953567E-5</v>
      </c>
      <c r="I325">
        <f>CRI!E325*Planck!J325</f>
        <v>0</v>
      </c>
      <c r="J325">
        <f>CRI!F325*Planck!H325</f>
        <v>9.57799214229572E-5</v>
      </c>
      <c r="K325">
        <f>CRI!F325*Planck!I325</f>
        <v>3.4587880724561185E-5</v>
      </c>
      <c r="L325">
        <f>CRI!F325*Planck!J325</f>
        <v>0</v>
      </c>
      <c r="M325">
        <f>CRI!G325*Planck!H325</f>
        <v>1.1204232025940777E-4</v>
      </c>
      <c r="N325">
        <f>CRI!G325*Planck!I325</f>
        <v>4.046053026210378E-5</v>
      </c>
      <c r="O325">
        <f>CRI!G325*Planck!J325</f>
        <v>0</v>
      </c>
      <c r="P325">
        <f>CRI!H325*Planck!H325</f>
        <v>1.7283004556531268E-4</v>
      </c>
      <c r="Q325">
        <f>CRI!H325*Planck!I325</f>
        <v>6.2412089223125034E-5</v>
      </c>
      <c r="R325">
        <f>CRI!H325*Planck!J325</f>
        <v>0</v>
      </c>
      <c r="S325">
        <f>CRI!I325*Planck!H325</f>
        <v>2.7281575979080019E-4</v>
      </c>
      <c r="T325">
        <f>CRI!I325*Planck!I325</f>
        <v>9.8518758621188621E-5</v>
      </c>
      <c r="U325">
        <f>CRI!I325*Planck!J325</f>
        <v>0</v>
      </c>
      <c r="V325">
        <f>CRI!J325*Planck!H325</f>
        <v>4.0403649522974624E-4</v>
      </c>
      <c r="W325">
        <f>CRI!J325*Planck!I325</f>
        <v>1.4590496523446333E-4</v>
      </c>
      <c r="X325">
        <f>CRI!J325*Planck!J325</f>
        <v>0</v>
      </c>
    </row>
    <row r="326" spans="1:24" x14ac:dyDescent="0.25">
      <c r="A326">
        <f>CRI!C326*Planck!H326</f>
        <v>2.373236987424091E-4</v>
      </c>
      <c r="B326">
        <f>CRI!C326*Planck!I326</f>
        <v>8.5701930573171673E-5</v>
      </c>
      <c r="C326">
        <f>CRI!C326*Planck!J326</f>
        <v>0</v>
      </c>
      <c r="D326">
        <f>CRI!D326*Planck!H326</f>
        <v>1.6778806013076114E-4</v>
      </c>
      <c r="E326">
        <f>CRI!D326*Planck!I326</f>
        <v>6.0591338987773917E-5</v>
      </c>
      <c r="F326">
        <f>CRI!D326*Planck!J326</f>
        <v>0</v>
      </c>
      <c r="G326">
        <f>CRI!E326*Planck!H326</f>
        <v>1.851206898141955E-4</v>
      </c>
      <c r="H326">
        <f>CRI!E326*Planck!I326</f>
        <v>6.6850468748735897E-5</v>
      </c>
      <c r="I326">
        <f>CRI!E326*Planck!J326</f>
        <v>0</v>
      </c>
      <c r="J326">
        <f>CRI!F326*Planck!H326</f>
        <v>8.7637467837246578E-5</v>
      </c>
      <c r="K326">
        <f>CRI!F326*Planck!I326</f>
        <v>3.1647493377171648E-5</v>
      </c>
      <c r="L326">
        <f>CRI!F326*Planck!J326</f>
        <v>0</v>
      </c>
      <c r="M326">
        <f>CRI!G326*Planck!H326</f>
        <v>1.0250865898575536E-4</v>
      </c>
      <c r="N326">
        <f>CRI!G326*Planck!I326</f>
        <v>3.7017752639535474E-5</v>
      </c>
      <c r="O326">
        <f>CRI!G326*Planck!J326</f>
        <v>0</v>
      </c>
      <c r="P326">
        <f>CRI!H326*Planck!H326</f>
        <v>1.592755851974768E-4</v>
      </c>
      <c r="Q326">
        <f>CRI!H326*Planck!I326</f>
        <v>5.7517328513455315E-5</v>
      </c>
      <c r="R326">
        <f>CRI!H326*Planck!J326</f>
        <v>0</v>
      </c>
      <c r="S326">
        <f>CRI!I326*Planck!H326</f>
        <v>2.5009241114233561E-4</v>
      </c>
      <c r="T326">
        <f>CRI!I326*Planck!I326</f>
        <v>9.0312946284649582E-5</v>
      </c>
      <c r="U326">
        <f>CRI!I326*Planck!J326</f>
        <v>0</v>
      </c>
      <c r="V326">
        <f>CRI!J326*Planck!H326</f>
        <v>3.6931834017779391E-4</v>
      </c>
      <c r="W326">
        <f>CRI!J326*Planck!I326</f>
        <v>1.3336761106049749E-4</v>
      </c>
      <c r="X326">
        <f>CRI!J326*Planck!J326</f>
        <v>0</v>
      </c>
    </row>
    <row r="327" spans="1:24" x14ac:dyDescent="0.25">
      <c r="A327">
        <f>CRI!C327*Planck!H327</f>
        <v>2.1713883053331673E-4</v>
      </c>
      <c r="B327">
        <f>CRI!C327*Planck!I327</f>
        <v>7.8412800062543472E-5</v>
      </c>
      <c r="C327">
        <f>CRI!C327*Planck!J327</f>
        <v>0</v>
      </c>
      <c r="D327">
        <f>CRI!D327*Planck!H327</f>
        <v>1.5335723020387597E-4</v>
      </c>
      <c r="E327">
        <f>CRI!D327*Planck!I327</f>
        <v>5.5380098532293119E-5</v>
      </c>
      <c r="F327">
        <f>CRI!D327*Planck!J327</f>
        <v>0</v>
      </c>
      <c r="G327">
        <f>CRI!E327*Planck!H327</f>
        <v>1.7164754206305382E-4</v>
      </c>
      <c r="H327">
        <f>CRI!E327*Planck!I327</f>
        <v>6.1985064412291375E-5</v>
      </c>
      <c r="I327">
        <f>CRI!E327*Planck!J327</f>
        <v>0</v>
      </c>
      <c r="J327">
        <f>CRI!F327*Planck!H327</f>
        <v>8.0195982767164496E-5</v>
      </c>
      <c r="K327">
        <f>CRI!F327*Planck!I327</f>
        <v>2.896023501230007E-5</v>
      </c>
      <c r="L327">
        <f>CRI!F327*Planck!J327</f>
        <v>0</v>
      </c>
      <c r="M327">
        <f>CRI!G327*Planck!H327</f>
        <v>9.3796471072707014E-5</v>
      </c>
      <c r="N327">
        <f>CRI!G327*Planck!I327</f>
        <v>3.3871619897426984E-5</v>
      </c>
      <c r="O327">
        <f>CRI!G327*Planck!J327</f>
        <v>0</v>
      </c>
      <c r="P327">
        <f>CRI!H327*Planck!H327</f>
        <v>1.4679147722878647E-4</v>
      </c>
      <c r="Q327">
        <f>CRI!H327*Planck!I327</f>
        <v>5.3009085139473224E-5</v>
      </c>
      <c r="R327">
        <f>CRI!H327*Planck!J327</f>
        <v>0</v>
      </c>
      <c r="S327">
        <f>CRI!I327*Planck!H327</f>
        <v>2.2933237177276864E-4</v>
      </c>
      <c r="T327">
        <f>CRI!I327*Planck!I327</f>
        <v>8.2816110649208967E-5</v>
      </c>
      <c r="U327">
        <f>CRI!I327*Planck!J327</f>
        <v>0</v>
      </c>
      <c r="V327">
        <f>CRI!J327*Planck!H327</f>
        <v>3.376672958617452E-4</v>
      </c>
      <c r="W327">
        <f>CRI!J327*Planck!I327</f>
        <v>1.2193783163073713E-4</v>
      </c>
      <c r="X327">
        <f>CRI!J327*Planck!J327</f>
        <v>0</v>
      </c>
    </row>
    <row r="328" spans="1:24" x14ac:dyDescent="0.25">
      <c r="A328">
        <f>CRI!C328*Planck!H328</f>
        <v>1.9871165576893299E-4</v>
      </c>
      <c r="B328">
        <f>CRI!C328*Planck!I328</f>
        <v>7.1758413631100183E-5</v>
      </c>
      <c r="C328">
        <f>CRI!C328*Planck!J328</f>
        <v>0</v>
      </c>
      <c r="D328">
        <f>CRI!D328*Planck!H328</f>
        <v>1.401963927143508E-4</v>
      </c>
      <c r="E328">
        <f>CRI!D328*Planck!I328</f>
        <v>5.0627481810543043E-5</v>
      </c>
      <c r="F328">
        <f>CRI!D328*Planck!J328</f>
        <v>0</v>
      </c>
      <c r="G328">
        <f>CRI!E328*Planck!H328</f>
        <v>1.5915808352822569E-4</v>
      </c>
      <c r="H328">
        <f>CRI!E328*Planck!I328</f>
        <v>5.7474895201075485E-5</v>
      </c>
      <c r="I328">
        <f>CRI!E328*Planck!J328</f>
        <v>0</v>
      </c>
      <c r="J328">
        <f>CRI!F328*Planck!H328</f>
        <v>7.3315677830117974E-5</v>
      </c>
      <c r="K328">
        <f>CRI!F328*Planck!I328</f>
        <v>2.6475632317692184E-5</v>
      </c>
      <c r="L328">
        <f>CRI!F328*Planck!J328</f>
        <v>0</v>
      </c>
      <c r="M328">
        <f>CRI!G328*Planck!H328</f>
        <v>8.5756606192162571E-5</v>
      </c>
      <c r="N328">
        <f>CRI!G328*Planck!I328</f>
        <v>3.0968279112385418E-5</v>
      </c>
      <c r="O328">
        <f>CRI!G328*Planck!J328</f>
        <v>0</v>
      </c>
      <c r="P328">
        <f>CRI!H328*Planck!H328</f>
        <v>1.3526292112250556E-4</v>
      </c>
      <c r="Q328">
        <f>CRI!H328*Planck!I328</f>
        <v>4.8845914978164697E-5</v>
      </c>
      <c r="R328">
        <f>CRI!H328*Planck!J328</f>
        <v>0</v>
      </c>
      <c r="S328">
        <f>CRI!I328*Planck!H328</f>
        <v>2.1033748882449878E-4</v>
      </c>
      <c r="T328">
        <f>CRI!I328*Planck!I328</f>
        <v>7.595671460131351E-5</v>
      </c>
      <c r="U328">
        <f>CRI!I328*Planck!J328</f>
        <v>0</v>
      </c>
      <c r="V328">
        <f>CRI!J328*Planck!H328</f>
        <v>3.0879242189654136E-4</v>
      </c>
      <c r="W328">
        <f>CRI!J328*Planck!I328</f>
        <v>1.1151059182138581E-4</v>
      </c>
      <c r="X328">
        <f>CRI!J328*Planck!J328</f>
        <v>0</v>
      </c>
    </row>
    <row r="329" spans="1:24" x14ac:dyDescent="0.25">
      <c r="A329">
        <f>CRI!C329*Planck!H329</f>
        <v>1.8184351681311138E-4</v>
      </c>
      <c r="B329">
        <f>CRI!C329*Planck!I329</f>
        <v>6.566702410348465E-5</v>
      </c>
      <c r="C329">
        <f>CRI!C329*Planck!J329</f>
        <v>0</v>
      </c>
      <c r="D329">
        <f>CRI!D329*Planck!H329</f>
        <v>1.2816161543194256E-4</v>
      </c>
      <c r="E329">
        <f>CRI!D329*Planck!I329</f>
        <v>4.6281506413893153E-5</v>
      </c>
      <c r="F329">
        <f>CRI!D329*Planck!J329</f>
        <v>0</v>
      </c>
      <c r="G329">
        <f>CRI!E329*Planck!H329</f>
        <v>1.4746826417429276E-4</v>
      </c>
      <c r="H329">
        <f>CRI!E329*Planck!I329</f>
        <v>5.3253490846114662E-5</v>
      </c>
      <c r="I329">
        <f>CRI!E329*Planck!J329</f>
        <v>0</v>
      </c>
      <c r="J329">
        <f>CRI!F329*Planck!H329</f>
        <v>6.702389441450028E-5</v>
      </c>
      <c r="K329">
        <f>CRI!F329*Planck!I329</f>
        <v>2.4203555711858391E-5</v>
      </c>
      <c r="L329">
        <f>CRI!F329*Planck!J329</f>
        <v>0</v>
      </c>
      <c r="M329">
        <f>CRI!G329*Planck!H329</f>
        <v>7.8364588492831991E-5</v>
      </c>
      <c r="N329">
        <f>CRI!G329*Planck!I329</f>
        <v>2.8298888030785248E-5</v>
      </c>
      <c r="O329">
        <f>CRI!G329*Planck!J329</f>
        <v>0</v>
      </c>
      <c r="P329">
        <f>CRI!H329*Planck!H329</f>
        <v>1.2466915254968815E-4</v>
      </c>
      <c r="Q329">
        <f>CRI!H329*Planck!I329</f>
        <v>4.5020314108064462E-5</v>
      </c>
      <c r="R329">
        <f>CRI!H329*Planck!J329</f>
        <v>0</v>
      </c>
      <c r="S329">
        <f>CRI!I329*Planck!H329</f>
        <v>1.9294876395556081E-4</v>
      </c>
      <c r="T329">
        <f>CRI!I329*Planck!I329</f>
        <v>6.9677332222018562E-5</v>
      </c>
      <c r="U329">
        <f>CRI!I329*Planck!J329</f>
        <v>0</v>
      </c>
      <c r="V329">
        <f>CRI!J329*Planck!H329</f>
        <v>2.8234011727888144E-4</v>
      </c>
      <c r="W329">
        <f>CRI!J329*Planck!I329</f>
        <v>1.0195818697120675E-4</v>
      </c>
      <c r="X329">
        <f>CRI!J329*Planck!J329</f>
        <v>0</v>
      </c>
    </row>
    <row r="330" spans="1:24" x14ac:dyDescent="0.25">
      <c r="A330">
        <f>CRI!C330*Planck!H330</f>
        <v>1.663944030186217E-4</v>
      </c>
      <c r="B330">
        <f>CRI!C330*Planck!I330</f>
        <v>6.0088063843958818E-5</v>
      </c>
      <c r="C330">
        <f>CRI!C330*Planck!J330</f>
        <v>0</v>
      </c>
      <c r="D330">
        <f>CRI!D330*Planck!H330</f>
        <v>1.1715084802691571E-4</v>
      </c>
      <c r="E330">
        <f>CRI!D330*Planck!I330</f>
        <v>4.2305315010069369E-5</v>
      </c>
      <c r="F330">
        <f>CRI!D330*Planck!J330</f>
        <v>0</v>
      </c>
      <c r="G330">
        <f>CRI!E330*Planck!H330</f>
        <v>1.3660420575687537E-4</v>
      </c>
      <c r="H330">
        <f>CRI!E330*Planck!I330</f>
        <v>4.9330278470687499E-5</v>
      </c>
      <c r="I330">
        <f>CRI!E330*Planck!J330</f>
        <v>0</v>
      </c>
      <c r="J330">
        <f>CRI!F330*Planck!H330</f>
        <v>6.1195525700334338E-5</v>
      </c>
      <c r="K330">
        <f>CRI!F330*Planck!I330</f>
        <v>2.2098824170394692E-5</v>
      </c>
      <c r="L330">
        <f>CRI!F330*Planck!J330</f>
        <v>0</v>
      </c>
      <c r="M330">
        <f>CRI!G330*Planck!H330</f>
        <v>7.1604148839980652E-5</v>
      </c>
      <c r="N330">
        <f>CRI!G330*Planck!I330</f>
        <v>2.5857568457441296E-5</v>
      </c>
      <c r="O330">
        <f>CRI!G330*Planck!J330</f>
        <v>0</v>
      </c>
      <c r="P330">
        <f>CRI!H330*Planck!H330</f>
        <v>1.1488966437933737E-4</v>
      </c>
      <c r="Q330">
        <f>CRI!H330*Planck!I330</f>
        <v>4.1488760216676482E-5</v>
      </c>
      <c r="R330">
        <f>CRI!H330*Planck!J330</f>
        <v>0</v>
      </c>
      <c r="S330">
        <f>CRI!I330*Planck!H330</f>
        <v>1.7698248517791708E-4</v>
      </c>
      <c r="T330">
        <f>CRI!I330*Planck!I330</f>
        <v>6.3911614066988981E-5</v>
      </c>
      <c r="U330">
        <f>CRI!I330*Planck!J330</f>
        <v>0</v>
      </c>
      <c r="V330">
        <f>CRI!J330*Planck!H330</f>
        <v>2.5816974566715832E-4</v>
      </c>
      <c r="W330">
        <f>CRI!J330*Planck!I330</f>
        <v>9.3229819505952503E-5</v>
      </c>
      <c r="X330">
        <f>CRI!J330*Planck!J330</f>
        <v>0</v>
      </c>
    </row>
    <row r="331" spans="1:24" x14ac:dyDescent="0.25">
      <c r="A331">
        <f>CRI!C331*Planck!H331</f>
        <v>1.5223207112884256E-4</v>
      </c>
      <c r="B331">
        <f>CRI!C331*Planck!I331</f>
        <v>5.4973781700056102E-5</v>
      </c>
      <c r="C331">
        <f>CRI!C331*Planck!J331</f>
        <v>0</v>
      </c>
      <c r="D331">
        <f>CRI!D331*Planck!H331</f>
        <v>1.0706792066025968E-4</v>
      </c>
      <c r="E331">
        <f>CRI!D331*Planck!I331</f>
        <v>3.8664181954631952E-5</v>
      </c>
      <c r="F331">
        <f>CRI!D331*Planck!J331</f>
        <v>0</v>
      </c>
      <c r="G331">
        <f>CRI!E331*Planck!H331</f>
        <v>1.2649900865255697E-4</v>
      </c>
      <c r="H331">
        <f>CRI!E331*Planck!I331</f>
        <v>4.5681102775337698E-5</v>
      </c>
      <c r="I331">
        <f>CRI!E331*Planck!J331</f>
        <v>0</v>
      </c>
      <c r="J331">
        <f>CRI!F331*Planck!H331</f>
        <v>5.5897200761625461E-5</v>
      </c>
      <c r="K331">
        <f>CRI!F331*Planck!I331</f>
        <v>2.018550026632073E-5</v>
      </c>
      <c r="L331">
        <f>CRI!F331*Planck!J331</f>
        <v>0</v>
      </c>
      <c r="M331">
        <f>CRI!G331*Planck!H331</f>
        <v>6.538298527137869E-5</v>
      </c>
      <c r="N331">
        <f>CRI!G331*Planck!I331</f>
        <v>2.3610990329131468E-5</v>
      </c>
      <c r="O331">
        <f>CRI!G331*Planck!J331</f>
        <v>0</v>
      </c>
      <c r="P331">
        <f>CRI!H331*Planck!H331</f>
        <v>1.0585347766074111E-4</v>
      </c>
      <c r="Q331">
        <f>CRI!H331*Planck!I331</f>
        <v>3.8225624403337846E-5</v>
      </c>
      <c r="R331">
        <f>CRI!H331*Planck!J331</f>
        <v>0</v>
      </c>
      <c r="S331">
        <f>CRI!I331*Planck!H331</f>
        <v>1.6234148853024047E-4</v>
      </c>
      <c r="T331">
        <f>CRI!I331*Planck!I331</f>
        <v>5.8624476991909763E-5</v>
      </c>
      <c r="U331">
        <f>CRI!I331*Planck!J331</f>
        <v>0</v>
      </c>
      <c r="V331">
        <f>CRI!J331*Planck!H331</f>
        <v>2.3602863809562457E-4</v>
      </c>
      <c r="W331">
        <f>CRI!J331*Planck!I331</f>
        <v>8.5234252739349595E-5</v>
      </c>
      <c r="X331">
        <f>CRI!J331*Planck!J331</f>
        <v>0</v>
      </c>
    </row>
    <row r="332" spans="1:24" x14ac:dyDescent="0.25">
      <c r="A332">
        <f>CRI!C332*Planck!H332</f>
        <v>1.392317833889148E-4</v>
      </c>
      <c r="B332">
        <f>CRI!C332*Planck!I332</f>
        <v>5.0279147233381368E-5</v>
      </c>
      <c r="C332">
        <f>CRI!C332*Planck!J332</f>
        <v>0</v>
      </c>
      <c r="D332">
        <f>CRI!D332*Planck!H332</f>
        <v>9.782233057065997E-5</v>
      </c>
      <c r="E332">
        <f>CRI!D332*Planck!I332</f>
        <v>3.5325435340694664E-5</v>
      </c>
      <c r="F332">
        <f>CRI!D332*Planck!J332</f>
        <v>0</v>
      </c>
      <c r="G332">
        <f>CRI!E332*Planck!H332</f>
        <v>1.1702671448637236E-4</v>
      </c>
      <c r="H332">
        <f>CRI!E332*Planck!I332</f>
        <v>4.2260490131505889E-5</v>
      </c>
      <c r="I332">
        <f>CRI!E332*Planck!J332</f>
        <v>0</v>
      </c>
      <c r="J332">
        <f>CRI!F332*Planck!H332</f>
        <v>5.1011644776111033E-5</v>
      </c>
      <c r="K332">
        <f>CRI!F332*Planck!I332</f>
        <v>1.842123928809231E-5</v>
      </c>
      <c r="L332">
        <f>CRI!F332*Planck!J332</f>
        <v>0</v>
      </c>
      <c r="M332">
        <f>CRI!G332*Planck!H332</f>
        <v>5.9713631237918207E-5</v>
      </c>
      <c r="N332">
        <f>CRI!G332*Planck!I332</f>
        <v>2.1563685990178646E-5</v>
      </c>
      <c r="O332">
        <f>CRI!G332*Planck!J332</f>
        <v>0</v>
      </c>
      <c r="P332">
        <f>CRI!H332*Planck!H332</f>
        <v>9.7522262071976959E-5</v>
      </c>
      <c r="Q332">
        <f>CRI!H332*Planck!I332</f>
        <v>3.5217075109588239E-5</v>
      </c>
      <c r="R332">
        <f>CRI!H332*Planck!J332</f>
        <v>0</v>
      </c>
      <c r="S332">
        <f>CRI!I332*Planck!H332</f>
        <v>1.48833975346771E-4</v>
      </c>
      <c r="T332">
        <f>CRI!I332*Planck!I332</f>
        <v>5.3746674628786974E-5</v>
      </c>
      <c r="U332">
        <f>CRI!I332*Planck!J332</f>
        <v>0</v>
      </c>
      <c r="V332">
        <f>CRI!J332*Planck!H332</f>
        <v>2.1574925055308134E-4</v>
      </c>
      <c r="W332">
        <f>CRI!J332*Planck!I332</f>
        <v>7.7911006165519829E-5</v>
      </c>
      <c r="X332">
        <f>CRI!J332*Planck!J332</f>
        <v>0</v>
      </c>
    </row>
    <row r="333" spans="1:24" x14ac:dyDescent="0.25">
      <c r="A333">
        <f>CRI!C333*Planck!H333</f>
        <v>1.272851771141919E-4</v>
      </c>
      <c r="B333">
        <f>CRI!C333*Planck!I333</f>
        <v>4.5965002812102051E-5</v>
      </c>
      <c r="C333">
        <f>CRI!C333*Planck!J333</f>
        <v>0</v>
      </c>
      <c r="D333">
        <f>CRI!D333*Planck!H333</f>
        <v>8.9335438827668496E-5</v>
      </c>
      <c r="E333">
        <f>CRI!D333*Planck!I333</f>
        <v>3.2260659018058697E-5</v>
      </c>
      <c r="F333">
        <f>CRI!D333*Planck!J333</f>
        <v>0</v>
      </c>
      <c r="G333">
        <f>CRI!E333*Planck!H333</f>
        <v>1.0820062664640267E-4</v>
      </c>
      <c r="H333">
        <f>CRI!E333*Planck!I333</f>
        <v>3.9073222985039792E-5</v>
      </c>
      <c r="I333">
        <f>CRI!E333*Planck!J333</f>
        <v>0</v>
      </c>
      <c r="J333">
        <f>CRI!F333*Planck!H333</f>
        <v>4.6532301930802159E-5</v>
      </c>
      <c r="K333">
        <f>CRI!F333*Planck!I333</f>
        <v>1.680366431971934E-5</v>
      </c>
      <c r="L333">
        <f>CRI!F333*Planck!J333</f>
        <v>0</v>
      </c>
      <c r="M333">
        <f>CRI!G333*Planck!H333</f>
        <v>5.4511618290179553E-5</v>
      </c>
      <c r="N333">
        <f>CRI!G333*Planck!I333</f>
        <v>1.9685141230172097E-5</v>
      </c>
      <c r="O333">
        <f>CRI!G333*Planck!J333</f>
        <v>0</v>
      </c>
      <c r="P333">
        <f>CRI!H333*Planck!H333</f>
        <v>8.9801584456910484E-5</v>
      </c>
      <c r="Q333">
        <f>CRI!H333*Planck!I333</f>
        <v>3.2428992720731203E-5</v>
      </c>
      <c r="R333">
        <f>CRI!H333*Planck!J333</f>
        <v>0</v>
      </c>
      <c r="S333">
        <f>CRI!I333*Planck!H333</f>
        <v>1.3638872704997641E-4</v>
      </c>
      <c r="T333">
        <f>CRI!I333*Planck!I333</f>
        <v>4.9252461005470833E-5</v>
      </c>
      <c r="U333">
        <f>CRI!I333*Planck!J333</f>
        <v>0</v>
      </c>
      <c r="V333">
        <f>CRI!J333*Planck!H333</f>
        <v>1.9720702150048859E-4</v>
      </c>
      <c r="W333">
        <f>CRI!J333*Planck!I333</f>
        <v>7.1215058212976718E-5</v>
      </c>
      <c r="X333">
        <f>CRI!J333*Planck!J333</f>
        <v>0</v>
      </c>
    </row>
    <row r="334" spans="1:24" x14ac:dyDescent="0.25">
      <c r="A334">
        <f>CRI!C334*Planck!H334</f>
        <v>1.1631403228374385E-4</v>
      </c>
      <c r="B334">
        <f>CRI!C334*Planck!I334</f>
        <v>4.200312137856485E-5</v>
      </c>
      <c r="C334">
        <f>CRI!C334*Planck!J334</f>
        <v>0</v>
      </c>
      <c r="D334">
        <f>CRI!D334*Planck!H334</f>
        <v>8.1550062255785952E-5</v>
      </c>
      <c r="E334">
        <f>CRI!D334*Planck!I334</f>
        <v>2.944921688385167E-5</v>
      </c>
      <c r="F334">
        <f>CRI!D334*Planck!J334</f>
        <v>0</v>
      </c>
      <c r="G334">
        <f>CRI!E334*Planck!H334</f>
        <v>9.995893687433715E-5</v>
      </c>
      <c r="H334">
        <f>CRI!E334*Planck!I334</f>
        <v>3.6096997722190423E-5</v>
      </c>
      <c r="I334">
        <f>CRI!E334*Planck!J334</f>
        <v>0</v>
      </c>
      <c r="J334">
        <f>CRI!F334*Planck!H334</f>
        <v>4.240302684245873E-5</v>
      </c>
      <c r="K334">
        <f>CRI!F334*Planck!I334</f>
        <v>1.5312507427629261E-5</v>
      </c>
      <c r="L334">
        <f>CRI!F334*Planck!J334</f>
        <v>0</v>
      </c>
      <c r="M334">
        <f>CRI!G334*Planck!H334</f>
        <v>4.9741530601962809E-5</v>
      </c>
      <c r="N334">
        <f>CRI!G334*Planck!I334</f>
        <v>1.796257516318471E-5</v>
      </c>
      <c r="O334">
        <f>CRI!G334*Planck!J334</f>
        <v>0</v>
      </c>
      <c r="P334">
        <f>CRI!H334*Planck!H334</f>
        <v>8.2677136212023778E-5</v>
      </c>
      <c r="Q334">
        <f>CRI!H334*Planck!I334</f>
        <v>2.9856223873954043E-5</v>
      </c>
      <c r="R334">
        <f>CRI!H334*Planck!J334</f>
        <v>0</v>
      </c>
      <c r="S334">
        <f>CRI!I334*Planck!H334</f>
        <v>1.2492988652698414E-4</v>
      </c>
      <c r="T334">
        <f>CRI!I334*Planck!I334</f>
        <v>4.5114463702902988E-5</v>
      </c>
      <c r="U334">
        <f>CRI!I334*Planck!J334</f>
        <v>0</v>
      </c>
      <c r="V334">
        <f>CRI!J334*Planck!H334</f>
        <v>1.8028174082221969E-4</v>
      </c>
      <c r="W334">
        <f>CRI!J334*Planck!I334</f>
        <v>6.5103029216819505E-5</v>
      </c>
      <c r="X334">
        <f>CRI!J334*Planck!J334</f>
        <v>0</v>
      </c>
    </row>
    <row r="335" spans="1:24" x14ac:dyDescent="0.25">
      <c r="A335">
        <f>CRI!C335*Planck!H335</f>
        <v>1.0624773047729388E-4</v>
      </c>
      <c r="B335">
        <f>CRI!C335*Planck!I335</f>
        <v>3.836800175315045E-5</v>
      </c>
      <c r="C335">
        <f>CRI!C335*Planck!J335</f>
        <v>0</v>
      </c>
      <c r="D335">
        <f>CRI!D335*Planck!H335</f>
        <v>7.4414574897355642E-5</v>
      </c>
      <c r="E335">
        <f>CRI!D335*Planck!I335</f>
        <v>2.6872466143941361E-5</v>
      </c>
      <c r="F335">
        <f>CRI!D335*Planck!J335</f>
        <v>0</v>
      </c>
      <c r="G335">
        <f>CRI!E335*Planck!H335</f>
        <v>9.2274987618570995E-5</v>
      </c>
      <c r="H335">
        <f>CRI!E335*Planck!I335</f>
        <v>3.3322188349970308E-5</v>
      </c>
      <c r="I335">
        <f>CRI!E335*Planck!J335</f>
        <v>0</v>
      </c>
      <c r="J335">
        <f>CRI!F335*Planck!H335</f>
        <v>3.8625143516175063E-5</v>
      </c>
      <c r="K335">
        <f>CRI!F335*Planck!I335</f>
        <v>1.3948246870656717E-5</v>
      </c>
      <c r="L335">
        <f>CRI!F335*Planck!J335</f>
        <v>0</v>
      </c>
      <c r="M335">
        <f>CRI!G335*Planck!H335</f>
        <v>4.5371394159911974E-5</v>
      </c>
      <c r="N335">
        <f>CRI!G335*Planck!I335</f>
        <v>1.6384441557953183E-5</v>
      </c>
      <c r="O335">
        <f>CRI!G335*Planck!J335</f>
        <v>0</v>
      </c>
      <c r="P335">
        <f>CRI!H335*Planck!H335</f>
        <v>7.6106854719852342E-5</v>
      </c>
      <c r="Q335">
        <f>CRI!H335*Planck!I335</f>
        <v>2.748357938753437E-5</v>
      </c>
      <c r="R335">
        <f>CRI!H335*Planck!J335</f>
        <v>0</v>
      </c>
      <c r="S335">
        <f>CRI!I335*Planck!H335</f>
        <v>1.1436609989602812E-4</v>
      </c>
      <c r="T335">
        <f>CRI!I335*Planck!I335</f>
        <v>4.129969366498179E-5</v>
      </c>
      <c r="U335">
        <f>CRI!I335*Planck!J335</f>
        <v>0</v>
      </c>
      <c r="V335">
        <f>CRI!J335*Planck!H335</f>
        <v>1.6476859623093036E-4</v>
      </c>
      <c r="W335">
        <f>CRI!J335*Planck!I335</f>
        <v>5.9500958379562847E-5</v>
      </c>
      <c r="X335">
        <f>CRI!J335*Planck!J335</f>
        <v>0</v>
      </c>
    </row>
    <row r="336" spans="1:24" x14ac:dyDescent="0.25">
      <c r="A336">
        <f>CRI!C336*Planck!H336</f>
        <v>9.701918379892248E-5</v>
      </c>
      <c r="B336">
        <f>CRI!C336*Planck!I336</f>
        <v>3.5035403560765804E-5</v>
      </c>
      <c r="C336">
        <f>CRI!C336*Planck!J336</f>
        <v>0</v>
      </c>
      <c r="D336">
        <f>CRI!D336*Planck!H336</f>
        <v>6.7880031349848519E-5</v>
      </c>
      <c r="E336">
        <f>CRI!D336*Planck!I336</f>
        <v>2.4512722112652838E-5</v>
      </c>
      <c r="F336">
        <f>CRI!D336*Planck!J336</f>
        <v>0</v>
      </c>
      <c r="G336">
        <f>CRI!E336*Planck!H336</f>
        <v>8.5121392326163053E-5</v>
      </c>
      <c r="H336">
        <f>CRI!E336*Planck!I336</f>
        <v>3.0738893227367244E-5</v>
      </c>
      <c r="I336">
        <f>CRI!E336*Planck!J336</f>
        <v>0</v>
      </c>
      <c r="J336">
        <f>CRI!F336*Planck!H336</f>
        <v>3.515066814057346E-5</v>
      </c>
      <c r="K336">
        <f>CRI!F336*Planck!I336</f>
        <v>1.2693549827093291E-5</v>
      </c>
      <c r="L336">
        <f>CRI!F336*Planck!J336</f>
        <v>0</v>
      </c>
      <c r="M336">
        <f>CRI!G336*Planck!H336</f>
        <v>4.1370917015805581E-5</v>
      </c>
      <c r="N336">
        <f>CRI!G336*Planck!I336</f>
        <v>1.4939795580343765E-5</v>
      </c>
      <c r="O336">
        <f>CRI!G336*Planck!J336</f>
        <v>0</v>
      </c>
      <c r="P336">
        <f>CRI!H336*Planck!H336</f>
        <v>7.0009109823921252E-5</v>
      </c>
      <c r="Q336">
        <f>CRI!H336*Planck!I336</f>
        <v>2.528157133020837E-5</v>
      </c>
      <c r="R336">
        <f>CRI!H336*Planck!J336</f>
        <v>0</v>
      </c>
      <c r="S336">
        <f>CRI!I336*Planck!H336</f>
        <v>1.0467969164190968E-4</v>
      </c>
      <c r="T336">
        <f>CRI!I336*Planck!I336</f>
        <v>3.7801753196480316E-5</v>
      </c>
      <c r="U336">
        <f>CRI!I336*Planck!J336</f>
        <v>0</v>
      </c>
      <c r="V336">
        <f>CRI!J336*Planck!H336</f>
        <v>1.505592454263399E-4</v>
      </c>
      <c r="W336">
        <f>CRI!J336*Planck!I336</f>
        <v>5.4369700061059334E-5</v>
      </c>
      <c r="X336">
        <f>CRI!J336*Planck!J336</f>
        <v>0</v>
      </c>
    </row>
    <row r="337" spans="1:24" x14ac:dyDescent="0.25">
      <c r="A337">
        <f>CRI!C337*Planck!H337</f>
        <v>8.8564634622999362E-5</v>
      </c>
      <c r="B337">
        <f>CRI!C337*Planck!I337</f>
        <v>3.1982307584805255E-5</v>
      </c>
      <c r="C337">
        <f>CRI!C337*Planck!J337</f>
        <v>0</v>
      </c>
      <c r="D337">
        <f>CRI!D337*Planck!H337</f>
        <v>6.1900013446182346E-5</v>
      </c>
      <c r="E337">
        <f>CRI!D337*Planck!I337</f>
        <v>2.23532257313155E-5</v>
      </c>
      <c r="F337">
        <f>CRI!D337*Planck!J337</f>
        <v>0</v>
      </c>
      <c r="G337">
        <f>CRI!E337*Planck!H337</f>
        <v>7.8470170891775773E-5</v>
      </c>
      <c r="H337">
        <f>CRI!E337*Planck!I337</f>
        <v>2.8337012311698414E-5</v>
      </c>
      <c r="I337">
        <f>CRI!E337*Planck!J337</f>
        <v>0</v>
      </c>
      <c r="J337">
        <f>CRI!F337*Planck!H337</f>
        <v>3.1997545412180418E-5</v>
      </c>
      <c r="K337">
        <f>CRI!F337*Planck!I337</f>
        <v>1.1554898224187705E-5</v>
      </c>
      <c r="L337">
        <f>CRI!F337*Planck!J337</f>
        <v>0</v>
      </c>
      <c r="M337">
        <f>CRI!G337*Planck!H337</f>
        <v>3.7711392807212632E-5</v>
      </c>
      <c r="N337">
        <f>CRI!G337*Planck!I337</f>
        <v>1.3618272907078366E-5</v>
      </c>
      <c r="O337">
        <f>CRI!G337*Planck!J337</f>
        <v>0</v>
      </c>
      <c r="P337">
        <f>CRI!H337*Planck!H337</f>
        <v>6.4376013984029641E-5</v>
      </c>
      <c r="Q337">
        <f>CRI!H337*Planck!I337</f>
        <v>2.324735476056812E-5</v>
      </c>
      <c r="R337">
        <f>CRI!H337*Planck!J337</f>
        <v>0</v>
      </c>
      <c r="S337">
        <f>CRI!I337*Planck!H337</f>
        <v>9.5802174656706837E-5</v>
      </c>
      <c r="T337">
        <f>CRI!I337*Planck!I337</f>
        <v>3.4595915516466759E-5</v>
      </c>
      <c r="U337">
        <f>CRI!I337*Planck!J337</f>
        <v>0</v>
      </c>
      <c r="V337">
        <f>CRI!J337*Planck!H337</f>
        <v>1.3751326064044201E-4</v>
      </c>
      <c r="W337">
        <f>CRI!J337*Planck!I337</f>
        <v>4.965855070156858E-5</v>
      </c>
      <c r="X337">
        <f>CRI!J337*Planck!J337</f>
        <v>0</v>
      </c>
    </row>
    <row r="338" spans="1:24" x14ac:dyDescent="0.25">
      <c r="A338">
        <f>CRI!C338*Planck!H338</f>
        <v>8.081653267298216E-5</v>
      </c>
      <c r="B338">
        <f>CRI!C338*Planck!I338</f>
        <v>2.9184325836192192E-5</v>
      </c>
      <c r="C338">
        <f>CRI!C338*Planck!J338</f>
        <v>0</v>
      </c>
      <c r="D338">
        <f>CRI!D338*Planck!H338</f>
        <v>5.6425644480190463E-5</v>
      </c>
      <c r="E338">
        <f>CRI!D338*Planck!I338</f>
        <v>2.0376330678407616E-5</v>
      </c>
      <c r="F338">
        <f>CRI!D338*Planck!J338</f>
        <v>0</v>
      </c>
      <c r="G338">
        <f>CRI!E338*Planck!H338</f>
        <v>7.2269298349012415E-5</v>
      </c>
      <c r="H338">
        <f>CRI!E338*Planck!I338</f>
        <v>2.6097763430472811E-5</v>
      </c>
      <c r="I338">
        <f>CRI!E338*Planck!J338</f>
        <v>0</v>
      </c>
      <c r="J338">
        <f>CRI!F338*Planck!H338</f>
        <v>2.9116188469457889E-5</v>
      </c>
      <c r="K338">
        <f>CRI!F338*Planck!I338</f>
        <v>1.0514387382084719E-5</v>
      </c>
      <c r="L338">
        <f>CRI!F338*Planck!J338</f>
        <v>0</v>
      </c>
      <c r="M338">
        <f>CRI!G338*Planck!H338</f>
        <v>3.4345289143268645E-5</v>
      </c>
      <c r="N338">
        <f>CRI!G338*Planck!I338</f>
        <v>1.2402711130299218E-5</v>
      </c>
      <c r="O338">
        <f>CRI!G338*Planck!J338</f>
        <v>0</v>
      </c>
      <c r="P338">
        <f>CRI!H338*Planck!H338</f>
        <v>5.9170488023253927E-5</v>
      </c>
      <c r="Q338">
        <f>CRI!H338*Planck!I338</f>
        <v>2.1367543808699617E-5</v>
      </c>
      <c r="R338">
        <f>CRI!H338*Planck!J338</f>
        <v>0</v>
      </c>
      <c r="S338">
        <f>CRI!I338*Planck!H338</f>
        <v>8.7643896675665306E-5</v>
      </c>
      <c r="T338">
        <f>CRI!I338*Planck!I338</f>
        <v>3.1649811660272916E-5</v>
      </c>
      <c r="U338">
        <f>CRI!I338*Planck!J338</f>
        <v>0</v>
      </c>
      <c r="V338">
        <f>CRI!J338*Planck!H338</f>
        <v>1.2553316102643361E-4</v>
      </c>
      <c r="W338">
        <f>CRI!J338*Planck!I338</f>
        <v>4.5332316958797247E-5</v>
      </c>
      <c r="X338">
        <f>CRI!J338*Planck!J338</f>
        <v>0</v>
      </c>
    </row>
    <row r="339" spans="1:24" x14ac:dyDescent="0.25">
      <c r="A339">
        <f>CRI!C339*Planck!H339</f>
        <v>7.3733649983889459E-5</v>
      </c>
      <c r="B339">
        <f>CRI!C339*Planck!I339</f>
        <v>2.6626569531017557E-5</v>
      </c>
      <c r="C339">
        <f>CRI!C339*Planck!J339</f>
        <v>0</v>
      </c>
      <c r="D339">
        <f>CRI!D339*Planck!H339</f>
        <v>5.1399719483935836E-5</v>
      </c>
      <c r="E339">
        <f>CRI!D339*Planck!I339</f>
        <v>1.8561378760075611E-5</v>
      </c>
      <c r="F339">
        <f>CRI!D339*Planck!J339</f>
        <v>0</v>
      </c>
      <c r="G339">
        <f>CRI!E339*Planck!H339</f>
        <v>6.6526601489223574E-5</v>
      </c>
      <c r="H339">
        <f>CRI!E339*Planck!I339</f>
        <v>2.402397250918877E-5</v>
      </c>
      <c r="I339">
        <f>CRI!E339*Planck!J339</f>
        <v>0</v>
      </c>
      <c r="J339">
        <f>CRI!F339*Planck!H339</f>
        <v>2.6483923259519479E-5</v>
      </c>
      <c r="K339">
        <f>CRI!F339*Planck!I339</f>
        <v>9.5638290560389586E-6</v>
      </c>
      <c r="L339">
        <f>CRI!F339*Planck!J339</f>
        <v>0</v>
      </c>
      <c r="M339">
        <f>CRI!G339*Planck!H339</f>
        <v>3.1235823365892591E-5</v>
      </c>
      <c r="N339">
        <f>CRI!G339*Planck!I339</f>
        <v>1.1279827092409584E-5</v>
      </c>
      <c r="O339">
        <f>CRI!G339*Planck!J339</f>
        <v>0</v>
      </c>
      <c r="P339">
        <f>CRI!H339*Planck!H339</f>
        <v>5.4361737216908407E-5</v>
      </c>
      <c r="Q339">
        <f>CRI!H339*Planck!I339</f>
        <v>1.9631017536079968E-5</v>
      </c>
      <c r="R339">
        <f>CRI!H339*Planck!J339</f>
        <v>0</v>
      </c>
      <c r="S339">
        <f>CRI!I339*Planck!H339</f>
        <v>8.0180394461535642E-5</v>
      </c>
      <c r="T339">
        <f>CRI!I339*Planck!I339</f>
        <v>2.895460686702704E-5</v>
      </c>
      <c r="U339">
        <f>CRI!I339*Planck!J339</f>
        <v>0</v>
      </c>
      <c r="V339">
        <f>CRI!J339*Planck!H339</f>
        <v>1.1456831156465575E-4</v>
      </c>
      <c r="W339">
        <f>CRI!J339*Planck!I339</f>
        <v>4.1372712656895813E-5</v>
      </c>
      <c r="X339">
        <f>CRI!J339*Planck!J339</f>
        <v>0</v>
      </c>
    </row>
    <row r="340" spans="1:24" x14ac:dyDescent="0.25">
      <c r="A340">
        <f>CRI!C340*Planck!H340</f>
        <v>6.7239176713028065E-5</v>
      </c>
      <c r="B340">
        <f>CRI!C340*Planck!I340</f>
        <v>2.4281298908973162E-5</v>
      </c>
      <c r="C340">
        <f>CRI!C340*Planck!J340</f>
        <v>0</v>
      </c>
      <c r="D340">
        <f>CRI!D340*Planck!H340</f>
        <v>4.6823416379718704E-5</v>
      </c>
      <c r="E340">
        <f>CRI!D340*Planck!I340</f>
        <v>1.6908793721666298E-5</v>
      </c>
      <c r="F340">
        <f>CRI!D340*Planck!J340</f>
        <v>0</v>
      </c>
      <c r="G340">
        <f>CRI!E340*Planck!H340</f>
        <v>6.1189527788235547E-5</v>
      </c>
      <c r="H340">
        <f>CRI!E340*Planck!I340</f>
        <v>2.209665981881646E-5</v>
      </c>
      <c r="I340">
        <f>CRI!E340*Planck!J340</f>
        <v>0</v>
      </c>
      <c r="J340">
        <f>CRI!F340*Planck!H340</f>
        <v>2.4083089275785017E-5</v>
      </c>
      <c r="K340">
        <f>CRI!F340*Planck!I340</f>
        <v>8.6968448744185607E-6</v>
      </c>
      <c r="L340">
        <f>CRI!F340*Planck!J340</f>
        <v>0</v>
      </c>
      <c r="M340">
        <f>CRI!G340*Planck!H340</f>
        <v>2.8414580152724766E-5</v>
      </c>
      <c r="N340">
        <f>CRI!G340*Planck!I340</f>
        <v>1.0261025607227653E-5</v>
      </c>
      <c r="O340">
        <f>CRI!G340*Planck!J340</f>
        <v>0</v>
      </c>
      <c r="P340">
        <f>CRI!H340*Planck!H340</f>
        <v>4.9927651508192195E-5</v>
      </c>
      <c r="Q340">
        <f>CRI!H340*Planck!I340</f>
        <v>1.8029789913512817E-5</v>
      </c>
      <c r="R340">
        <f>CRI!H340*Planck!J340</f>
        <v>0</v>
      </c>
      <c r="S340">
        <f>CRI!I340*Planck!H340</f>
        <v>7.3317702243666852E-5</v>
      </c>
      <c r="T340">
        <f>CRI!I340*Planck!I340</f>
        <v>2.6476365870681925E-5</v>
      </c>
      <c r="U340">
        <f>CRI!I340*Planck!J340</f>
        <v>0</v>
      </c>
      <c r="V340">
        <f>CRI!J340*Planck!H340</f>
        <v>1.0451887486055618E-4</v>
      </c>
      <c r="W340">
        <f>CRI!J340*Planck!I340</f>
        <v>3.7743681082683423E-5</v>
      </c>
      <c r="X340">
        <f>CRI!J340*Planck!J340</f>
        <v>0</v>
      </c>
    </row>
    <row r="341" spans="1:24" x14ac:dyDescent="0.25">
      <c r="A341">
        <f>CRI!C341*Planck!H341</f>
        <v>6.1308846578602376E-5</v>
      </c>
      <c r="B341">
        <f>CRI!C341*Planck!I341</f>
        <v>2.21397488458935E-5</v>
      </c>
      <c r="C341">
        <f>CRI!C341*Planck!J341</f>
        <v>0</v>
      </c>
      <c r="D341">
        <f>CRI!D341*Planck!H341</f>
        <v>4.2649060262127134E-5</v>
      </c>
      <c r="E341">
        <f>CRI!D341*Planck!I341</f>
        <v>1.5401357804151288E-5</v>
      </c>
      <c r="F341">
        <f>CRI!D341*Planck!J341</f>
        <v>0</v>
      </c>
      <c r="G341">
        <f>CRI!E341*Planck!H341</f>
        <v>5.6255702752420088E-5</v>
      </c>
      <c r="H341">
        <f>CRI!E341*Planck!I341</f>
        <v>2.0314965940372338E-5</v>
      </c>
      <c r="I341">
        <f>CRI!E341*Planck!J341</f>
        <v>0</v>
      </c>
      <c r="J341">
        <f>CRI!F341*Planck!H341</f>
        <v>2.1896956580123281E-5</v>
      </c>
      <c r="K341">
        <f>CRI!F341*Planck!I341</f>
        <v>7.907392590591713E-6</v>
      </c>
      <c r="L341">
        <f>CRI!F341*Planck!J341</f>
        <v>0</v>
      </c>
      <c r="M341">
        <f>CRI!G341*Planck!H341</f>
        <v>2.5831565965614185E-5</v>
      </c>
      <c r="N341">
        <f>CRI!G341*Planck!I341</f>
        <v>9.3282521967136616E-6</v>
      </c>
      <c r="O341">
        <f>CRI!G341*Planck!J341</f>
        <v>0</v>
      </c>
      <c r="P341">
        <f>CRI!H341*Planck!H341</f>
        <v>4.5846752839633117E-5</v>
      </c>
      <c r="Q341">
        <f>CRI!H341*Planck!I341</f>
        <v>1.6556103236551396E-5</v>
      </c>
      <c r="R341">
        <f>CRI!H341*Planck!J341</f>
        <v>0</v>
      </c>
      <c r="S341">
        <f>CRI!I341*Planck!H341</f>
        <v>6.7046270297913522E-5</v>
      </c>
      <c r="T341">
        <f>CRI!I341*Planck!I341</f>
        <v>2.4211637769870656E-5</v>
      </c>
      <c r="U341">
        <f>CRI!I341*Planck!J341</f>
        <v>0</v>
      </c>
      <c r="V341">
        <f>CRI!J341*Planck!H341</f>
        <v>9.5338612033048781E-5</v>
      </c>
      <c r="W341">
        <f>CRI!J341*Planck!I341</f>
        <v>3.4428521225262593E-5</v>
      </c>
      <c r="X341">
        <f>CRI!J341*Planck!J341</f>
        <v>0</v>
      </c>
    </row>
    <row r="342" spans="1:24" x14ac:dyDescent="0.25">
      <c r="A342">
        <f>CRI!C342*Planck!H342</f>
        <v>5.5891059226649427E-5</v>
      </c>
      <c r="B342">
        <f>CRI!C342*Planck!I342</f>
        <v>2.0183283572464213E-5</v>
      </c>
      <c r="C342">
        <f>CRI!C342*Planck!J342</f>
        <v>0</v>
      </c>
      <c r="D342">
        <f>CRI!D342*Planck!H342</f>
        <v>3.8859878088915051E-5</v>
      </c>
      <c r="E342">
        <f>CRI!D342*Planck!I342</f>
        <v>1.4033012612614603E-5</v>
      </c>
      <c r="F342">
        <f>CRI!D342*Planck!J342</f>
        <v>0</v>
      </c>
      <c r="G342">
        <f>CRI!E342*Planck!H342</f>
        <v>5.1693232889883906E-5</v>
      </c>
      <c r="H342">
        <f>CRI!E342*Planck!I342</f>
        <v>1.8667371716163251E-5</v>
      </c>
      <c r="I342">
        <f>CRI!E342*Planck!J342</f>
        <v>0</v>
      </c>
      <c r="J342">
        <f>CRI!F342*Planck!H342</f>
        <v>1.9909690625802157E-5</v>
      </c>
      <c r="K342">
        <f>CRI!F342*Planck!I342</f>
        <v>7.1897533755988397E-6</v>
      </c>
      <c r="L342">
        <f>CRI!F342*Planck!J342</f>
        <v>0</v>
      </c>
      <c r="M342">
        <f>CRI!G342*Planck!H342</f>
        <v>2.3507827485886883E-5</v>
      </c>
      <c r="N342">
        <f>CRI!G342*Planck!I342</f>
        <v>8.4891063952853766E-6</v>
      </c>
      <c r="O342">
        <f>CRI!G342*Planck!J342</f>
        <v>0</v>
      </c>
      <c r="P342">
        <f>CRI!H342*Planck!H342</f>
        <v>4.2098201262991301E-5</v>
      </c>
      <c r="Q342">
        <f>CRI!H342*Planck!I342</f>
        <v>1.5202430330332484E-5</v>
      </c>
      <c r="R342">
        <f>CRI!H342*Planck!J342</f>
        <v>0</v>
      </c>
      <c r="S342">
        <f>CRI!I342*Planck!H342</f>
        <v>6.1288264516776511E-5</v>
      </c>
      <c r="T342">
        <f>CRI!I342*Planck!I342</f>
        <v>2.2132313101994016E-5</v>
      </c>
      <c r="U342">
        <f>CRI!I342*Planck!J342</f>
        <v>0</v>
      </c>
      <c r="V342">
        <f>CRI!J342*Planck!H342</f>
        <v>8.6954974118714235E-5</v>
      </c>
      <c r="W342">
        <f>CRI!J342*Planck!I342</f>
        <v>3.1401031309091312E-5</v>
      </c>
      <c r="X342">
        <f>CRI!J342*Planck!J342</f>
        <v>0</v>
      </c>
    </row>
    <row r="343" spans="1:24" x14ac:dyDescent="0.25">
      <c r="A343">
        <f>CRI!C343*Planck!H343</f>
        <v>5.0948904108719186E-5</v>
      </c>
      <c r="B343">
        <f>CRI!C343*Planck!I343</f>
        <v>1.8398590071815485E-5</v>
      </c>
      <c r="C343">
        <f>CRI!C343*Planck!J343</f>
        <v>0</v>
      </c>
      <c r="D343">
        <f>CRI!D343*Planck!H343</f>
        <v>3.5423701569152392E-5</v>
      </c>
      <c r="E343">
        <f>CRI!D343*Planck!I343</f>
        <v>1.2792152753794459E-5</v>
      </c>
      <c r="F343">
        <f>CRI!D343*Planck!J343</f>
        <v>0</v>
      </c>
      <c r="G343">
        <f>CRI!E343*Planck!H343</f>
        <v>4.7493999881604319E-5</v>
      </c>
      <c r="H343">
        <f>CRI!E343*Planck!I343</f>
        <v>1.7150960358791087E-5</v>
      </c>
      <c r="I343">
        <f>CRI!E343*Planck!J343</f>
        <v>0</v>
      </c>
      <c r="J343">
        <f>CRI!F343*Planck!H343</f>
        <v>1.8094514227452845E-5</v>
      </c>
      <c r="K343">
        <f>CRI!F343*Planck!I343</f>
        <v>6.5342632122005641E-6</v>
      </c>
      <c r="L343">
        <f>CRI!F343*Planck!J343</f>
        <v>0</v>
      </c>
      <c r="M343">
        <f>CRI!G343*Planck!H343</f>
        <v>2.1396353077417048E-5</v>
      </c>
      <c r="N343">
        <f>CRI!G343*Planck!I343</f>
        <v>7.7266181911036289E-6</v>
      </c>
      <c r="O343">
        <f>CRI!G343*Planck!J343</f>
        <v>0</v>
      </c>
      <c r="P343">
        <f>CRI!H343*Planck!H343</f>
        <v>3.8659940971766316E-5</v>
      </c>
      <c r="Q343">
        <f>CRI!H343*Planck!I343</f>
        <v>1.3960818560931236E-5</v>
      </c>
      <c r="R343">
        <f>CRI!H343*Planck!J343</f>
        <v>0</v>
      </c>
      <c r="S343">
        <f>CRI!I343*Planck!H343</f>
        <v>5.6032861278366052E-5</v>
      </c>
      <c r="T343">
        <f>CRI!I343*Planck!I343</f>
        <v>2.0234500883702651E-5</v>
      </c>
      <c r="U343">
        <f>CRI!I343*Planck!J343</f>
        <v>0</v>
      </c>
      <c r="V343">
        <f>CRI!J343*Planck!H343</f>
        <v>7.9320665087716244E-5</v>
      </c>
      <c r="W343">
        <f>CRI!J343*Planck!I343</f>
        <v>2.8644156860734195E-5</v>
      </c>
      <c r="X343">
        <f>CRI!J343*Planck!J343</f>
        <v>0</v>
      </c>
    </row>
    <row r="344" spans="1:24" x14ac:dyDescent="0.25">
      <c r="A344">
        <f>CRI!C344*Planck!H344</f>
        <v>4.6450203295477448E-5</v>
      </c>
      <c r="B344">
        <f>CRI!C344*Planck!I344</f>
        <v>1.677402409586098E-5</v>
      </c>
      <c r="C344">
        <f>CRI!C344*Planck!J344</f>
        <v>0</v>
      </c>
      <c r="D344">
        <f>CRI!D344*Planck!H344</f>
        <v>3.2295849501576595E-5</v>
      </c>
      <c r="E344">
        <f>CRI!D344*Planck!I344</f>
        <v>1.1662626195405488E-5</v>
      </c>
      <c r="F344">
        <f>CRI!D344*Planck!J344</f>
        <v>0</v>
      </c>
      <c r="G344">
        <f>CRI!E344*Planck!H344</f>
        <v>4.3639268246266156E-5</v>
      </c>
      <c r="H344">
        <f>CRI!E344*Planck!I344</f>
        <v>1.5758943667742354E-5</v>
      </c>
      <c r="I344">
        <f>CRI!E344*Planck!J344</f>
        <v>0</v>
      </c>
      <c r="J344">
        <f>CRI!F344*Planck!H344</f>
        <v>1.6446960394321414E-5</v>
      </c>
      <c r="K344">
        <f>CRI!F344*Planck!I344</f>
        <v>5.9393003772898318E-6</v>
      </c>
      <c r="L344">
        <f>CRI!F344*Planck!J344</f>
        <v>0</v>
      </c>
      <c r="M344">
        <f>CRI!G344*Planck!H344</f>
        <v>1.9487156103574767E-5</v>
      </c>
      <c r="N344">
        <f>CRI!G344*Planck!I344</f>
        <v>7.0371710530918921E-6</v>
      </c>
      <c r="O344">
        <f>CRI!G344*Planck!J344</f>
        <v>0</v>
      </c>
      <c r="P344">
        <f>CRI!H344*Planck!H344</f>
        <v>3.5505498742165385E-5</v>
      </c>
      <c r="Q344">
        <f>CRI!H344*Planck!I344</f>
        <v>1.2821689662973565E-5</v>
      </c>
      <c r="R344">
        <f>CRI!H344*Planck!J344</f>
        <v>0</v>
      </c>
      <c r="S344">
        <f>CRI!I344*Planck!H344</f>
        <v>5.1224805737222876E-5</v>
      </c>
      <c r="T344">
        <f>CRI!I344*Planck!I344</f>
        <v>1.8498220993268151E-5</v>
      </c>
      <c r="U344">
        <f>CRI!I344*Planck!J344</f>
        <v>0</v>
      </c>
      <c r="V344">
        <f>CRI!J344*Planck!H344</f>
        <v>7.2356657880229782E-5</v>
      </c>
      <c r="W344">
        <f>CRI!J344*Planck!I344</f>
        <v>2.6129322084089024E-5</v>
      </c>
      <c r="X344">
        <f>CRI!J344*Planck!J344</f>
        <v>0</v>
      </c>
    </row>
    <row r="345" spans="1:24" x14ac:dyDescent="0.25">
      <c r="A345">
        <f>CRI!C345*Planck!H345</f>
        <v>4.2351318768173385E-5</v>
      </c>
      <c r="B345">
        <f>CRI!C345*Planck!I345</f>
        <v>1.5293833608452561E-5</v>
      </c>
      <c r="C345">
        <f>CRI!C345*Planck!J345</f>
        <v>0</v>
      </c>
      <c r="D345">
        <f>CRI!D345*Planck!H345</f>
        <v>2.9445981289459609E-5</v>
      </c>
      <c r="E345">
        <f>CRI!D345*Planck!I345</f>
        <v>1.0633480877979892E-5</v>
      </c>
      <c r="F345">
        <f>CRI!D345*Planck!J345</f>
        <v>0</v>
      </c>
      <c r="G345">
        <f>CRI!E345*Planck!H345</f>
        <v>4.0079252310653355E-5</v>
      </c>
      <c r="H345">
        <f>CRI!E345*Planck!I345</f>
        <v>1.4473348972805965E-5</v>
      </c>
      <c r="I345">
        <f>CRI!E345*Planck!J345</f>
        <v>0</v>
      </c>
      <c r="J345">
        <f>CRI!F345*Planck!H345</f>
        <v>1.4950197290481807E-5</v>
      </c>
      <c r="K345">
        <f>CRI!F345*Planck!I345</f>
        <v>5.3987889025546063E-6</v>
      </c>
      <c r="L345">
        <f>CRI!F345*Planck!J345</f>
        <v>0</v>
      </c>
      <c r="M345">
        <f>CRI!G345*Planck!H345</f>
        <v>1.7740294900316406E-5</v>
      </c>
      <c r="N345">
        <f>CRI!G345*Planck!I345</f>
        <v>6.4063440351286268E-6</v>
      </c>
      <c r="O345">
        <f>CRI!G345*Planck!J345</f>
        <v>0</v>
      </c>
      <c r="P345">
        <f>CRI!H345*Planck!H345</f>
        <v>3.2617786064157568E-5</v>
      </c>
      <c r="Q345">
        <f>CRI!H345*Planck!I345</f>
        <v>1.1778877429342541E-5</v>
      </c>
      <c r="R345">
        <f>CRI!H345*Planck!J345</f>
        <v>0</v>
      </c>
      <c r="S345">
        <f>CRI!I345*Planck!H345</f>
        <v>4.6822745556572805E-5</v>
      </c>
      <c r="T345">
        <f>CRI!I345*Planck!I345</f>
        <v>1.6908547371405063E-5</v>
      </c>
      <c r="U345">
        <f>CRI!I345*Planck!J345</f>
        <v>0</v>
      </c>
      <c r="V345">
        <f>CRI!J345*Planck!H345</f>
        <v>6.5998986458041866E-5</v>
      </c>
      <c r="W345">
        <f>CRI!J345*Planck!I345</f>
        <v>2.3833437696262339E-5</v>
      </c>
      <c r="X345">
        <f>CRI!J345*Planck!J345</f>
        <v>0</v>
      </c>
    </row>
    <row r="346" spans="1:24" x14ac:dyDescent="0.25">
      <c r="A346">
        <f>CRI!C346*Planck!H346</f>
        <v>3.8611304047503998E-5</v>
      </c>
      <c r="B346">
        <f>CRI!C346*Planck!I346</f>
        <v>1.3943244335848405E-5</v>
      </c>
      <c r="C346">
        <f>CRI!C346*Planck!J346</f>
        <v>0</v>
      </c>
      <c r="D346">
        <f>CRI!D346*Planck!H346</f>
        <v>2.6845627706848276E-5</v>
      </c>
      <c r="E346">
        <f>CRI!D346*Planck!I346</f>
        <v>9.6944445596885906E-6</v>
      </c>
      <c r="F346">
        <f>CRI!D346*Planck!J346</f>
        <v>0</v>
      </c>
      <c r="G346">
        <f>CRI!E346*Planck!H346</f>
        <v>3.6796738471022584E-5</v>
      </c>
      <c r="H346">
        <f>CRI!E346*Planck!I346</f>
        <v>1.3287971694313897E-5</v>
      </c>
      <c r="I346">
        <f>CRI!E346*Planck!J346</f>
        <v>0</v>
      </c>
      <c r="J346">
        <f>CRI!F346*Planck!H346</f>
        <v>1.3596813292264819E-5</v>
      </c>
      <c r="K346">
        <f>CRI!F346*Planck!I346</f>
        <v>4.9100566427311655E-6</v>
      </c>
      <c r="L346">
        <f>CRI!F346*Planck!J346</f>
        <v>0</v>
      </c>
      <c r="M346">
        <f>CRI!G346*Planck!H346</f>
        <v>1.6165376437055859E-5</v>
      </c>
      <c r="N346">
        <f>CRI!G346*Planck!I346</f>
        <v>5.8376115234421108E-6</v>
      </c>
      <c r="O346">
        <f>CRI!G346*Planck!J346</f>
        <v>0</v>
      </c>
      <c r="P346">
        <f>CRI!H346*Planck!H346</f>
        <v>2.9952760543289046E-5</v>
      </c>
      <c r="Q346">
        <f>CRI!H346*Planck!I346</f>
        <v>1.0816486754096991E-5</v>
      </c>
      <c r="R346">
        <f>CRI!H346*Planck!J346</f>
        <v>0</v>
      </c>
      <c r="S346">
        <f>CRI!I346*Planck!H346</f>
        <v>4.2803861954808076E-5</v>
      </c>
      <c r="T346">
        <f>CRI!I346*Planck!I346</f>
        <v>1.545725327017014E-5</v>
      </c>
      <c r="U346">
        <f>CRI!I346*Planck!J346</f>
        <v>0</v>
      </c>
      <c r="V346">
        <f>CRI!J346*Planck!H346</f>
        <v>6.0203805838876408E-5</v>
      </c>
      <c r="W346">
        <f>CRI!J346*Planck!I346</f>
        <v>2.174068955885719E-5</v>
      </c>
      <c r="X346">
        <f>CRI!J346*Planck!J346</f>
        <v>0</v>
      </c>
    </row>
    <row r="347" spans="1:24" x14ac:dyDescent="0.25">
      <c r="A347">
        <f>CRI!C347*Planck!H347</f>
        <v>3.5191845991643773E-5</v>
      </c>
      <c r="B347">
        <f>CRI!C347*Planck!I347</f>
        <v>1.2708419440762638E-5</v>
      </c>
      <c r="C347">
        <f>CRI!C347*Planck!J347</f>
        <v>0</v>
      </c>
      <c r="D347">
        <f>CRI!D347*Planck!H347</f>
        <v>2.4468150431958333E-5</v>
      </c>
      <c r="E347">
        <f>CRI!D347*Planck!I347</f>
        <v>8.835896778555997E-6</v>
      </c>
      <c r="F347">
        <f>CRI!D347*Planck!J347</f>
        <v>0</v>
      </c>
      <c r="G347">
        <f>CRI!E347*Planck!H347</f>
        <v>3.3756985318164733E-5</v>
      </c>
      <c r="H347">
        <f>CRI!E347*Planck!I347</f>
        <v>1.2190265000044847E-5</v>
      </c>
      <c r="I347">
        <f>CRI!E347*Planck!J347</f>
        <v>0</v>
      </c>
      <c r="J347">
        <f>CRI!F347*Planck!H347</f>
        <v>1.2385113181608538E-5</v>
      </c>
      <c r="K347">
        <f>CRI!F347*Planck!I347</f>
        <v>4.4724909619851337E-6</v>
      </c>
      <c r="L347">
        <f>CRI!F347*Planck!J347</f>
        <v>0</v>
      </c>
      <c r="M347">
        <f>CRI!G347*Planck!H347</f>
        <v>1.472620164886381E-5</v>
      </c>
      <c r="N347">
        <f>CRI!G347*Planck!I347</f>
        <v>5.3179008389457388E-6</v>
      </c>
      <c r="O347">
        <f>CRI!G347*Planck!J347</f>
        <v>0</v>
      </c>
      <c r="P347">
        <f>CRI!H347*Planck!H347</f>
        <v>2.7488909744545777E-5</v>
      </c>
      <c r="Q347">
        <f>CRI!H347*Planck!I347</f>
        <v>9.9267482326987114E-6</v>
      </c>
      <c r="R347">
        <f>CRI!H347*Planck!J347</f>
        <v>0</v>
      </c>
      <c r="S347">
        <f>CRI!I347*Planck!H347</f>
        <v>3.9118833098007457E-5</v>
      </c>
      <c r="T347">
        <f>CRI!I347*Planck!I347</f>
        <v>1.4126526331148166E-5</v>
      </c>
      <c r="U347">
        <f>CRI!I347*Planck!J347</f>
        <v>0</v>
      </c>
      <c r="V347">
        <f>CRI!J347*Planck!H347</f>
        <v>5.4902300506276869E-5</v>
      </c>
      <c r="W347">
        <f>CRI!J347*Planck!I347</f>
        <v>1.9826225179043854E-5</v>
      </c>
      <c r="X347">
        <f>CRI!J347*Planck!J347</f>
        <v>0</v>
      </c>
    </row>
    <row r="348" spans="1:24" x14ac:dyDescent="0.25">
      <c r="A348">
        <f>CRI!C348*Planck!H348</f>
        <v>3.2061211745893765E-5</v>
      </c>
      <c r="B348">
        <f>CRI!C348*Planck!I348</f>
        <v>1.1577896546888268E-5</v>
      </c>
      <c r="C348">
        <f>CRI!C348*Planck!J348</f>
        <v>0</v>
      </c>
      <c r="D348">
        <f>CRI!D348*Planck!H348</f>
        <v>2.2291486278260901E-5</v>
      </c>
      <c r="E348">
        <f>CRI!D348*Planck!I348</f>
        <v>8.0498679853901264E-6</v>
      </c>
      <c r="F348">
        <f>CRI!D348*Planck!J348</f>
        <v>0</v>
      </c>
      <c r="G348">
        <f>CRI!E348*Planck!H348</f>
        <v>3.0946637431980719E-5</v>
      </c>
      <c r="H348">
        <f>CRI!E348*Planck!I348</f>
        <v>1.117540314761876E-5</v>
      </c>
      <c r="I348">
        <f>CRI!E348*Planck!J348</f>
        <v>0</v>
      </c>
      <c r="J348">
        <f>CRI!F348*Planck!H348</f>
        <v>1.128334490628021E-5</v>
      </c>
      <c r="K348">
        <f>CRI!F348*Planck!I348</f>
        <v>4.0746245358147556E-6</v>
      </c>
      <c r="L348">
        <f>CRI!F348*Planck!J348</f>
        <v>0</v>
      </c>
      <c r="M348">
        <f>CRI!G348*Planck!H348</f>
        <v>1.3416172297101469E-5</v>
      </c>
      <c r="N348">
        <f>CRI!G348*Planck!I348</f>
        <v>4.8448279541699836E-6</v>
      </c>
      <c r="O348">
        <f>CRI!G348*Planck!J348</f>
        <v>0</v>
      </c>
      <c r="P348">
        <f>CRI!H348*Planck!H348</f>
        <v>2.5208643741835784E-5</v>
      </c>
      <c r="Q348">
        <f>CRI!H348*Planck!I348</f>
        <v>9.1033074995275998E-6</v>
      </c>
      <c r="R348">
        <f>CRI!H348*Planck!J348</f>
        <v>0</v>
      </c>
      <c r="S348">
        <f>CRI!I348*Planck!H348</f>
        <v>3.5735178928792317E-5</v>
      </c>
      <c r="T348">
        <f>CRI!I348*Planck!I348</f>
        <v>1.2904634048184047E-5</v>
      </c>
      <c r="U348">
        <f>CRI!I348*Planck!J348</f>
        <v>0</v>
      </c>
      <c r="V348">
        <f>CRI!J348*Planck!H348</f>
        <v>5.0045762712367222E-5</v>
      </c>
      <c r="W348">
        <f>CRI!J348*Planck!I348</f>
        <v>1.807245053263203E-5</v>
      </c>
      <c r="X348">
        <f>CRI!J348*Planck!J348</f>
        <v>0</v>
      </c>
    </row>
    <row r="349" spans="1:24" x14ac:dyDescent="0.25">
      <c r="A349">
        <f>CRI!C349*Planck!H349</f>
        <v>2.9196913994499802E-5</v>
      </c>
      <c r="B349">
        <f>CRI!C349*Planck!I349</f>
        <v>1.0543542206802408E-5</v>
      </c>
      <c r="C349">
        <f>CRI!C349*Planck!J349</f>
        <v>0</v>
      </c>
      <c r="D349">
        <f>CRI!D349*Planck!H349</f>
        <v>2.0300000288021321E-5</v>
      </c>
      <c r="E349">
        <f>CRI!D349*Planck!I349</f>
        <v>7.3307031652445921E-6</v>
      </c>
      <c r="F349">
        <f>CRI!D349*Planck!J349</f>
        <v>0</v>
      </c>
      <c r="G349">
        <f>CRI!E349*Planck!H349</f>
        <v>2.8344815216977919E-5</v>
      </c>
      <c r="H349">
        <f>CRI!E349*Planck!I349</f>
        <v>1.023583367887856E-5</v>
      </c>
      <c r="I349">
        <f>CRI!E349*Planck!J349</f>
        <v>0</v>
      </c>
      <c r="J349">
        <f>CRI!F349*Planck!H349</f>
        <v>1.0275308787763878E-5</v>
      </c>
      <c r="K349">
        <f>CRI!F349*Planck!I349</f>
        <v>3.7106028367287442E-6</v>
      </c>
      <c r="L349">
        <f>CRI!F349*Planck!J349</f>
        <v>0</v>
      </c>
      <c r="M349">
        <f>CRI!G349*Planck!H349</f>
        <v>1.2217592765938758E-5</v>
      </c>
      <c r="N349">
        <f>CRI!G349*Planck!I349</f>
        <v>4.4119972753786896E-6</v>
      </c>
      <c r="O349">
        <f>CRI!G349*Planck!J349</f>
        <v>0</v>
      </c>
      <c r="P349">
        <f>CRI!H349*Planck!H349</f>
        <v>2.3106913908093404E-5</v>
      </c>
      <c r="Q349">
        <f>CRI!H349*Planck!I349</f>
        <v>8.3443312572290293E-6</v>
      </c>
      <c r="R349">
        <f>CRI!H349*Planck!J349</f>
        <v>0</v>
      </c>
      <c r="S349">
        <f>CRI!I349*Planck!H349</f>
        <v>3.2630370833337973E-5</v>
      </c>
      <c r="T349">
        <f>CRI!I349*Planck!I349</f>
        <v>1.1783426569319086E-5</v>
      </c>
      <c r="U349">
        <f>CRI!I349*Planck!J349</f>
        <v>0</v>
      </c>
      <c r="V349">
        <f>CRI!J349*Planck!H349</f>
        <v>4.5606080893983701E-5</v>
      </c>
      <c r="W349">
        <f>CRI!J349*Planck!I349</f>
        <v>1.6469193932041786E-5</v>
      </c>
      <c r="X349">
        <f>CRI!J349*Planck!J349</f>
        <v>0</v>
      </c>
    </row>
    <row r="350" spans="1:24" x14ac:dyDescent="0.25">
      <c r="A350">
        <f>CRI!C350*Planck!H350</f>
        <v>2.6577293746366007E-5</v>
      </c>
      <c r="B350">
        <f>CRI!C350*Planck!I350</f>
        <v>9.5975455191351404E-6</v>
      </c>
      <c r="C350">
        <f>CRI!C350*Planck!J350</f>
        <v>0</v>
      </c>
      <c r="D350">
        <f>CRI!D350*Planck!H350</f>
        <v>1.847863342022014E-5</v>
      </c>
      <c r="E350">
        <f>CRI!D350*Planck!I350</f>
        <v>6.6729715626604835E-6</v>
      </c>
      <c r="F350">
        <f>CRI!D350*Planck!J350</f>
        <v>0</v>
      </c>
      <c r="G350">
        <f>CRI!E350*Planck!H350</f>
        <v>2.5949932735185694E-5</v>
      </c>
      <c r="H350">
        <f>CRI!E350*Planck!I350</f>
        <v>9.3709940154645676E-6</v>
      </c>
      <c r="I350">
        <f>CRI!E350*Planck!J350</f>
        <v>0</v>
      </c>
      <c r="J350">
        <f>CRI!F350*Planck!H350</f>
        <v>9.3533823485064918E-6</v>
      </c>
      <c r="K350">
        <f>CRI!F350*Planck!I350</f>
        <v>3.3776769638158001E-6</v>
      </c>
      <c r="L350">
        <f>CRI!F350*Planck!J350</f>
        <v>0</v>
      </c>
      <c r="M350">
        <f>CRI!G350*Planck!H350</f>
        <v>1.1121399743651011E-5</v>
      </c>
      <c r="N350">
        <f>CRI!G350*Planck!I350</f>
        <v>4.0161402923419578E-6</v>
      </c>
      <c r="O350">
        <f>CRI!G350*Planck!J350</f>
        <v>0</v>
      </c>
      <c r="P350">
        <f>CRI!H350*Planck!H350</f>
        <v>2.1170582486375667E-5</v>
      </c>
      <c r="Q350">
        <f>CRI!H350*Planck!I350</f>
        <v>7.6450834693196642E-6</v>
      </c>
      <c r="R350">
        <f>CRI!H350*Planck!J350</f>
        <v>0</v>
      </c>
      <c r="S350">
        <f>CRI!I350*Planck!H350</f>
        <v>2.9782538185305424E-5</v>
      </c>
      <c r="T350">
        <f>CRI!I350*Planck!I350</f>
        <v>1.0755017746979335E-5</v>
      </c>
      <c r="U350">
        <f>CRI!I350*Planck!J350</f>
        <v>0</v>
      </c>
      <c r="V350">
        <f>CRI!J350*Planck!H350</f>
        <v>4.1537002222056563E-5</v>
      </c>
      <c r="W350">
        <f>CRI!J350*Planck!I350</f>
        <v>1.4999769102116141E-5</v>
      </c>
      <c r="X350">
        <f>CRI!J350*Planck!J350</f>
        <v>0</v>
      </c>
    </row>
    <row r="351" spans="1:24" x14ac:dyDescent="0.25">
      <c r="A351">
        <f>CRI!C351*Planck!H351</f>
        <v>2.4181880032703578E-5</v>
      </c>
      <c r="B351">
        <f>CRI!C351*Planck!I351</f>
        <v>8.7325249577670506E-6</v>
      </c>
      <c r="C351">
        <f>CRI!C351*Planck!J351</f>
        <v>0</v>
      </c>
      <c r="D351">
        <f>CRI!D351*Planck!H351</f>
        <v>1.6813152640763862E-5</v>
      </c>
      <c r="E351">
        <f>CRI!D351*Planck!I351</f>
        <v>6.0715409577607817E-6</v>
      </c>
      <c r="F351">
        <f>CRI!D351*Planck!J351</f>
        <v>0</v>
      </c>
      <c r="G351">
        <f>CRI!E351*Planck!H351</f>
        <v>2.3740794238115637E-5</v>
      </c>
      <c r="H351">
        <f>CRI!E351*Planck!I351</f>
        <v>8.5732407042455495E-6</v>
      </c>
      <c r="I351">
        <f>CRI!E351*Planck!J351</f>
        <v>0</v>
      </c>
      <c r="J351">
        <f>CRI!F351*Planck!H351</f>
        <v>8.5103612132261524E-6</v>
      </c>
      <c r="K351">
        <f>CRI!F351*Planck!I351</f>
        <v>3.0732491267678034E-6</v>
      </c>
      <c r="L351">
        <f>CRI!F351*Planck!J351</f>
        <v>0</v>
      </c>
      <c r="M351">
        <f>CRI!G351*Planck!H351</f>
        <v>1.0119027052311584E-5</v>
      </c>
      <c r="N351">
        <f>CRI!G351*Planck!I351</f>
        <v>3.654168169022693E-6</v>
      </c>
      <c r="O351">
        <f>CRI!G351*Planck!J351</f>
        <v>0</v>
      </c>
      <c r="P351">
        <f>CRI!H351*Planck!H351</f>
        <v>1.9387017983300551E-5</v>
      </c>
      <c r="Q351">
        <f>CRI!H351*Planck!I351</f>
        <v>7.0010114253686048E-6</v>
      </c>
      <c r="R351">
        <f>CRI!H351*Planck!J351</f>
        <v>0</v>
      </c>
      <c r="S351">
        <f>CRI!I351*Planck!H351</f>
        <v>2.7170884946617151E-5</v>
      </c>
      <c r="T351">
        <f>CRI!I351*Planck!I351</f>
        <v>9.811910016924522E-6</v>
      </c>
      <c r="U351">
        <f>CRI!I351*Planck!J351</f>
        <v>0</v>
      </c>
      <c r="V351">
        <f>CRI!J351*Planck!H351</f>
        <v>3.7814025707792056E-5</v>
      </c>
      <c r="W351">
        <f>CRI!J351*Planck!I351</f>
        <v>1.3655345357778647E-5</v>
      </c>
      <c r="X351">
        <f>CRI!J351*Planck!J351</f>
        <v>0</v>
      </c>
    </row>
    <row r="352" spans="1:24" x14ac:dyDescent="0.25">
      <c r="A352">
        <f>CRI!C352*Planck!H352</f>
        <v>2.1991437737002939E-5</v>
      </c>
      <c r="B352">
        <f>CRI!C352*Planck!I352</f>
        <v>7.9415124493767787E-6</v>
      </c>
      <c r="C352">
        <f>CRI!C352*Planck!J352</f>
        <v>0</v>
      </c>
      <c r="D352">
        <f>CRI!D352*Planck!H352</f>
        <v>1.5290184177658697E-5</v>
      </c>
      <c r="E352">
        <f>CRI!D352*Planck!I352</f>
        <v>5.5215665957040257E-6</v>
      </c>
      <c r="F352">
        <f>CRI!D352*Planck!J352</f>
        <v>0</v>
      </c>
      <c r="G352">
        <f>CRI!E352*Planck!H352</f>
        <v>2.1708286178157407E-5</v>
      </c>
      <c r="H352">
        <f>CRI!E352*Planck!I352</f>
        <v>7.8392612161229989E-6</v>
      </c>
      <c r="I352">
        <f>CRI!E352*Planck!J352</f>
        <v>0</v>
      </c>
      <c r="J352">
        <f>CRI!F352*Planck!H352</f>
        <v>7.7394759417778592E-6</v>
      </c>
      <c r="K352">
        <f>CRI!F352*Planck!I352</f>
        <v>2.794867042269939E-6</v>
      </c>
      <c r="L352">
        <f>CRI!F352*Planck!J352</f>
        <v>0</v>
      </c>
      <c r="M352">
        <f>CRI!G352*Planck!H352</f>
        <v>9.2024256624797708E-6</v>
      </c>
      <c r="N352">
        <f>CRI!G352*Planck!I352</f>
        <v>3.3231650807477935E-6</v>
      </c>
      <c r="O352">
        <f>CRI!G352*Planck!J352</f>
        <v>0</v>
      </c>
      <c r="P352">
        <f>CRI!H352*Planck!H352</f>
        <v>1.7744164354319967E-5</v>
      </c>
      <c r="Q352">
        <f>CRI!H352*Planck!I352</f>
        <v>6.407743950570104E-6</v>
      </c>
      <c r="R352">
        <f>CRI!H352*Planck!J352</f>
        <v>0</v>
      </c>
      <c r="S352">
        <f>CRI!I352*Planck!H352</f>
        <v>2.4775761398983998E-5</v>
      </c>
      <c r="T352">
        <f>CRI!I352*Planck!I352</f>
        <v>8.9469829097055977E-6</v>
      </c>
      <c r="U352">
        <f>CRI!I352*Planck!J352</f>
        <v>0</v>
      </c>
      <c r="V352">
        <f>CRI!J352*Planck!H352</f>
        <v>3.4402914399732067E-5</v>
      </c>
      <c r="W352">
        <f>CRI!J352*Planck!I352</f>
        <v>1.2423524840334058E-5</v>
      </c>
      <c r="X352">
        <f>CRI!J352*Planck!J352</f>
        <v>0</v>
      </c>
    </row>
    <row r="353" spans="1:24" x14ac:dyDescent="0.25">
      <c r="A353">
        <f>CRI!C353*Planck!H353</f>
        <v>1.9986526805516647E-5</v>
      </c>
      <c r="B353">
        <f>CRI!C353*Planck!I353</f>
        <v>7.2175052218995982E-6</v>
      </c>
      <c r="C353">
        <f>CRI!C353*Planck!J353</f>
        <v>0</v>
      </c>
      <c r="D353">
        <f>CRI!D353*Planck!H353</f>
        <v>1.3891922816109103E-5</v>
      </c>
      <c r="E353">
        <f>CRI!D353*Planck!I353</f>
        <v>5.016630775479141E-6</v>
      </c>
      <c r="F353">
        <f>CRI!D353*Planck!J353</f>
        <v>0</v>
      </c>
      <c r="G353">
        <f>CRI!E353*Planck!H353</f>
        <v>1.9836413406762766E-5</v>
      </c>
      <c r="H353">
        <f>CRI!E353*Planck!I353</f>
        <v>7.1632964916921976E-6</v>
      </c>
      <c r="I353">
        <f>CRI!E353*Planck!J353</f>
        <v>0</v>
      </c>
      <c r="J353">
        <f>CRI!F353*Planck!H353</f>
        <v>7.0381739244319339E-6</v>
      </c>
      <c r="K353">
        <f>CRI!F353*Planck!I353</f>
        <v>2.5416150362955449E-6</v>
      </c>
      <c r="L353">
        <f>CRI!F353*Planck!J353</f>
        <v>0</v>
      </c>
      <c r="M353">
        <f>CRI!G353*Planck!H353</f>
        <v>8.3677497419663031E-6</v>
      </c>
      <c r="N353">
        <f>CRI!G353*Planck!I353</f>
        <v>3.0217495038468058E-6</v>
      </c>
      <c r="O353">
        <f>CRI!G353*Planck!J353</f>
        <v>0</v>
      </c>
      <c r="P353">
        <f>CRI!H353*Planck!H353</f>
        <v>1.6237980790919747E-5</v>
      </c>
      <c r="Q353">
        <f>CRI!H353*Planck!I353</f>
        <v>5.8638357875776561E-6</v>
      </c>
      <c r="R353">
        <f>CRI!H353*Planck!J353</f>
        <v>0</v>
      </c>
      <c r="S353">
        <f>CRI!I353*Planck!H353</f>
        <v>2.2577055172583608E-5</v>
      </c>
      <c r="T353">
        <f>CRI!I353*Planck!I353</f>
        <v>8.1529930231930214E-6</v>
      </c>
      <c r="U353">
        <f>CRI!I353*Planck!J353</f>
        <v>0</v>
      </c>
      <c r="V353">
        <f>CRI!J353*Planck!H353</f>
        <v>3.1279343346058558E-5</v>
      </c>
      <c r="W353">
        <f>CRI!J353*Planck!I353</f>
        <v>1.1295550554359177E-5</v>
      </c>
      <c r="X353">
        <f>CRI!J353*Planck!J353</f>
        <v>0</v>
      </c>
    </row>
    <row r="354" spans="1:24" x14ac:dyDescent="0.25">
      <c r="A354">
        <f>CRI!C354*Planck!H354</f>
        <v>1.8151938535617742E-5</v>
      </c>
      <c r="B354">
        <f>CRI!C354*Planck!I354</f>
        <v>6.555001419245649E-6</v>
      </c>
      <c r="C354">
        <f>CRI!C354*Planck!J354</f>
        <v>0</v>
      </c>
      <c r="D354">
        <f>CRI!D354*Planck!H354</f>
        <v>1.2608975330428031E-5</v>
      </c>
      <c r="E354">
        <f>CRI!D354*Planck!I354</f>
        <v>4.5533346768450993E-6</v>
      </c>
      <c r="F354">
        <f>CRI!D354*Planck!J354</f>
        <v>0</v>
      </c>
      <c r="G354">
        <f>CRI!E354*Planck!H354</f>
        <v>1.8112985877815988E-5</v>
      </c>
      <c r="H354">
        <f>CRI!E354*Planck!I354</f>
        <v>6.5409348925949071E-6</v>
      </c>
      <c r="I354">
        <f>CRI!E354*Planck!J354</f>
        <v>0</v>
      </c>
      <c r="J354">
        <f>CRI!F354*Planck!H354</f>
        <v>6.3960264110481399E-6</v>
      </c>
      <c r="K354">
        <f>CRI!F354*Planck!I354</f>
        <v>2.3097236760517931E-6</v>
      </c>
      <c r="L354">
        <f>CRI!F354*Planck!J354</f>
        <v>0</v>
      </c>
      <c r="M354">
        <f>CRI!G354*Planck!H354</f>
        <v>7.6074540686827139E-6</v>
      </c>
      <c r="N354">
        <f>CRI!G354*Planck!I354</f>
        <v>2.747192654889861E-6</v>
      </c>
      <c r="O354">
        <f>CRI!G354*Planck!J354</f>
        <v>0</v>
      </c>
      <c r="P354">
        <f>CRI!H354*Planck!H354</f>
        <v>1.4848753154028932E-5</v>
      </c>
      <c r="Q354">
        <f>CRI!H354*Planck!I354</f>
        <v>5.362159959262749E-6</v>
      </c>
      <c r="R354">
        <f>CRI!H354*Planck!J354</f>
        <v>0</v>
      </c>
      <c r="S354">
        <f>CRI!I354*Planck!H354</f>
        <v>2.0559212787766188E-5</v>
      </c>
      <c r="T354">
        <f>CRI!I354*Planck!I354</f>
        <v>7.4243127662614885E-6</v>
      </c>
      <c r="U354">
        <f>CRI!I354*Planck!J354</f>
        <v>0</v>
      </c>
      <c r="V354">
        <f>CRI!J354*Planck!H354</f>
        <v>2.8415963866380134E-5</v>
      </c>
      <c r="W354">
        <f>CRI!J354*Planck!I354</f>
        <v>1.0261531191716095E-5</v>
      </c>
      <c r="X354">
        <f>CRI!J354*Planck!J354</f>
        <v>0</v>
      </c>
    </row>
    <row r="355" spans="1:24" x14ac:dyDescent="0.25">
      <c r="A355">
        <f>CRI!C355*Planck!H355</f>
        <v>1.6476160630823749E-5</v>
      </c>
      <c r="B355">
        <f>CRI!C355*Planck!I355</f>
        <v>5.949842006491282E-6</v>
      </c>
      <c r="C355">
        <f>CRI!C355*Planck!J355</f>
        <v>0</v>
      </c>
      <c r="D355">
        <f>CRI!D355*Planck!H355</f>
        <v>1.1437849708307902E-5</v>
      </c>
      <c r="E355">
        <f>CRI!D355*Planck!I355</f>
        <v>4.1304160710298916E-6</v>
      </c>
      <c r="F355">
        <f>CRI!D355*Planck!J355</f>
        <v>0</v>
      </c>
      <c r="G355">
        <f>CRI!E355*Planck!H355</f>
        <v>1.6529195482639706E-5</v>
      </c>
      <c r="H355">
        <f>CRI!E355*Planck!I355</f>
        <v>5.9689938584435068E-6</v>
      </c>
      <c r="I355">
        <f>CRI!E355*Planck!J355</f>
        <v>0</v>
      </c>
      <c r="J355">
        <f>CRI!F355*Planck!H355</f>
        <v>5.812619759028807E-6</v>
      </c>
      <c r="K355">
        <f>CRI!F355*Planck!I355</f>
        <v>2.099042973963877E-6</v>
      </c>
      <c r="L355">
        <f>CRI!F355*Planck!J355</f>
        <v>0</v>
      </c>
      <c r="M355">
        <f>CRI!G355*Planck!H355</f>
        <v>6.912209020012967E-6</v>
      </c>
      <c r="N355">
        <f>CRI!G355*Planck!I355</f>
        <v>2.496124704440012E-6</v>
      </c>
      <c r="O355">
        <f>CRI!G355*Planck!J355</f>
        <v>0</v>
      </c>
      <c r="P355">
        <f>CRI!H355*Planck!H355</f>
        <v>1.3569850751309342E-5</v>
      </c>
      <c r="Q355">
        <f>CRI!H355*Planck!I355</f>
        <v>4.9003205195093428E-6</v>
      </c>
      <c r="R355">
        <f>CRI!H355*Planck!J355</f>
        <v>0</v>
      </c>
      <c r="S355">
        <f>CRI!I355*Planck!H355</f>
        <v>1.871069572066937E-5</v>
      </c>
      <c r="T355">
        <f>CRI!I355*Planck!I355</f>
        <v>6.7567733687450351E-6</v>
      </c>
      <c r="U355">
        <f>CRI!I355*Planck!J355</f>
        <v>0</v>
      </c>
      <c r="V355">
        <f>CRI!J355*Planck!H355</f>
        <v>2.5803223236856589E-5</v>
      </c>
      <c r="W355">
        <f>CRI!J355*Planck!I355</f>
        <v>9.3180143698226125E-6</v>
      </c>
      <c r="X355">
        <f>CRI!J355*Planck!J355</f>
        <v>0</v>
      </c>
    </row>
    <row r="356" spans="1:24" x14ac:dyDescent="0.25">
      <c r="A356">
        <f>CRI!C356*Planck!H356</f>
        <v>1.494824548478844E-5</v>
      </c>
      <c r="B356">
        <f>CRI!C356*Planck!I356</f>
        <v>5.3980770587553226E-6</v>
      </c>
      <c r="C356">
        <f>CRI!C356*Planck!J356</f>
        <v>0</v>
      </c>
      <c r="D356">
        <f>CRI!D356*Planck!H356</f>
        <v>1.036753849932108E-5</v>
      </c>
      <c r="E356">
        <f>CRI!D356*Planck!I356</f>
        <v>3.7439023720809446E-6</v>
      </c>
      <c r="F356">
        <f>CRI!D356*Planck!J356</f>
        <v>0</v>
      </c>
      <c r="G356">
        <f>CRI!E356*Planck!H356</f>
        <v>1.5070141048827486E-5</v>
      </c>
      <c r="H356">
        <f>CRI!E356*Planck!I356</f>
        <v>5.4420957128825114E-6</v>
      </c>
      <c r="I356">
        <f>CRI!E356*Planck!J356</f>
        <v>0</v>
      </c>
      <c r="J356">
        <f>CRI!F356*Planck!H356</f>
        <v>5.2832103676923949E-6</v>
      </c>
      <c r="K356">
        <f>CRI!F356*Planck!I356</f>
        <v>1.9078611407231794E-6</v>
      </c>
      <c r="L356">
        <f>CRI!F356*Planck!J356</f>
        <v>0</v>
      </c>
      <c r="M356">
        <f>CRI!G356*Planck!H356</f>
        <v>6.280829326011966E-6</v>
      </c>
      <c r="N356">
        <f>CRI!G356*Planck!I356</f>
        <v>2.2681190731851762E-6</v>
      </c>
      <c r="O356">
        <f>CRI!G356*Planck!J356</f>
        <v>0</v>
      </c>
      <c r="P356">
        <f>CRI!H356*Planck!H356</f>
        <v>1.23948541959705E-5</v>
      </c>
      <c r="Q356">
        <f>CRI!H356*Planck!I356</f>
        <v>4.4760020933541986E-6</v>
      </c>
      <c r="R356">
        <f>CRI!H356*Planck!J356</f>
        <v>0</v>
      </c>
      <c r="S356">
        <f>CRI!I356*Planck!H356</f>
        <v>1.7020470073452243E-5</v>
      </c>
      <c r="T356">
        <f>CRI!I356*Planck!I356</f>
        <v>6.1463941789175408E-6</v>
      </c>
      <c r="U356">
        <f>CRI!I356*Planck!J356</f>
        <v>0</v>
      </c>
      <c r="V356">
        <f>CRI!J356*Planck!H356</f>
        <v>2.3413571629500175E-5</v>
      </c>
      <c r="W356">
        <f>CRI!J356*Planck!I356</f>
        <v>8.455056749325128E-6</v>
      </c>
      <c r="X356">
        <f>CRI!J356*Planck!J356</f>
        <v>0</v>
      </c>
    </row>
    <row r="357" spans="1:24" x14ac:dyDescent="0.25">
      <c r="A357">
        <f>CRI!C357*Planck!H357</f>
        <v>1.355776344691485E-5</v>
      </c>
      <c r="B357">
        <f>CRI!C357*Planck!I357</f>
        <v>4.8959580745427545E-6</v>
      </c>
      <c r="C357">
        <f>CRI!C357*Planck!J357</f>
        <v>0</v>
      </c>
      <c r="D357">
        <f>CRI!D357*Planck!H357</f>
        <v>9.3973338913165168E-6</v>
      </c>
      <c r="E357">
        <f>CRI!D357*Planck!I357</f>
        <v>3.3935503392216947E-6</v>
      </c>
      <c r="F357">
        <f>CRI!D357*Planck!J357</f>
        <v>0</v>
      </c>
      <c r="G357">
        <f>CRI!E357*Planck!H357</f>
        <v>1.3732326924772122E-5</v>
      </c>
      <c r="H357">
        <f>CRI!E357*Planck!I357</f>
        <v>4.9589961613394419E-6</v>
      </c>
      <c r="I357">
        <f>CRI!E357*Planck!J357</f>
        <v>0</v>
      </c>
      <c r="J357">
        <f>CRI!F357*Planck!H357</f>
        <v>4.8004956410750012E-6</v>
      </c>
      <c r="K357">
        <f>CRI!F357*Planck!I357</f>
        <v>1.7335473869089152E-6</v>
      </c>
      <c r="L357">
        <f>CRI!F357*Planck!J357</f>
        <v>0</v>
      </c>
      <c r="M357">
        <f>CRI!G357*Planck!H357</f>
        <v>5.7024069433375766E-6</v>
      </c>
      <c r="N357">
        <f>CRI!G357*Planck!I357</f>
        <v>2.0592441686918026E-6</v>
      </c>
      <c r="O357">
        <f>CRI!G357*Planck!J357</f>
        <v>0</v>
      </c>
      <c r="P357">
        <f>CRI!H357*Planck!H357</f>
        <v>1.1317532147746518E-5</v>
      </c>
      <c r="Q357">
        <f>CRI!H357*Planck!I357</f>
        <v>4.0869692939852606E-6</v>
      </c>
      <c r="R357">
        <f>CRI!H357*Planck!J357</f>
        <v>0</v>
      </c>
      <c r="S357">
        <f>CRI!I357*Planck!H357</f>
        <v>1.5477961703344853E-5</v>
      </c>
      <c r="T357">
        <f>CRI!I357*Planck!I357</f>
        <v>5.5893770293063208E-6</v>
      </c>
      <c r="U357">
        <f>CRI!I357*Planck!J357</f>
        <v>0</v>
      </c>
      <c r="V357">
        <f>CRI!J357*Planck!H357</f>
        <v>2.123855647263485E-5</v>
      </c>
      <c r="W357">
        <f>CRI!J357*Planck!I357</f>
        <v>7.6696338935970187E-6</v>
      </c>
      <c r="X357">
        <f>CRI!J357*Planck!J357</f>
        <v>0</v>
      </c>
    </row>
    <row r="358" spans="1:24" x14ac:dyDescent="0.25">
      <c r="A358">
        <f>CRI!C358*Planck!H358</f>
        <v>1.2296286521982583E-5</v>
      </c>
      <c r="B358">
        <f>CRI!C358*Planck!I358</f>
        <v>4.440419838241014E-6</v>
      </c>
      <c r="C358">
        <f>CRI!C358*Planck!J358</f>
        <v>0</v>
      </c>
      <c r="D358">
        <f>CRI!D358*Planck!H358</f>
        <v>8.5158577328813069E-6</v>
      </c>
      <c r="E358">
        <f>CRI!D358*Planck!I358</f>
        <v>3.0752360518862889E-6</v>
      </c>
      <c r="F358">
        <f>CRI!D358*Planck!J358</f>
        <v>0</v>
      </c>
      <c r="G358">
        <f>CRI!E358*Planck!H358</f>
        <v>1.2504698157948389E-5</v>
      </c>
      <c r="H358">
        <f>CRI!E358*Planck!I358</f>
        <v>4.5156811914315394E-6</v>
      </c>
      <c r="I358">
        <f>CRI!E358*Planck!J358</f>
        <v>0</v>
      </c>
      <c r="J358">
        <f>CRI!F358*Planck!H358</f>
        <v>4.3634537454106823E-6</v>
      </c>
      <c r="K358">
        <f>CRI!F358*Planck!I358</f>
        <v>1.5757250402168284E-6</v>
      </c>
      <c r="L358">
        <f>CRI!F358*Planck!J358</f>
        <v>0</v>
      </c>
      <c r="M358">
        <f>CRI!G358*Planck!H358</f>
        <v>5.1759953134799029E-6</v>
      </c>
      <c r="N358">
        <f>CRI!G358*Planck!I358</f>
        <v>1.8691490501241944E-6</v>
      </c>
      <c r="O358">
        <f>CRI!G358*Planck!J358</f>
        <v>0</v>
      </c>
      <c r="P358">
        <f>CRI!H358*Planck!H358</f>
        <v>1.0328247529191549E-5</v>
      </c>
      <c r="Q358">
        <f>CRI!H358*Planck!I358</f>
        <v>3.7297240220368097E-6</v>
      </c>
      <c r="R358">
        <f>CRI!H358*Planck!J358</f>
        <v>0</v>
      </c>
      <c r="S358">
        <f>CRI!I358*Planck!H358</f>
        <v>1.4071742610653314E-5</v>
      </c>
      <c r="T358">
        <f>CRI!I358*Planck!I358</f>
        <v>5.0815703533957449E-6</v>
      </c>
      <c r="U358">
        <f>CRI!I358*Planck!J358</f>
        <v>0</v>
      </c>
      <c r="V358">
        <f>CRI!J358*Planck!H358</f>
        <v>1.925829041203022E-5</v>
      </c>
      <c r="W358">
        <f>CRI!J358*Planck!I358</f>
        <v>6.9545301049473073E-6</v>
      </c>
      <c r="X358">
        <f>CRI!J358*Planck!J358</f>
        <v>0</v>
      </c>
    </row>
    <row r="359" spans="1:24" x14ac:dyDescent="0.25">
      <c r="A359">
        <f>CRI!C359*Planck!H359</f>
        <v>1.1154180596297569E-5</v>
      </c>
      <c r="B359">
        <f>CRI!C359*Planck!I359</f>
        <v>4.0279743526870076E-6</v>
      </c>
      <c r="C359">
        <f>CRI!C359*Planck!J359</f>
        <v>0</v>
      </c>
      <c r="D359">
        <f>CRI!D359*Planck!H359</f>
        <v>7.7151343489828374E-6</v>
      </c>
      <c r="E359">
        <f>CRI!D359*Planck!I359</f>
        <v>2.7860731693328232E-6</v>
      </c>
      <c r="F359">
        <f>CRI!D359*Planck!J359</f>
        <v>0</v>
      </c>
      <c r="G359">
        <f>CRI!E359*Planck!H359</f>
        <v>1.1381377671050627E-5</v>
      </c>
      <c r="H359">
        <f>CRI!E359*Planck!I359</f>
        <v>4.1100192848279312E-6</v>
      </c>
      <c r="I359">
        <f>CRI!E359*Planck!J359</f>
        <v>0</v>
      </c>
      <c r="J359">
        <f>CRI!F359*Planck!H359</f>
        <v>3.9675783896350056E-6</v>
      </c>
      <c r="K359">
        <f>CRI!F359*Planck!I359</f>
        <v>1.4327636044399112E-6</v>
      </c>
      <c r="L359">
        <f>CRI!F359*Planck!J359</f>
        <v>0</v>
      </c>
      <c r="M359">
        <f>CRI!G359*Planck!H359</f>
        <v>4.6970005770000906E-6</v>
      </c>
      <c r="N359">
        <f>CRI!G359*Planck!I359</f>
        <v>1.6961710181555068E-6</v>
      </c>
      <c r="O359">
        <f>CRI!G359*Planck!J359</f>
        <v>0</v>
      </c>
      <c r="P359">
        <f>CRI!H359*Planck!H359</f>
        <v>9.4203081837084312E-6</v>
      </c>
      <c r="Q359">
        <f>CRI!H359*Planck!I359</f>
        <v>3.4018419758220676E-6</v>
      </c>
      <c r="R359">
        <f>CRI!H359*Planck!J359</f>
        <v>0</v>
      </c>
      <c r="S359">
        <f>CRI!I359*Planck!H359</f>
        <v>1.2789999534519598E-5</v>
      </c>
      <c r="T359">
        <f>CRI!I359*Planck!I359</f>
        <v>4.6186978641016552E-6</v>
      </c>
      <c r="U359">
        <f>CRI!I359*Planck!J359</f>
        <v>0</v>
      </c>
      <c r="V359">
        <f>CRI!J359*Planck!H359</f>
        <v>1.7458301533656142E-5</v>
      </c>
      <c r="W359">
        <f>CRI!J359*Planck!I359</f>
        <v>6.3045053118814664E-6</v>
      </c>
      <c r="X359">
        <f>CRI!J359*Planck!J359</f>
        <v>0</v>
      </c>
    </row>
    <row r="360" spans="1:24" x14ac:dyDescent="0.25">
      <c r="A360">
        <f>CRI!C360*Planck!H360</f>
        <v>1.0113927042395697E-5</v>
      </c>
      <c r="B360">
        <f>CRI!C360*Planck!I360</f>
        <v>3.6523307238731113E-6</v>
      </c>
      <c r="C360">
        <f>CRI!C360*Planck!J360</f>
        <v>0</v>
      </c>
      <c r="D360">
        <f>CRI!D360*Planck!H360</f>
        <v>6.9882770648700658E-6</v>
      </c>
      <c r="E360">
        <f>CRI!D360*Planck!I360</f>
        <v>2.5235992828476017E-6</v>
      </c>
      <c r="F360">
        <f>CRI!D360*Planck!J360</f>
        <v>0</v>
      </c>
      <c r="G360">
        <f>CRI!E360*Planck!H360</f>
        <v>1.0354528392954187E-5</v>
      </c>
      <c r="H360">
        <f>CRI!E360*Planck!I360</f>
        <v>3.7392164311919958E-6</v>
      </c>
      <c r="I360">
        <f>CRI!E360*Planck!J360</f>
        <v>0</v>
      </c>
      <c r="J360">
        <f>CRI!F360*Planck!H360</f>
        <v>3.6111878381121365E-6</v>
      </c>
      <c r="K360">
        <f>CRI!F360*Planck!I360</f>
        <v>1.3040683639032582E-6</v>
      </c>
      <c r="L360">
        <f>CRI!F360*Planck!J360</f>
        <v>0</v>
      </c>
      <c r="M360">
        <f>CRI!G360*Planck!H360</f>
        <v>4.2592941788057315E-6</v>
      </c>
      <c r="N360">
        <f>CRI!G360*Planck!I360</f>
        <v>1.5381118457802535E-6</v>
      </c>
      <c r="O360">
        <f>CRI!G360*Planck!J360</f>
        <v>0</v>
      </c>
      <c r="P360">
        <f>CRI!H360*Planck!H360</f>
        <v>8.5879509091238213E-6</v>
      </c>
      <c r="Q360">
        <f>CRI!H360*Planck!I360</f>
        <v>3.1012718234001856E-6</v>
      </c>
      <c r="R360">
        <f>CRI!H360*Planck!J360</f>
        <v>0</v>
      </c>
      <c r="S360">
        <f>CRI!I360*Planck!H360</f>
        <v>1.1622562537789482E-5</v>
      </c>
      <c r="T360">
        <f>CRI!I360*Planck!I360</f>
        <v>4.1971275913861173E-6</v>
      </c>
      <c r="U360">
        <f>CRI!I360*Planck!J360</f>
        <v>0</v>
      </c>
      <c r="V360">
        <f>CRI!J360*Planck!H360</f>
        <v>1.582333206375666E-5</v>
      </c>
      <c r="W360">
        <f>CRI!J360*Planck!I360</f>
        <v>5.7141050759266413E-6</v>
      </c>
      <c r="X360">
        <f>CRI!J360*Planck!J360</f>
        <v>0</v>
      </c>
    </row>
    <row r="361" spans="1:24" x14ac:dyDescent="0.25">
      <c r="A361">
        <f>CRI!C361*Planck!H361</f>
        <v>9.1710724583961565E-6</v>
      </c>
      <c r="B361">
        <f>CRI!C361*Planck!I361</f>
        <v>3.311843332149059E-6</v>
      </c>
      <c r="C361">
        <f>CRI!C361*Planck!J361</f>
        <v>0</v>
      </c>
      <c r="D361">
        <f>CRI!D361*Planck!H361</f>
        <v>6.3288060528919289E-6</v>
      </c>
      <c r="E361">
        <f>CRI!D361*Planck!I361</f>
        <v>2.285448536342743E-6</v>
      </c>
      <c r="F361">
        <f>CRI!D361*Planck!J361</f>
        <v>0</v>
      </c>
      <c r="G361">
        <f>CRI!E361*Planck!H361</f>
        <v>9.416603419479798E-6</v>
      </c>
      <c r="H361">
        <f>CRI!E361*Planck!I361</f>
        <v>3.4005090885248638E-6</v>
      </c>
      <c r="I361">
        <f>CRI!E361*Planck!J361</f>
        <v>0</v>
      </c>
      <c r="J361">
        <f>CRI!F361*Planck!H361</f>
        <v>3.2861863831434504E-6</v>
      </c>
      <c r="K361">
        <f>CRI!F361*Planck!I361</f>
        <v>1.1867024833337708E-6</v>
      </c>
      <c r="L361">
        <f>CRI!F361*Planck!J361</f>
        <v>0</v>
      </c>
      <c r="M361">
        <f>CRI!G361*Planck!H361</f>
        <v>3.8636752036121743E-6</v>
      </c>
      <c r="N361">
        <f>CRI!G361*Planck!I361</f>
        <v>1.3952443423296637E-6</v>
      </c>
      <c r="O361">
        <f>CRI!G361*Planck!J361</f>
        <v>0</v>
      </c>
      <c r="P361">
        <f>CRI!H361*Planck!H361</f>
        <v>7.829491287035143E-6</v>
      </c>
      <c r="Q361">
        <f>CRI!H361*Planck!I361</f>
        <v>2.827373639311662E-6</v>
      </c>
      <c r="R361">
        <f>CRI!H361*Planck!J361</f>
        <v>0</v>
      </c>
      <c r="S361">
        <f>CRI!I361*Planck!H361</f>
        <v>1.0559795574285229E-5</v>
      </c>
      <c r="T361">
        <f>CRI!I361*Planck!I361</f>
        <v>3.8133368502106105E-6</v>
      </c>
      <c r="U361">
        <f>CRI!I361*Planck!J361</f>
        <v>0</v>
      </c>
      <c r="V361">
        <f>CRI!J361*Planck!H361</f>
        <v>1.433900812728463E-5</v>
      </c>
      <c r="W361">
        <f>CRI!J361*Planck!I361</f>
        <v>5.1780801723469973E-6</v>
      </c>
      <c r="X361">
        <f>CRI!J361*Planck!J361</f>
        <v>0</v>
      </c>
    </row>
    <row r="362" spans="1:24" x14ac:dyDescent="0.25">
      <c r="A362">
        <f>CRI!C362*Planck!H362</f>
        <v>8.311194953641281E-6</v>
      </c>
      <c r="B362">
        <f>CRI!C362*Planck!I362</f>
        <v>3.0013227216701383E-6</v>
      </c>
      <c r="C362">
        <f>CRI!C362*Planck!J362</f>
        <v>0</v>
      </c>
      <c r="D362">
        <f>CRI!D362*Planck!H362</f>
        <v>5.7306312100053373E-6</v>
      </c>
      <c r="E362">
        <f>CRI!D362*Planck!I362</f>
        <v>2.0694345104449346E-6</v>
      </c>
      <c r="F362">
        <f>CRI!D362*Planck!J362</f>
        <v>0</v>
      </c>
      <c r="G362">
        <f>CRI!E362*Planck!H362</f>
        <v>8.5603528323371651E-6</v>
      </c>
      <c r="H362">
        <f>CRI!E362*Planck!I362</f>
        <v>3.0912981351677435E-6</v>
      </c>
      <c r="I362">
        <f>CRI!E362*Planck!J362</f>
        <v>0</v>
      </c>
      <c r="J362">
        <f>CRI!F362*Planck!H362</f>
        <v>2.9898945443506107E-6</v>
      </c>
      <c r="K362">
        <f>CRI!F362*Planck!I362</f>
        <v>1.0797049619712703E-6</v>
      </c>
      <c r="L362">
        <f>CRI!F362*Planck!J362</f>
        <v>0</v>
      </c>
      <c r="M362">
        <f>CRI!G362*Planck!H362</f>
        <v>3.5060072930777996E-6</v>
      </c>
      <c r="N362">
        <f>CRI!G362*Planck!I362</f>
        <v>1.2660826042163109E-6</v>
      </c>
      <c r="O362">
        <f>CRI!G362*Planck!J362</f>
        <v>0</v>
      </c>
      <c r="P362">
        <f>CRI!H362*Planck!H362</f>
        <v>7.1365935255035413E-6</v>
      </c>
      <c r="Q362">
        <f>CRI!H362*Planck!I362</f>
        <v>2.5771529151814248E-6</v>
      </c>
      <c r="R362">
        <f>CRI!H362*Planck!J362</f>
        <v>0</v>
      </c>
      <c r="S362">
        <f>CRI!I362*Planck!H362</f>
        <v>9.5925783297915429E-6</v>
      </c>
      <c r="T362">
        <f>CRI!I362*Planck!I362</f>
        <v>3.4640534196578254E-6</v>
      </c>
      <c r="U362">
        <f>CRI!I362*Planck!J362</f>
        <v>0</v>
      </c>
      <c r="V362">
        <f>CRI!J362*Planck!H362</f>
        <v>1.2991803674856821E-5</v>
      </c>
      <c r="W362">
        <f>CRI!J362*Planck!I362</f>
        <v>4.691575132375162E-6</v>
      </c>
      <c r="X362">
        <f>CRI!J362*Planck!J362</f>
        <v>0</v>
      </c>
    </row>
    <row r="363" spans="1:24" x14ac:dyDescent="0.25">
      <c r="A363">
        <f>CRI!C363*Planck!H363</f>
        <v>7.5290565707574967E-6</v>
      </c>
      <c r="B363">
        <f>CRI!C363*Planck!I363</f>
        <v>2.7188795329536661E-6</v>
      </c>
      <c r="C363">
        <f>CRI!C363*Planck!J363</f>
        <v>0</v>
      </c>
      <c r="D363">
        <f>CRI!D363*Planck!H363</f>
        <v>5.1881164977939235E-6</v>
      </c>
      <c r="E363">
        <f>CRI!D363*Planck!I363</f>
        <v>1.8735234126434466E-6</v>
      </c>
      <c r="F363">
        <f>CRI!D363*Planck!J363</f>
        <v>0</v>
      </c>
      <c r="G363">
        <f>CRI!E363*Planck!H363</f>
        <v>7.778950311328677E-6</v>
      </c>
      <c r="H363">
        <f>CRI!E363*Planck!I363</f>
        <v>2.8091207165955968E-6</v>
      </c>
      <c r="I363">
        <f>CRI!E363*Planck!J363</f>
        <v>0</v>
      </c>
      <c r="J363">
        <f>CRI!F363*Planck!H363</f>
        <v>2.7198112280231039E-6</v>
      </c>
      <c r="K363">
        <f>CRI!F363*Planck!I363</f>
        <v>9.8217339873508225E-7</v>
      </c>
      <c r="L363">
        <f>CRI!F363*Planck!J363</f>
        <v>0</v>
      </c>
      <c r="M363">
        <f>CRI!G363*Planck!H363</f>
        <v>3.1825177025000638E-6</v>
      </c>
      <c r="N363">
        <f>CRI!G363*Planck!I363</f>
        <v>1.1492651387688515E-6</v>
      </c>
      <c r="O363">
        <f>CRI!G363*Planck!J363</f>
        <v>0</v>
      </c>
      <c r="P363">
        <f>CRI!H363*Planck!H363</f>
        <v>6.5036861255751054E-6</v>
      </c>
      <c r="Q363">
        <f>CRI!H363*Planck!I363</f>
        <v>2.3485995794293548E-6</v>
      </c>
      <c r="R363">
        <f>CRI!H363*Planck!J363</f>
        <v>0</v>
      </c>
      <c r="S363">
        <f>CRI!I363*Planck!H363</f>
        <v>8.7124243486881182E-6</v>
      </c>
      <c r="T363">
        <f>CRI!I363*Planck!I363</f>
        <v>3.1462152025870683E-6</v>
      </c>
      <c r="U363">
        <f>CRI!I363*Planck!J363</f>
        <v>0</v>
      </c>
      <c r="V363">
        <f>CRI!J363*Planck!H363</f>
        <v>1.176918907206204E-5</v>
      </c>
      <c r="W363">
        <f>CRI!J363*Planck!I363</f>
        <v>4.2500686489425613E-6</v>
      </c>
      <c r="X363">
        <f>CRI!J363*Planck!J363</f>
        <v>0</v>
      </c>
    </row>
    <row r="364" spans="1:24" x14ac:dyDescent="0.25">
      <c r="A364">
        <f>CRI!C364*Planck!H364</f>
        <v>6.8199989632064885E-6</v>
      </c>
      <c r="B364">
        <f>CRI!C364*Planck!I364</f>
        <v>2.4628315756968831E-6</v>
      </c>
      <c r="C364">
        <f>CRI!C364*Planck!J364</f>
        <v>0</v>
      </c>
      <c r="D364">
        <f>CRI!D364*Planck!H364</f>
        <v>4.6965988577456241E-6</v>
      </c>
      <c r="E364">
        <f>CRI!D364*Planck!I364</f>
        <v>1.6960313377818362E-6</v>
      </c>
      <c r="F364">
        <f>CRI!D364*Planck!J364</f>
        <v>0</v>
      </c>
      <c r="G364">
        <f>CRI!E364*Planck!H364</f>
        <v>7.0682644500898077E-6</v>
      </c>
      <c r="H364">
        <f>CRI!E364*Planck!I364</f>
        <v>2.5524849735273904E-6</v>
      </c>
      <c r="I364">
        <f>CRI!E364*Planck!J364</f>
        <v>0</v>
      </c>
      <c r="J364">
        <f>CRI!F364*Planck!H364</f>
        <v>2.4753529427483937E-6</v>
      </c>
      <c r="K364">
        <f>CRI!F364*Planck!I364</f>
        <v>8.9389711366300142E-7</v>
      </c>
      <c r="L364">
        <f>CRI!F364*Planck!J364</f>
        <v>0</v>
      </c>
      <c r="M364">
        <f>CRI!G364*Planck!H364</f>
        <v>2.8915627295821943E-6</v>
      </c>
      <c r="N364">
        <f>CRI!G364*Planck!I364</f>
        <v>1.0441983982612051E-6</v>
      </c>
      <c r="O364">
        <f>CRI!G364*Planck!J364</f>
        <v>0</v>
      </c>
      <c r="P364">
        <f>CRI!H364*Planck!H364</f>
        <v>5.9262432104265369E-6</v>
      </c>
      <c r="Q364">
        <f>CRI!H364*Planck!I364</f>
        <v>2.1400793435070557E-6</v>
      </c>
      <c r="R364">
        <f>CRI!H364*Planck!J364</f>
        <v>0</v>
      </c>
      <c r="S364">
        <f>CRI!I364*Planck!H364</f>
        <v>7.9123671054930937E-6</v>
      </c>
      <c r="T364">
        <f>CRI!I364*Planck!I364</f>
        <v>2.8573065261511157E-6</v>
      </c>
      <c r="U364">
        <f>CRI!I364*Planck!J364</f>
        <v>0</v>
      </c>
      <c r="V364">
        <f>CRI!J364*Planck!H364</f>
        <v>1.066081208381314E-5</v>
      </c>
      <c r="W364">
        <f>CRI!J364*Planck!I364</f>
        <v>3.8498223774276755E-6</v>
      </c>
      <c r="X364">
        <f>CRI!J364*Planck!J364</f>
        <v>0</v>
      </c>
    </row>
    <row r="365" spans="1:24" x14ac:dyDescent="0.25">
      <c r="A365">
        <f>CRI!C365*Planck!H365</f>
        <v>6.1781586917563451E-6</v>
      </c>
      <c r="B365">
        <f>CRI!C365*Planck!I365</f>
        <v>2.2310399995700733E-6</v>
      </c>
      <c r="C365">
        <f>CRI!C365*Planck!J365</f>
        <v>0</v>
      </c>
      <c r="D365">
        <f>CRI!D365*Planck!H365</f>
        <v>4.2519490439625039E-6</v>
      </c>
      <c r="E365">
        <f>CRI!D365*Planck!I365</f>
        <v>1.535452368012466E-6</v>
      </c>
      <c r="F365">
        <f>CRI!D365*Planck!J365</f>
        <v>0</v>
      </c>
      <c r="G365">
        <f>CRI!E365*Planck!H365</f>
        <v>6.4229037362905898E-6</v>
      </c>
      <c r="H365">
        <f>CRI!E365*Planck!I365</f>
        <v>2.319421669788588E-6</v>
      </c>
      <c r="I365">
        <f>CRI!E365*Planck!J365</f>
        <v>0</v>
      </c>
      <c r="J365">
        <f>CRI!F365*Planck!H365</f>
        <v>2.252977355901725E-6</v>
      </c>
      <c r="K365">
        <f>CRI!F365*Planck!I365</f>
        <v>8.1358910476827297E-7</v>
      </c>
      <c r="L365">
        <f>CRI!F365*Planck!J365</f>
        <v>0</v>
      </c>
      <c r="M365">
        <f>CRI!G365*Planck!H365</f>
        <v>2.6286940729164575E-6</v>
      </c>
      <c r="N365">
        <f>CRI!G365*Planck!I365</f>
        <v>9.492669120226414E-7</v>
      </c>
      <c r="O365">
        <f>CRI!G365*Planck!J365</f>
        <v>0</v>
      </c>
      <c r="P365">
        <f>CRI!H365*Planck!H365</f>
        <v>5.400266333993448E-6</v>
      </c>
      <c r="Q365">
        <f>CRI!H365*Planck!I365</f>
        <v>1.9501296099025779E-6</v>
      </c>
      <c r="R365">
        <f>CRI!H365*Planck!J365</f>
        <v>0</v>
      </c>
      <c r="S365">
        <f>CRI!I365*Planck!H365</f>
        <v>7.1862436860001001E-6</v>
      </c>
      <c r="T365">
        <f>CRI!I365*Planck!I365</f>
        <v>2.5950769331187663E-6</v>
      </c>
      <c r="U365">
        <f>CRI!I365*Planck!J365</f>
        <v>0</v>
      </c>
      <c r="V365">
        <f>CRI!J365*Planck!H365</f>
        <v>9.6575071627026382E-6</v>
      </c>
      <c r="W365">
        <f>CRI!J365*Planck!I365</f>
        <v>3.4874929329467955E-6</v>
      </c>
      <c r="X365">
        <f>CRI!J365*Planck!J365</f>
        <v>0</v>
      </c>
    </row>
    <row r="366" spans="1:24" x14ac:dyDescent="0.25">
      <c r="A366">
        <f>CRI!C366*Planck!H366</f>
        <v>5.5979659015063329E-6</v>
      </c>
      <c r="B366">
        <f>CRI!C366*Planck!I366</f>
        <v>2.0215335083337281E-6</v>
      </c>
      <c r="C366">
        <f>CRI!C366*Planck!J366</f>
        <v>0</v>
      </c>
      <c r="D366">
        <f>CRI!D366*Planck!H366</f>
        <v>3.8502497806506083E-6</v>
      </c>
      <c r="E366">
        <f>CRI!D366*Planck!I366</f>
        <v>1.3903994922415275E-6</v>
      </c>
      <c r="F366">
        <f>CRI!D366*Planck!J366</f>
        <v>0</v>
      </c>
      <c r="G366">
        <f>CRI!E366*Planck!H366</f>
        <v>5.8353100660669873E-6</v>
      </c>
      <c r="H366">
        <f>CRI!E366*Planck!I366</f>
        <v>2.107243066074644E-6</v>
      </c>
      <c r="I366">
        <f>CRI!E366*Planck!J366</f>
        <v>0</v>
      </c>
      <c r="J366">
        <f>CRI!F366*Planck!H366</f>
        <v>2.0509892200165601E-6</v>
      </c>
      <c r="K366">
        <f>CRI!F366*Planck!I366</f>
        <v>7.4065178431670421E-7</v>
      </c>
      <c r="L366">
        <f>CRI!F366*Planck!J366</f>
        <v>0</v>
      </c>
      <c r="M366">
        <f>CRI!G366*Planck!H366</f>
        <v>2.3902235562320403E-6</v>
      </c>
      <c r="N366">
        <f>CRI!G366*Planck!I366</f>
        <v>8.6315584916861957E-7</v>
      </c>
      <c r="O366">
        <f>CRI!G366*Planck!J366</f>
        <v>0</v>
      </c>
      <c r="P366">
        <f>CRI!H366*Planck!H366</f>
        <v>4.921894644879016E-6</v>
      </c>
      <c r="Q366">
        <f>CRI!H366*Planck!I366</f>
        <v>1.7773911317383913E-6</v>
      </c>
      <c r="R366">
        <f>CRI!H366*Planck!J366</f>
        <v>0</v>
      </c>
      <c r="S366">
        <f>CRI!I366*Planck!H366</f>
        <v>6.5281632333198044E-6</v>
      </c>
      <c r="T366">
        <f>CRI!I366*Planck!I366</f>
        <v>2.3574457144294395E-6</v>
      </c>
      <c r="U366">
        <f>CRI!I366*Planck!J366</f>
        <v>0</v>
      </c>
      <c r="V366">
        <f>CRI!J366*Planck!H366</f>
        <v>8.7505676832968371E-6</v>
      </c>
      <c r="W366">
        <f>CRI!J366*Planck!I366</f>
        <v>3.1599988460034721E-6</v>
      </c>
      <c r="X366">
        <f>CRI!J366*Planck!J366</f>
        <v>0</v>
      </c>
    </row>
    <row r="367" spans="1:24" x14ac:dyDescent="0.25">
      <c r="A367">
        <f>CRI!C367*Planck!H367</f>
        <v>5.0742099710773683E-6</v>
      </c>
      <c r="B367">
        <f>CRI!C367*Planck!I367</f>
        <v>1.832391205489253E-6</v>
      </c>
      <c r="C367">
        <f>CRI!C367*Planck!J367</f>
        <v>0</v>
      </c>
      <c r="D367">
        <f>CRI!D367*Planck!H367</f>
        <v>3.4878402584921524E-6</v>
      </c>
      <c r="E367">
        <f>CRI!D367*Planck!I367</f>
        <v>1.2595237194048184E-6</v>
      </c>
      <c r="F367">
        <f>CRI!D367*Planck!J367</f>
        <v>0</v>
      </c>
      <c r="G367">
        <f>CRI!E367*Planck!H367</f>
        <v>5.3023864365861999E-6</v>
      </c>
      <c r="H367">
        <f>CRI!E367*Planck!I367</f>
        <v>1.9147899534876989E-6</v>
      </c>
      <c r="I367">
        <f>CRI!E367*Planck!J367</f>
        <v>0</v>
      </c>
      <c r="J367">
        <f>CRI!F367*Planck!H367</f>
        <v>1.8688739079771032E-6</v>
      </c>
      <c r="K367">
        <f>CRI!F367*Planck!I367</f>
        <v>6.748849836063201E-7</v>
      </c>
      <c r="L367">
        <f>CRI!F367*Planck!J367</f>
        <v>0</v>
      </c>
      <c r="M367">
        <f>CRI!G367*Planck!H367</f>
        <v>2.1731091953222135E-6</v>
      </c>
      <c r="N367">
        <f>CRI!G367*Planck!I367</f>
        <v>7.8474998093758153E-7</v>
      </c>
      <c r="O367">
        <f>CRI!G367*Planck!J367</f>
        <v>0</v>
      </c>
      <c r="P367">
        <f>CRI!H367*Planck!H367</f>
        <v>4.4874704883403704E-6</v>
      </c>
      <c r="Q367">
        <f>CRI!H367*Planck!I367</f>
        <v>1.6205087106361057E-6</v>
      </c>
      <c r="R367">
        <f>CRI!H367*Planck!J367</f>
        <v>0</v>
      </c>
      <c r="S367">
        <f>CRI!I367*Planck!H367</f>
        <v>5.9325881032296428E-6</v>
      </c>
      <c r="T367">
        <f>CRI!I367*Planck!I367</f>
        <v>2.1423674479595979E-6</v>
      </c>
      <c r="U367">
        <f>CRI!I367*Planck!J367</f>
        <v>0</v>
      </c>
      <c r="V367">
        <f>CRI!J367*Planck!H367</f>
        <v>7.9318485629260778E-6</v>
      </c>
      <c r="W367">
        <f>CRI!J367*Planck!I367</f>
        <v>2.8643374304221725E-6</v>
      </c>
      <c r="X367">
        <f>CRI!J367*Planck!J367</f>
        <v>0</v>
      </c>
    </row>
    <row r="368" spans="1:24" x14ac:dyDescent="0.25">
      <c r="A368">
        <f>CRI!C368*Planck!H368</f>
        <v>4.601844728920022E-6</v>
      </c>
      <c r="B368">
        <f>CRI!C368*Planck!I368</f>
        <v>1.6618078875937007E-6</v>
      </c>
      <c r="C368">
        <f>CRI!C368*Planck!J368</f>
        <v>0</v>
      </c>
      <c r="D368">
        <f>CRI!D368*Planck!H368</f>
        <v>3.161181561108229E-6</v>
      </c>
      <c r="E368">
        <f>CRI!D368*Planck!I368</f>
        <v>1.1415588229979852E-6</v>
      </c>
      <c r="F368">
        <f>CRI!D368*Planck!J368</f>
        <v>0</v>
      </c>
      <c r="G368">
        <f>CRI!E368*Planck!H368</f>
        <v>4.819619393821804E-6</v>
      </c>
      <c r="H368">
        <f>CRI!E368*Planck!I368</f>
        <v>1.7404501880558434E-6</v>
      </c>
      <c r="I368">
        <f>CRI!E368*Planck!J368</f>
        <v>0</v>
      </c>
      <c r="J368">
        <f>CRI!F368*Planck!H368</f>
        <v>1.7037664959962992E-6</v>
      </c>
      <c r="K368">
        <f>CRI!F368*Planck!I368</f>
        <v>6.1526035067441294E-7</v>
      </c>
      <c r="L368">
        <f>CRI!F368*Planck!J368</f>
        <v>0</v>
      </c>
      <c r="M368">
        <f>CRI!G368*Planck!H368</f>
        <v>1.9767238814161809E-6</v>
      </c>
      <c r="N368">
        <f>CRI!G368*Planck!I368</f>
        <v>7.138301118871442E-7</v>
      </c>
      <c r="O368">
        <f>CRI!G368*Planck!J368</f>
        <v>0</v>
      </c>
      <c r="P368">
        <f>CRI!H368*Planck!H368</f>
        <v>4.0933753755746828E-6</v>
      </c>
      <c r="Q368">
        <f>CRI!H368*Planck!I368</f>
        <v>1.4781905706775658E-6</v>
      </c>
      <c r="R368">
        <f>CRI!H368*Planck!J368</f>
        <v>0</v>
      </c>
      <c r="S368">
        <f>CRI!I368*Planck!H368</f>
        <v>5.3941109306441544E-6</v>
      </c>
      <c r="T368">
        <f>CRI!I368*Planck!I368</f>
        <v>1.9479092883700037E-6</v>
      </c>
      <c r="U368">
        <f>CRI!I368*Planck!J368</f>
        <v>0</v>
      </c>
      <c r="V368">
        <f>CRI!J368*Planck!H368</f>
        <v>7.1934617818235888E-6</v>
      </c>
      <c r="W368">
        <f>CRI!J368*Planck!I368</f>
        <v>2.5976868478445426E-6</v>
      </c>
      <c r="X368">
        <f>CRI!J368*Planck!J368</f>
        <v>0</v>
      </c>
    </row>
    <row r="369" spans="1:24" x14ac:dyDescent="0.25">
      <c r="A369">
        <f>CRI!C369*Planck!H369</f>
        <v>4.1758404607626775E-6</v>
      </c>
      <c r="B369">
        <f>CRI!C369*Planck!I369</f>
        <v>1.5079671937420461E-6</v>
      </c>
      <c r="C369">
        <f>CRI!C369*Planck!J369</f>
        <v>0</v>
      </c>
      <c r="D369">
        <f>CRI!D369*Planck!H369</f>
        <v>2.8667547146049557E-6</v>
      </c>
      <c r="E369">
        <f>CRI!D369*Planck!I369</f>
        <v>1.0352340092370448E-6</v>
      </c>
      <c r="F369">
        <f>CRI!D369*Planck!J369</f>
        <v>0</v>
      </c>
      <c r="G369">
        <f>CRI!E369*Planck!H369</f>
        <v>4.3832912074215514E-6</v>
      </c>
      <c r="H369">
        <f>CRI!E369*Planck!I369</f>
        <v>1.5828811956581391E-6</v>
      </c>
      <c r="I369">
        <f>CRI!E369*Planck!J369</f>
        <v>0</v>
      </c>
      <c r="J369">
        <f>CRI!F369*Planck!H369</f>
        <v>1.555880599941554E-6</v>
      </c>
      <c r="K369">
        <f>CRI!F369*Planck!I369</f>
        <v>5.6185501437069798E-7</v>
      </c>
      <c r="L369">
        <f>CRI!F369*Planck!J369</f>
        <v>0</v>
      </c>
      <c r="M369">
        <f>CRI!G369*Planck!H369</f>
        <v>1.7999929009668671E-6</v>
      </c>
      <c r="N369">
        <f>CRI!G369*Planck!I369</f>
        <v>6.5000812869437661E-7</v>
      </c>
      <c r="O369">
        <f>CRI!G369*Planck!J369</f>
        <v>0</v>
      </c>
      <c r="P369">
        <f>CRI!H369*Planck!H369</f>
        <v>3.73679599261825E-6</v>
      </c>
      <c r="Q369">
        <f>CRI!H369*Planck!I369</f>
        <v>1.3494207500316937E-6</v>
      </c>
      <c r="R369">
        <f>CRI!H369*Planck!J369</f>
        <v>0</v>
      </c>
      <c r="S369">
        <f>CRI!I369*Planck!H369</f>
        <v>4.908177363838616E-6</v>
      </c>
      <c r="T369">
        <f>CRI!I369*Planck!I369</f>
        <v>1.7724265367130815E-6</v>
      </c>
      <c r="U369">
        <f>CRI!I369*Planck!J369</f>
        <v>0</v>
      </c>
      <c r="V369">
        <f>CRI!J369*Planck!H369</f>
        <v>6.5275450457318072E-6</v>
      </c>
      <c r="W369">
        <f>CRI!J369*Planck!I369</f>
        <v>2.3572078189115492E-6</v>
      </c>
      <c r="X369">
        <f>CRI!J369*Planck!J369</f>
        <v>0</v>
      </c>
    </row>
    <row r="370" spans="1:24" x14ac:dyDescent="0.25">
      <c r="A370">
        <f>CRI!C370*Planck!H370</f>
        <v>3.7915128203507529E-6</v>
      </c>
      <c r="B370">
        <f>CRI!C370*Planck!I370</f>
        <v>1.3691901323568265E-6</v>
      </c>
      <c r="C370">
        <f>CRI!C370*Planck!J370</f>
        <v>0</v>
      </c>
      <c r="D370">
        <f>CRI!D370*Planck!H370</f>
        <v>2.6012863118637716E-6</v>
      </c>
      <c r="E370">
        <f>CRI!D370*Planck!I370</f>
        <v>9.3937584241354869E-7</v>
      </c>
      <c r="F370">
        <f>CRI!D370*Planck!J370</f>
        <v>0</v>
      </c>
      <c r="G370">
        <f>CRI!E370*Planck!H370</f>
        <v>3.987989501833597E-6</v>
      </c>
      <c r="H370">
        <f>CRI!E370*Planck!I370</f>
        <v>1.4401417409286363E-6</v>
      </c>
      <c r="I370">
        <f>CRI!E370*Planck!J370</f>
        <v>0</v>
      </c>
      <c r="J370">
        <f>CRI!F370*Planck!H370</f>
        <v>1.4208024487395754E-6</v>
      </c>
      <c r="K370">
        <f>CRI!F370*Planck!I370</f>
        <v>5.1307981405234394E-7</v>
      </c>
      <c r="L370">
        <f>CRI!F370*Planck!J370</f>
        <v>0</v>
      </c>
      <c r="M370">
        <f>CRI!G370*Planck!H370</f>
        <v>1.6392000822886872E-6</v>
      </c>
      <c r="N370">
        <f>CRI!G370*Planck!I370</f>
        <v>5.9194751118381851E-7</v>
      </c>
      <c r="O370">
        <f>CRI!G370*Planck!J370</f>
        <v>0</v>
      </c>
      <c r="P370">
        <f>CRI!H370*Planck!H370</f>
        <v>3.4123615383156775E-6</v>
      </c>
      <c r="Q370">
        <f>CRI!H370*Planck!I370</f>
        <v>1.2322711191211439E-6</v>
      </c>
      <c r="R370">
        <f>CRI!H370*Planck!J370</f>
        <v>0</v>
      </c>
      <c r="S370">
        <f>CRI!I370*Planck!H370</f>
        <v>4.4678147859507906E-6</v>
      </c>
      <c r="T370">
        <f>CRI!I370*Planck!I370</f>
        <v>1.6134161238457423E-6</v>
      </c>
      <c r="U370">
        <f>CRI!I370*Planck!J370</f>
        <v>0</v>
      </c>
      <c r="V370">
        <f>CRI!J370*Planck!H370</f>
        <v>5.9267759290279436E-6</v>
      </c>
      <c r="W370">
        <f>CRI!J370*Planck!I370</f>
        <v>2.1402757957612061E-6</v>
      </c>
      <c r="X370">
        <f>CRI!J370*Planck!J370</f>
        <v>0</v>
      </c>
    </row>
    <row r="371" spans="1:24" x14ac:dyDescent="0.25">
      <c r="A371">
        <f>CRI!C371*Planck!H371</f>
        <v>3.4445053535905252E-6</v>
      </c>
      <c r="B371">
        <f>CRI!C371*Planck!I371</f>
        <v>1.2438789342041744E-6</v>
      </c>
      <c r="C371">
        <f>CRI!C371*Planck!J371</f>
        <v>0</v>
      </c>
      <c r="D371">
        <f>CRI!D371*Planck!H371</f>
        <v>2.3617357906203129E-6</v>
      </c>
      <c r="E371">
        <f>CRI!D371*Planck!I371</f>
        <v>8.5286945338795842E-7</v>
      </c>
      <c r="F371">
        <f>CRI!D371*Planck!J371</f>
        <v>0</v>
      </c>
      <c r="G371">
        <f>CRI!E371*Planck!H371</f>
        <v>3.6296382965779386E-6</v>
      </c>
      <c r="H371">
        <f>CRI!E371*Planck!I371</f>
        <v>1.3107340974772464E-6</v>
      </c>
      <c r="I371">
        <f>CRI!E371*Planck!J371</f>
        <v>0</v>
      </c>
      <c r="J371">
        <f>CRI!F371*Planck!H371</f>
        <v>1.2988809266965557E-6</v>
      </c>
      <c r="K371">
        <f>CRI!F371*Planck!I371</f>
        <v>4.690515638401608E-7</v>
      </c>
      <c r="L371">
        <f>CRI!F371*Planck!J371</f>
        <v>0</v>
      </c>
      <c r="M371">
        <f>CRI!G371*Planck!H371</f>
        <v>1.4936024284841144E-6</v>
      </c>
      <c r="N371">
        <f>CRI!G371*Planck!I371</f>
        <v>5.3936934513136036E-7</v>
      </c>
      <c r="O371">
        <f>CRI!G371*Planck!J371</f>
        <v>0</v>
      </c>
      <c r="P371">
        <f>CRI!H371*Planck!H371</f>
        <v>3.1177567729394327E-6</v>
      </c>
      <c r="Q371">
        <f>CRI!H371*Planck!I371</f>
        <v>1.1258835663556842E-6</v>
      </c>
      <c r="R371">
        <f>CRI!H371*Planck!J371</f>
        <v>0</v>
      </c>
      <c r="S371">
        <f>CRI!I371*Planck!H371</f>
        <v>4.0692368384922752E-6</v>
      </c>
      <c r="T371">
        <f>CRI!I371*Planck!I371</f>
        <v>1.4694818158467728E-6</v>
      </c>
      <c r="U371">
        <f>CRI!I371*Planck!J371</f>
        <v>0</v>
      </c>
      <c r="V371">
        <f>CRI!J371*Planck!H371</f>
        <v>5.3843445570044605E-6</v>
      </c>
      <c r="W371">
        <f>CRI!J371*Planck!I371</f>
        <v>1.9443931947945335E-6</v>
      </c>
      <c r="X371">
        <f>CRI!J371*Planck!J371</f>
        <v>0</v>
      </c>
    </row>
    <row r="372" spans="1:24" x14ac:dyDescent="0.25">
      <c r="A372">
        <f>CRI!C372*Planck!H372</f>
        <v>3.1307255626866804E-6</v>
      </c>
      <c r="B372">
        <f>CRI!C372*Planck!I372</f>
        <v>1.1305625547994186E-6</v>
      </c>
      <c r="C372">
        <f>CRI!C372*Planck!J372</f>
        <v>0</v>
      </c>
      <c r="D372">
        <f>CRI!D372*Planck!H372</f>
        <v>2.1452509208987958E-6</v>
      </c>
      <c r="E372">
        <f>CRI!D372*Planck!I372</f>
        <v>7.7468954504456945E-7</v>
      </c>
      <c r="F372">
        <f>CRI!D372*Planck!J372</f>
        <v>0</v>
      </c>
      <c r="G372">
        <f>CRI!E372*Planck!H372</f>
        <v>3.3050272000097071E-6</v>
      </c>
      <c r="H372">
        <f>CRI!E372*Planck!I372</f>
        <v>1.1935060803342897E-6</v>
      </c>
      <c r="I372">
        <f>CRI!E372*Planck!J372</f>
        <v>0</v>
      </c>
      <c r="J372">
        <f>CRI!F372*Planck!H372</f>
        <v>1.1865919156221463E-6</v>
      </c>
      <c r="K372">
        <f>CRI!F372*Planck!I372</f>
        <v>4.2850015460277743E-7</v>
      </c>
      <c r="L372">
        <f>CRI!F372*Planck!J372</f>
        <v>0</v>
      </c>
      <c r="M372">
        <f>CRI!G372*Planck!H372</f>
        <v>1.3608935529451737E-6</v>
      </c>
      <c r="N372">
        <f>CRI!G372*Planck!I372</f>
        <v>4.914436801376488E-7</v>
      </c>
      <c r="O372">
        <f>CRI!G372*Planck!J372</f>
        <v>0</v>
      </c>
      <c r="P372">
        <f>CRI!H372*Planck!H372</f>
        <v>2.849161379318713E-6</v>
      </c>
      <c r="Q372">
        <f>CRI!H372*Planck!I372</f>
        <v>1.0288845520123187E-6</v>
      </c>
      <c r="R372">
        <f>CRI!H372*Planck!J372</f>
        <v>0</v>
      </c>
      <c r="S372">
        <f>CRI!I372*Planck!H372</f>
        <v>3.7072617476782319E-6</v>
      </c>
      <c r="T372">
        <f>CRI!I372*Planck!I372</f>
        <v>1.3387603700301468E-6</v>
      </c>
      <c r="U372">
        <f>CRI!I372*Planck!J372</f>
        <v>0</v>
      </c>
      <c r="V372">
        <f>CRI!J372*Planck!H372</f>
        <v>4.8938536633003782E-6</v>
      </c>
      <c r="W372">
        <f>CRI!J372*Planck!I372</f>
        <v>1.7672605246329239E-6</v>
      </c>
      <c r="X372">
        <f>CRI!J372*Planck!J372</f>
        <v>0</v>
      </c>
    </row>
    <row r="373" spans="1:24" x14ac:dyDescent="0.25">
      <c r="A373">
        <f>CRI!C373*Planck!H373</f>
        <v>2.8467020948531421E-6</v>
      </c>
      <c r="B373">
        <f>CRI!C373*Planck!I373</f>
        <v>1.0279994974488956E-6</v>
      </c>
      <c r="C373">
        <f>CRI!C373*Planck!J373</f>
        <v>0</v>
      </c>
      <c r="D373">
        <f>CRI!D373*Planck!H373</f>
        <v>1.9488022692174507E-6</v>
      </c>
      <c r="E373">
        <f>CRI!D373*Planck!I373</f>
        <v>7.0375040542700617E-7</v>
      </c>
      <c r="F373">
        <f>CRI!D373*Planck!J373</f>
        <v>0</v>
      </c>
      <c r="G373">
        <f>CRI!E373*Planck!H373</f>
        <v>3.0106770120941472E-6</v>
      </c>
      <c r="H373">
        <f>CRI!E373*Planck!I373</f>
        <v>1.0872140295289281E-6</v>
      </c>
      <c r="I373">
        <f>CRI!E373*Planck!J373</f>
        <v>0</v>
      </c>
      <c r="J373">
        <f>CRI!F373*Planck!H373</f>
        <v>1.0844289136496229E-6</v>
      </c>
      <c r="K373">
        <f>CRI!F373*Planck!I373</f>
        <v>3.9160837386757712E-7</v>
      </c>
      <c r="L373">
        <f>CRI!F373*Planck!J373</f>
        <v>0</v>
      </c>
      <c r="M373">
        <f>CRI!G373*Planck!H373</f>
        <v>1.2398698203278994E-6</v>
      </c>
      <c r="N373">
        <f>CRI!G373*Planck!I373</f>
        <v>4.4774110873898358E-7</v>
      </c>
      <c r="O373">
        <f>CRI!G373*Planck!J373</f>
        <v>0</v>
      </c>
      <c r="P373">
        <f>CRI!H373*Planck!H373</f>
        <v>2.6047019381814724E-6</v>
      </c>
      <c r="Q373">
        <f>CRI!H373*Planck!I373</f>
        <v>9.4060853374713714E-7</v>
      </c>
      <c r="R373">
        <f>CRI!H373*Planck!J373</f>
        <v>0</v>
      </c>
      <c r="S373">
        <f>CRI!I373*Planck!H373</f>
        <v>3.3788586106575944E-6</v>
      </c>
      <c r="T373">
        <f>CRI!I373*Planck!I373</f>
        <v>1.2201715662439461E-6</v>
      </c>
      <c r="U373">
        <f>CRI!I373*Planck!J373</f>
        <v>0</v>
      </c>
      <c r="V373">
        <f>CRI!J373*Planck!H373</f>
        <v>4.449876936280072E-6</v>
      </c>
      <c r="W373">
        <f>CRI!J373*Planck!I373</f>
        <v>1.6069371159265389E-6</v>
      </c>
      <c r="X373">
        <f>CRI!J373*Planck!J373</f>
        <v>0</v>
      </c>
    </row>
    <row r="374" spans="1:24" x14ac:dyDescent="0.25">
      <c r="A374">
        <f>CRI!C374*Planck!H374</f>
        <v>2.5895741597027236E-6</v>
      </c>
      <c r="B374">
        <f>CRI!C374*Planck!I374</f>
        <v>9.3513919106262149E-7</v>
      </c>
      <c r="C374">
        <f>CRI!C374*Planck!J374</f>
        <v>0</v>
      </c>
      <c r="D374">
        <f>CRI!D374*Planck!H374</f>
        <v>1.7705589490215836E-6</v>
      </c>
      <c r="E374">
        <f>CRI!D374*Planck!I374</f>
        <v>6.3937889444602781E-7</v>
      </c>
      <c r="F374">
        <f>CRI!D374*Planck!J374</f>
        <v>0</v>
      </c>
      <c r="G374">
        <f>CRI!E374*Planck!H374</f>
        <v>2.7431741687471891E-6</v>
      </c>
      <c r="H374">
        <f>CRI!E374*Planck!I374</f>
        <v>9.9060676192436574E-7</v>
      </c>
      <c r="I374">
        <f>CRI!E374*Planck!J374</f>
        <v>0</v>
      </c>
      <c r="J374">
        <f>CRI!F374*Planck!H374</f>
        <v>9.909141377706139E-7</v>
      </c>
      <c r="K374">
        <f>CRI!F374*Planck!I374</f>
        <v>3.5783591743659624E-7</v>
      </c>
      <c r="L374">
        <f>CRI!F374*Planck!J374</f>
        <v>0</v>
      </c>
      <c r="M374">
        <f>CRI!G374*Planck!H374</f>
        <v>1.1300968174462849E-6</v>
      </c>
      <c r="N374">
        <f>CRI!G374*Planck!I374</f>
        <v>4.080971459069856E-7</v>
      </c>
      <c r="O374">
        <f>CRI!G374*Planck!J374</f>
        <v>0</v>
      </c>
      <c r="P374">
        <f>CRI!H374*Planck!H374</f>
        <v>2.3816319091912628E-6</v>
      </c>
      <c r="Q374">
        <f>CRI!H374*Planck!I374</f>
        <v>8.6004771426423108E-7</v>
      </c>
      <c r="R374">
        <f>CRI!H374*Planck!J374</f>
        <v>0</v>
      </c>
      <c r="S374">
        <f>CRI!I374*Planck!H374</f>
        <v>3.0803178709097708E-6</v>
      </c>
      <c r="T374">
        <f>CRI!I374*Planck!I374</f>
        <v>1.1123550763068227E-6</v>
      </c>
      <c r="U374">
        <f>CRI!I374*Planck!J374</f>
        <v>0</v>
      </c>
      <c r="V374">
        <f>CRI!J374*Planck!H374</f>
        <v>4.0479424766231013E-6</v>
      </c>
      <c r="W374">
        <f>CRI!J374*Planck!I374</f>
        <v>1.4617807483419993E-6</v>
      </c>
      <c r="X374">
        <f>CRI!J374*Planck!J374</f>
        <v>0</v>
      </c>
    </row>
    <row r="375" spans="1:24" x14ac:dyDescent="0.25">
      <c r="A375">
        <f>CRI!C375*Planck!H375</f>
        <v>2.3565792671400148E-6</v>
      </c>
      <c r="B375">
        <f>CRI!C375*Planck!I375</f>
        <v>8.5100507501561418E-7</v>
      </c>
      <c r="C375">
        <f>CRI!C375*Planck!J375</f>
        <v>0</v>
      </c>
      <c r="D375">
        <f>CRI!D375*Planck!H375</f>
        <v>1.6092358207515004E-6</v>
      </c>
      <c r="E375">
        <f>CRI!D375*Planck!I375</f>
        <v>5.8112530711451678E-7</v>
      </c>
      <c r="F375">
        <f>CRI!D375*Planck!J375</f>
        <v>0</v>
      </c>
      <c r="G375">
        <f>CRI!E375*Planck!H375</f>
        <v>2.5003962031432059E-6</v>
      </c>
      <c r="H375">
        <f>CRI!E375*Planck!I375</f>
        <v>9.0294007424033571E-7</v>
      </c>
      <c r="I375">
        <f>CRI!E375*Planck!J375</f>
        <v>0</v>
      </c>
      <c r="J375">
        <f>CRI!F375*Planck!H375</f>
        <v>9.0528976557798423E-7</v>
      </c>
      <c r="K375">
        <f>CRI!F375*Planck!I375</f>
        <v>3.2691715301456353E-7</v>
      </c>
      <c r="L375">
        <f>CRI!F375*Planck!J375</f>
        <v>0</v>
      </c>
      <c r="M375">
        <f>CRI!G375*Planck!H375</f>
        <v>1.0304357309421648E-6</v>
      </c>
      <c r="N375">
        <f>CRI!G375*Planck!I375</f>
        <v>3.7210971374344408E-7</v>
      </c>
      <c r="O375">
        <f>CRI!G375*Planck!J375</f>
        <v>0</v>
      </c>
      <c r="P375">
        <f>CRI!H375*Planck!H375</f>
        <v>2.1779434939992084E-6</v>
      </c>
      <c r="Q375">
        <f>CRI!H375*Planck!I375</f>
        <v>7.8649633913648619E-7</v>
      </c>
      <c r="R375">
        <f>CRI!H375*Planck!J375</f>
        <v>0</v>
      </c>
      <c r="S375">
        <f>CRI!I375*Planck!H375</f>
        <v>2.8087195291009251E-6</v>
      </c>
      <c r="T375">
        <f>CRI!I375*Planck!I375</f>
        <v>1.0142814234554407E-6</v>
      </c>
      <c r="U375">
        <f>CRI!I375*Planck!J375</f>
        <v>0</v>
      </c>
      <c r="V375">
        <f>CRI!J375*Planck!H375</f>
        <v>3.6837320449940268E-6</v>
      </c>
      <c r="W375">
        <f>CRI!J375*Planck!I375</f>
        <v>1.3302648924226943E-6</v>
      </c>
      <c r="X375">
        <f>CRI!J375*Planck!J375</f>
        <v>0</v>
      </c>
    </row>
    <row r="376" spans="1:24" x14ac:dyDescent="0.25">
      <c r="A376">
        <f>CRI!C376*Planck!H376</f>
        <v>2.1451320343660228E-6</v>
      </c>
      <c r="B376">
        <f>CRI!C376*Planck!I376</f>
        <v>7.7464721379830613E-7</v>
      </c>
      <c r="C376">
        <f>CRI!C376*Planck!J376</f>
        <v>0</v>
      </c>
      <c r="D376">
        <f>CRI!D376*Planck!H376</f>
        <v>1.4625482649724662E-6</v>
      </c>
      <c r="E376">
        <f>CRI!D376*Planck!I376</f>
        <v>5.2815347510359889E-7</v>
      </c>
      <c r="F376">
        <f>CRI!D376*Planck!J376</f>
        <v>0</v>
      </c>
      <c r="G376">
        <f>CRI!E376*Planck!H376</f>
        <v>2.2797195474429489E-6</v>
      </c>
      <c r="H376">
        <f>CRI!E376*Planck!I376</f>
        <v>8.2324927667687222E-7</v>
      </c>
      <c r="I376">
        <f>CRI!E376*Planck!J376</f>
        <v>0</v>
      </c>
      <c r="J376">
        <f>CRI!F376*Planck!H376</f>
        <v>8.2773617257549743E-7</v>
      </c>
      <c r="K376">
        <f>CRI!F376*Planck!I376</f>
        <v>2.9891098057056693E-7</v>
      </c>
      <c r="L376">
        <f>CRI!F376*Planck!J376</f>
        <v>0</v>
      </c>
      <c r="M376">
        <f>CRI!G376*Planck!H376</f>
        <v>9.3981587629826177E-7</v>
      </c>
      <c r="N376">
        <f>CRI!G376*Planck!I376</f>
        <v>3.393850534114206E-7</v>
      </c>
      <c r="O376">
        <f>CRI!G376*Planck!J376</f>
        <v>0</v>
      </c>
      <c r="P376">
        <f>CRI!H376*Planck!H376</f>
        <v>1.9926301424153761E-6</v>
      </c>
      <c r="Q376">
        <f>CRI!H376*Planck!I376</f>
        <v>7.195759343591118E-7</v>
      </c>
      <c r="R376">
        <f>CRI!H376*Planck!J376</f>
        <v>0</v>
      </c>
      <c r="S376">
        <f>CRI!I376*Planck!H376</f>
        <v>2.56221552199008E-6</v>
      </c>
      <c r="T376">
        <f>CRI!I376*Planck!I376</f>
        <v>9.2526384551754845E-7</v>
      </c>
      <c r="U376">
        <f>CRI!I376*Planck!J376</f>
        <v>0</v>
      </c>
      <c r="V376">
        <f>CRI!J376*Planck!H376</f>
        <v>3.3532042507220485E-6</v>
      </c>
      <c r="W376">
        <f>CRI!J376*Planck!I376</f>
        <v>1.2109046382714421E-6</v>
      </c>
      <c r="X376">
        <f>CRI!J376*Planck!J376</f>
        <v>0</v>
      </c>
    </row>
    <row r="377" spans="1:24" x14ac:dyDescent="0.25">
      <c r="A377">
        <f>CRI!C377*Planck!H377</f>
        <v>1.9528163082335838E-6</v>
      </c>
      <c r="B377">
        <f>CRI!C377*Planck!I377</f>
        <v>7.0519798888627296E-7</v>
      </c>
      <c r="C377">
        <f>CRI!C377*Planck!J377</f>
        <v>0</v>
      </c>
      <c r="D377">
        <f>CRI!D377*Planck!H377</f>
        <v>1.3297550021804703E-6</v>
      </c>
      <c r="E377">
        <f>CRI!D377*Planck!I377</f>
        <v>4.8019905881335073E-7</v>
      </c>
      <c r="F377">
        <f>CRI!D377*Planck!J377</f>
        <v>0</v>
      </c>
      <c r="G377">
        <f>CRI!E377*Planck!H377</f>
        <v>2.0782648933449488E-6</v>
      </c>
      <c r="H377">
        <f>CRI!E377*Planck!I377</f>
        <v>7.5049978688753237E-7</v>
      </c>
      <c r="I377">
        <f>CRI!E377*Planck!J377</f>
        <v>0</v>
      </c>
      <c r="J377">
        <f>CRI!F377*Planck!H377</f>
        <v>7.5687313017190295E-7</v>
      </c>
      <c r="K377">
        <f>CRI!F377*Planck!I377</f>
        <v>2.7332084794093228E-7</v>
      </c>
      <c r="L377">
        <f>CRI!F377*Planck!J377</f>
        <v>0</v>
      </c>
      <c r="M377">
        <f>CRI!G377*Planck!H377</f>
        <v>8.5723199826099494E-7</v>
      </c>
      <c r="N377">
        <f>CRI!G377*Planck!I377</f>
        <v>3.095622863419399E-7</v>
      </c>
      <c r="O377">
        <f>CRI!G377*Planck!J377</f>
        <v>0</v>
      </c>
      <c r="P377">
        <f>CRI!H377*Planck!H377</f>
        <v>1.8231861036185065E-6</v>
      </c>
      <c r="Q377">
        <f>CRI!H377*Planck!I377</f>
        <v>6.5838613095163802E-7</v>
      </c>
      <c r="R377">
        <f>CRI!H377*Planck!J377</f>
        <v>0</v>
      </c>
      <c r="S377">
        <f>CRI!I377*Planck!H377</f>
        <v>2.3375253025751038E-6</v>
      </c>
      <c r="T377">
        <f>CRI!I377*Planck!I377</f>
        <v>8.4412350275680214E-7</v>
      </c>
      <c r="U377">
        <f>CRI!I377*Planck!J377</f>
        <v>0</v>
      </c>
      <c r="V377">
        <f>CRI!J377*Planck!H377</f>
        <v>3.0525822377098848E-6</v>
      </c>
      <c r="W377">
        <f>CRI!J377*Planck!I377</f>
        <v>1.1023437513639811E-6</v>
      </c>
      <c r="X377">
        <f>CRI!J377*Planck!J377</f>
        <v>0</v>
      </c>
    </row>
    <row r="378" spans="1:24" x14ac:dyDescent="0.25">
      <c r="A378">
        <f>CRI!C378*Planck!H378</f>
        <v>1.7774342913863744E-6</v>
      </c>
      <c r="B378">
        <f>CRI!C378*Planck!I378</f>
        <v>6.4186438274256162E-7</v>
      </c>
      <c r="C378">
        <f>CRI!C378*Planck!J378</f>
        <v>0</v>
      </c>
      <c r="D378">
        <f>CRI!D378*Planck!H378</f>
        <v>1.208807560908592E-6</v>
      </c>
      <c r="E378">
        <f>CRI!D378*Planck!I378</f>
        <v>4.3652275794226453E-7</v>
      </c>
      <c r="F378">
        <f>CRI!D378*Planck!J378</f>
        <v>0</v>
      </c>
      <c r="G378">
        <f>CRI!E378*Planck!H378</f>
        <v>1.8942806141820094E-6</v>
      </c>
      <c r="H378">
        <f>CRI!E378*Planck!I378</f>
        <v>6.8405975008773635E-7</v>
      </c>
      <c r="I378">
        <f>CRI!E378*Planck!J378</f>
        <v>0</v>
      </c>
      <c r="J378">
        <f>CRI!F378*Planck!H378</f>
        <v>6.9194337082236151E-7</v>
      </c>
      <c r="K378">
        <f>CRI!F378*Planck!I378</f>
        <v>2.4987354343168668E-7</v>
      </c>
      <c r="L378">
        <f>CRI!F378*Planck!J378</f>
        <v>0</v>
      </c>
      <c r="M378">
        <f>CRI!G378*Planck!H378</f>
        <v>7.8214720959293337E-7</v>
      </c>
      <c r="N378">
        <f>CRI!G378*Planck!I378</f>
        <v>2.8244781724538842E-7</v>
      </c>
      <c r="O378">
        <f>CRI!G378*Planck!J378</f>
        <v>0</v>
      </c>
      <c r="P378">
        <f>CRI!H378*Planck!H378</f>
        <v>1.6678194999689704E-6</v>
      </c>
      <c r="Q378">
        <f>CRI!H378*Planck!I378</f>
        <v>6.0228045507021509E-7</v>
      </c>
      <c r="R378">
        <f>CRI!H378*Planck!J378</f>
        <v>0</v>
      </c>
      <c r="S378">
        <f>CRI!I378*Planck!H378</f>
        <v>2.1321599358343619E-6</v>
      </c>
      <c r="T378">
        <f>CRI!I378*Planck!I378</f>
        <v>7.6996237090446031E-7</v>
      </c>
      <c r="U378">
        <f>CRI!I378*Planck!J378</f>
        <v>0</v>
      </c>
      <c r="V378">
        <f>CRI!J378*Planck!H378</f>
        <v>2.7784304768994714E-6</v>
      </c>
      <c r="W378">
        <f>CRI!J378*Planck!I378</f>
        <v>1.0033426111393359E-6</v>
      </c>
      <c r="X378">
        <f>CRI!J378*Planck!J378</f>
        <v>0</v>
      </c>
    </row>
    <row r="379" spans="1:24" x14ac:dyDescent="0.25">
      <c r="A379">
        <f>CRI!C379*Planck!H379</f>
        <v>1.6174586722862219E-6</v>
      </c>
      <c r="B379">
        <f>CRI!C379*Planck!I379</f>
        <v>5.8409328211433148E-7</v>
      </c>
      <c r="C379">
        <f>CRI!C379*Planck!J379</f>
        <v>0</v>
      </c>
      <c r="D379">
        <f>CRI!D379*Planck!H379</f>
        <v>1.0982786830448843E-6</v>
      </c>
      <c r="E379">
        <f>CRI!D379*Planck!I379</f>
        <v>3.9660809370118734E-7</v>
      </c>
      <c r="F379">
        <f>CRI!D379*Planck!J379</f>
        <v>0</v>
      </c>
      <c r="G379">
        <f>CRI!E379*Planck!H379</f>
        <v>1.7258665019276753E-6</v>
      </c>
      <c r="H379">
        <f>CRI!E379*Planck!I379</f>
        <v>6.2324129010186586E-7</v>
      </c>
      <c r="I379">
        <f>CRI!E379*Planck!J379</f>
        <v>0</v>
      </c>
      <c r="J379">
        <f>CRI!F379*Planck!H379</f>
        <v>6.3243673139071546E-7</v>
      </c>
      <c r="K379">
        <f>CRI!F379*Planck!I379</f>
        <v>2.2838422551194204E-7</v>
      </c>
      <c r="L379">
        <f>CRI!F379*Planck!J379</f>
        <v>0</v>
      </c>
      <c r="M379">
        <f>CRI!G379*Planck!H379</f>
        <v>7.1382919134516133E-7</v>
      </c>
      <c r="N379">
        <f>CRI!G379*Planck!I379</f>
        <v>2.5777649987957969E-7</v>
      </c>
      <c r="O379">
        <f>CRI!G379*Planck!J379</f>
        <v>0</v>
      </c>
      <c r="P379">
        <f>CRI!H379*Planck!H379</f>
        <v>1.5253293346356577E-6</v>
      </c>
      <c r="Q379">
        <f>CRI!H379*Planck!I379</f>
        <v>5.508237290003246E-7</v>
      </c>
      <c r="R379">
        <f>CRI!H379*Planck!J379</f>
        <v>0</v>
      </c>
      <c r="S379">
        <f>CRI!I379*Planck!H379</f>
        <v>1.9447602665711209E-6</v>
      </c>
      <c r="T379">
        <f>CRI!I379*Planck!I379</f>
        <v>7.0228774712461904E-7</v>
      </c>
      <c r="U379">
        <f>CRI!I379*Planck!J379</f>
        <v>0</v>
      </c>
      <c r="V379">
        <f>CRI!J379*Planck!H379</f>
        <v>2.5283615219891692E-6</v>
      </c>
      <c r="W379">
        <f>CRI!J379*Planck!I379</f>
        <v>9.1303660801597844E-7</v>
      </c>
      <c r="X379">
        <f>CRI!J379*Planck!J379</f>
        <v>0</v>
      </c>
    </row>
    <row r="380" spans="1:24" x14ac:dyDescent="0.25">
      <c r="A380">
        <f>CRI!C380*Planck!H380</f>
        <v>1.4716677764434639E-6</v>
      </c>
      <c r="B380">
        <f>CRI!C380*Planck!I380</f>
        <v>5.3144479688000877E-7</v>
      </c>
      <c r="C380">
        <f>CRI!C380*Planck!J380</f>
        <v>0</v>
      </c>
      <c r="D380">
        <f>CRI!D380*Planck!H380</f>
        <v>9.9802395032043899E-7</v>
      </c>
      <c r="E380">
        <f>CRI!D380*Planck!I380</f>
        <v>3.6040378409400164E-7</v>
      </c>
      <c r="F380">
        <f>CRI!D380*Planck!J380</f>
        <v>0</v>
      </c>
      <c r="G380">
        <f>CRI!E380*Planck!H380</f>
        <v>1.5721949757337133E-6</v>
      </c>
      <c r="H380">
        <f>CRI!E380*Planck!I380</f>
        <v>5.6774691469686588E-7</v>
      </c>
      <c r="I380">
        <f>CRI!E380*Planck!J380</f>
        <v>0</v>
      </c>
      <c r="J380">
        <f>CRI!F380*Planck!H380</f>
        <v>5.7795261284739035E-7</v>
      </c>
      <c r="K380">
        <f>CRI!F380*Planck!I380</f>
        <v>2.0870872751133535E-7</v>
      </c>
      <c r="L380">
        <f>CRI!F380*Planck!J380</f>
        <v>0</v>
      </c>
      <c r="M380">
        <f>CRI!G380*Planck!H380</f>
        <v>6.5137843552647527E-7</v>
      </c>
      <c r="N380">
        <f>CRI!G380*Planck!I380</f>
        <v>2.3522406748414949E-7</v>
      </c>
      <c r="O380">
        <f>CRI!G380*Planck!J380</f>
        <v>0</v>
      </c>
      <c r="P380">
        <f>CRI!H380*Planck!H380</f>
        <v>1.3947754986164393E-6</v>
      </c>
      <c r="Q380">
        <f>CRI!H380*Planck!I380</f>
        <v>5.0367765974109612E-7</v>
      </c>
      <c r="R380">
        <f>CRI!H380*Planck!J380</f>
        <v>0</v>
      </c>
      <c r="S380">
        <f>CRI!I380*Planck!H380</f>
        <v>1.7732493743142121E-6</v>
      </c>
      <c r="T380">
        <f>CRI!I380*Planck!I380</f>
        <v>6.403511503305801E-7</v>
      </c>
      <c r="U380">
        <f>CRI!I380*Planck!J380</f>
        <v>0</v>
      </c>
      <c r="V380">
        <f>CRI!J380*Planck!H380</f>
        <v>2.3004656890872132E-6</v>
      </c>
      <c r="W380">
        <f>CRI!J380*Planck!I380</f>
        <v>8.307381193199281E-7</v>
      </c>
      <c r="X380">
        <f>CRI!J380*Planck!J380</f>
        <v>0</v>
      </c>
    </row>
    <row r="381" spans="1:24" x14ac:dyDescent="0.25">
      <c r="A381">
        <f>CRI!C381*Planck!H381</f>
        <v>1.3389044671529255E-6</v>
      </c>
      <c r="B381">
        <f>CRI!C381*Planck!I381</f>
        <v>4.8350418262990721E-7</v>
      </c>
      <c r="C381">
        <f>CRI!C381*Planck!J381</f>
        <v>0</v>
      </c>
      <c r="D381">
        <f>CRI!D381*Planck!H381</f>
        <v>9.0684257593248461E-7</v>
      </c>
      <c r="E381">
        <f>CRI!D381*Planck!I381</f>
        <v>3.2747831470201211E-7</v>
      </c>
      <c r="F381">
        <f>CRI!D381*Planck!J381</f>
        <v>0</v>
      </c>
      <c r="G381">
        <f>CRI!E381*Planck!H381</f>
        <v>1.4320830435607841E-6</v>
      </c>
      <c r="H381">
        <f>CRI!E381*Planck!I381</f>
        <v>5.1715276065018974E-7</v>
      </c>
      <c r="I381">
        <f>CRI!E381*Planck!J381</f>
        <v>0</v>
      </c>
      <c r="J381">
        <f>CRI!F381*Planck!H381</f>
        <v>5.281075007485414E-7</v>
      </c>
      <c r="K381">
        <f>CRI!F381*Planck!I381</f>
        <v>1.9070978681034026E-7</v>
      </c>
      <c r="L381">
        <f>CRI!F381*Planck!J381</f>
        <v>0</v>
      </c>
      <c r="M381">
        <f>CRI!G381*Planck!H381</f>
        <v>5.9433596582612731E-7</v>
      </c>
      <c r="N381">
        <f>CRI!G381*Planck!I381</f>
        <v>2.14626160726295E-7</v>
      </c>
      <c r="O381">
        <f>CRI!G381*Planck!J381</f>
        <v>0</v>
      </c>
      <c r="P381">
        <f>CRI!H381*Planck!H381</f>
        <v>1.2752563318835572E-6</v>
      </c>
      <c r="Q381">
        <f>CRI!H381*Planck!I381</f>
        <v>4.6051961548989869E-7</v>
      </c>
      <c r="R381">
        <f>CRI!H381*Planck!J381</f>
        <v>0</v>
      </c>
      <c r="S381">
        <f>CRI!I381*Planck!H381</f>
        <v>1.6167199765043566E-6</v>
      </c>
      <c r="T381">
        <f>CRI!I381*Planck!I381</f>
        <v>5.8382871217345741E-7</v>
      </c>
      <c r="U381">
        <f>CRI!I381*Planck!J381</f>
        <v>0</v>
      </c>
      <c r="V381">
        <f>CRI!J381*Planck!H381</f>
        <v>2.0929341777765214E-6</v>
      </c>
      <c r="W381">
        <f>CRI!J381*Planck!I381</f>
        <v>7.5579882937865572E-7</v>
      </c>
      <c r="X381">
        <f>CRI!J381*Planck!J381</f>
        <v>0</v>
      </c>
    </row>
    <row r="382" spans="1:24" x14ac:dyDescent="0.25">
      <c r="A382">
        <f>CRI!C382*Planck!H382</f>
        <v>1.2181105011788418E-6</v>
      </c>
      <c r="B382">
        <f>CRI!C382*Planck!I382</f>
        <v>4.3988077153150156E-7</v>
      </c>
      <c r="C382">
        <f>CRI!C382*Planck!J382</f>
        <v>0</v>
      </c>
      <c r="D382">
        <f>CRI!D382*Planck!H382</f>
        <v>8.2424607788546892E-7</v>
      </c>
      <c r="E382">
        <f>CRI!D382*Planck!I382</f>
        <v>2.9764951564015951E-7</v>
      </c>
      <c r="F382">
        <f>CRI!D382*Planck!J382</f>
        <v>0</v>
      </c>
      <c r="G382">
        <f>CRI!E382*Planck!H382</f>
        <v>1.304186832097261E-6</v>
      </c>
      <c r="H382">
        <f>CRI!E382*Planck!I382</f>
        <v>4.7096442348126504E-7</v>
      </c>
      <c r="I382">
        <f>CRI!E382*Planck!J382</f>
        <v>0</v>
      </c>
      <c r="J382">
        <f>CRI!F382*Planck!H382</f>
        <v>4.825491278759866E-7</v>
      </c>
      <c r="K382">
        <f>CRI!F382*Planck!I382</f>
        <v>1.7425683668806806E-7</v>
      </c>
      <c r="L382">
        <f>CRI!F382*Planck!J382</f>
        <v>0</v>
      </c>
      <c r="M382">
        <f>CRI!G382*Planck!H382</f>
        <v>5.4254172215246057E-7</v>
      </c>
      <c r="N382">
        <f>CRI!G382*Planck!I382</f>
        <v>1.9592120016820625E-7</v>
      </c>
      <c r="O382">
        <f>CRI!G382*Planck!J382</f>
        <v>0</v>
      </c>
      <c r="P382">
        <f>CRI!H382*Planck!H382</f>
        <v>1.1659430278949513E-6</v>
      </c>
      <c r="Q382">
        <f>CRI!H382*Planck!I382</f>
        <v>4.2104219459225098E-7</v>
      </c>
      <c r="R382">
        <f>CRI!H382*Planck!J382</f>
        <v>0</v>
      </c>
      <c r="S382">
        <f>CRI!I382*Planck!H382</f>
        <v>1.4737311202699047E-6</v>
      </c>
      <c r="T382">
        <f>CRI!I382*Planck!I382</f>
        <v>5.321897985338294E-7</v>
      </c>
      <c r="U382">
        <f>CRI!I382*Planck!J382</f>
        <v>0</v>
      </c>
      <c r="V382">
        <f>CRI!J382*Planck!H382</f>
        <v>1.9041127748620009E-6</v>
      </c>
      <c r="W382">
        <f>CRI!J382*Planck!I382</f>
        <v>6.8760805828264695E-7</v>
      </c>
      <c r="X382">
        <f>CRI!J382*Planck!J382</f>
        <v>0</v>
      </c>
    </row>
    <row r="383" spans="1:24" x14ac:dyDescent="0.25">
      <c r="A383">
        <f>CRI!C383*Planck!H383</f>
        <v>1.1080909512015554E-6</v>
      </c>
      <c r="B383">
        <f>CRI!C383*Planck!I383</f>
        <v>4.001511818884196E-7</v>
      </c>
      <c r="C383">
        <f>CRI!C383*Planck!J383</f>
        <v>0</v>
      </c>
      <c r="D383">
        <f>CRI!D383*Planck!H383</f>
        <v>7.4908846529835342E-7</v>
      </c>
      <c r="E383">
        <f>CRI!D383*Planck!I383</f>
        <v>2.7050905379480522E-7</v>
      </c>
      <c r="F383">
        <f>CRI!D383*Planck!J383</f>
        <v>0</v>
      </c>
      <c r="G383">
        <f>CRI!E383*Planck!H383</f>
        <v>1.1873419956772126E-6</v>
      </c>
      <c r="H383">
        <f>CRI!E383*Planck!I383</f>
        <v>4.2877013151384395E-7</v>
      </c>
      <c r="I383">
        <f>CRI!E383*Planck!J383</f>
        <v>0</v>
      </c>
      <c r="J383">
        <f>CRI!F383*Planck!H383</f>
        <v>4.408635947178779E-7</v>
      </c>
      <c r="K383">
        <f>CRI!F383*Planck!I383</f>
        <v>1.592036179761635E-7</v>
      </c>
      <c r="L383">
        <f>CRI!F383*Planck!J383</f>
        <v>0</v>
      </c>
      <c r="M383">
        <f>CRI!G383*Planck!H383</f>
        <v>4.9520038868472075E-7</v>
      </c>
      <c r="N383">
        <f>CRI!G383*Planck!I383</f>
        <v>1.7882559241994252E-7</v>
      </c>
      <c r="O383">
        <f>CRI!G383*Planck!J383</f>
        <v>0</v>
      </c>
      <c r="P383">
        <f>CRI!H383*Planck!H383</f>
        <v>1.0658553646247081E-6</v>
      </c>
      <c r="Q383">
        <f>CRI!H383*Planck!I383</f>
        <v>3.848991668185826E-7</v>
      </c>
      <c r="R383">
        <f>CRI!H383*Planck!J383</f>
        <v>0</v>
      </c>
      <c r="S383">
        <f>CRI!I383*Planck!H383</f>
        <v>1.3432340202895087E-6</v>
      </c>
      <c r="T383">
        <f>CRI!I383*Planck!I383</f>
        <v>4.8506549050756818E-7</v>
      </c>
      <c r="U383">
        <f>CRI!I383*Planck!J383</f>
        <v>0</v>
      </c>
      <c r="V383">
        <f>CRI!J383*Planck!H383</f>
        <v>1.732133606803288E-6</v>
      </c>
      <c r="W383">
        <f>CRI!J383*Planck!I383</f>
        <v>6.2550398881915693E-7</v>
      </c>
      <c r="X383">
        <f>CRI!J383*Planck!J383</f>
        <v>0</v>
      </c>
    </row>
    <row r="384" spans="1:24" x14ac:dyDescent="0.25">
      <c r="A384">
        <f>CRI!C384*Planck!H384</f>
        <v>1.0078221118030918E-6</v>
      </c>
      <c r="B384">
        <f>CRI!C384*Planck!I384</f>
        <v>3.6394265382987058E-7</v>
      </c>
      <c r="C384">
        <f>CRI!C384*Planck!J384</f>
        <v>0</v>
      </c>
      <c r="D384">
        <f>CRI!D384*Planck!H384</f>
        <v>6.8087339673206735E-7</v>
      </c>
      <c r="E384">
        <f>CRI!D384*Planck!I384</f>
        <v>2.4587560446107954E-7</v>
      </c>
      <c r="F384">
        <f>CRI!D384*Planck!J384</f>
        <v>0</v>
      </c>
      <c r="G384">
        <f>CRI!E384*Planck!H384</f>
        <v>1.0807651254625019E-6</v>
      </c>
      <c r="H384">
        <f>CRI!E384*Planck!I384</f>
        <v>3.9028368530620807E-7</v>
      </c>
      <c r="I384">
        <f>CRI!E384*Planck!J384</f>
        <v>0</v>
      </c>
      <c r="J384">
        <f>CRI!F384*Planck!H384</f>
        <v>4.0291303698851657E-7</v>
      </c>
      <c r="K384">
        <f>CRI!F384*Planck!I384</f>
        <v>1.4549912948616024E-7</v>
      </c>
      <c r="L384">
        <f>CRI!F384*Planck!J384</f>
        <v>0</v>
      </c>
      <c r="M384">
        <f>CRI!G384*Planck!H384</f>
        <v>4.5233300778143049E-7</v>
      </c>
      <c r="N384">
        <f>CRI!G384*Planck!I384</f>
        <v>1.6334556797160786E-7</v>
      </c>
      <c r="O384">
        <f>CRI!G384*Planck!J384</f>
        <v>0</v>
      </c>
      <c r="P384">
        <f>CRI!H384*Planck!H384</f>
        <v>9.7415610549874871E-7</v>
      </c>
      <c r="Q384">
        <f>CRI!H384*Planck!I384</f>
        <v>3.5178525468694556E-7</v>
      </c>
      <c r="R384">
        <f>CRI!H384*Planck!J384</f>
        <v>0</v>
      </c>
      <c r="S384">
        <f>CRI!I384*Planck!H384</f>
        <v>1.2238456522559603E-6</v>
      </c>
      <c r="T384">
        <f>CRI!I384*Planck!I384</f>
        <v>4.4195263166363943E-7</v>
      </c>
      <c r="U384">
        <f>CRI!I384*Planck!J384</f>
        <v>0</v>
      </c>
      <c r="V384">
        <f>CRI!J384*Planck!H384</f>
        <v>1.5753964488570813E-6</v>
      </c>
      <c r="W384">
        <f>CRI!J384*Planck!I384</f>
        <v>5.6890393425226012E-7</v>
      </c>
      <c r="X384">
        <f>CRI!J384*Planck!J384</f>
        <v>0</v>
      </c>
    </row>
    <row r="385" spans="1:24" x14ac:dyDescent="0.25">
      <c r="A385">
        <f>CRI!C385*Planck!H385</f>
        <v>9.165312625704474E-7</v>
      </c>
      <c r="B385">
        <f>CRI!C385*Planck!I385</f>
        <v>3.3097573687949067E-7</v>
      </c>
      <c r="C385">
        <f>CRI!C385*Planck!J385</f>
        <v>0</v>
      </c>
      <c r="D385">
        <f>CRI!D385*Planck!H385</f>
        <v>6.186095373923019E-7</v>
      </c>
      <c r="E385">
        <f>CRI!D385*Planck!I385</f>
        <v>2.2339090420645707E-7</v>
      </c>
      <c r="F385">
        <f>CRI!D385*Planck!J385</f>
        <v>0</v>
      </c>
      <c r="G385">
        <f>CRI!E385*Planck!H385</f>
        <v>9.8365196745248006E-7</v>
      </c>
      <c r="H385">
        <f>CRI!E385*Planck!I385</f>
        <v>3.5521421696788158E-7</v>
      </c>
      <c r="I385">
        <f>CRI!E385*Planck!J385</f>
        <v>0</v>
      </c>
      <c r="J385">
        <f>CRI!F385*Planck!H385</f>
        <v>3.6798632062517961E-7</v>
      </c>
      <c r="K385">
        <f>CRI!F385*Planck!I385</f>
        <v>1.3288640399337152E-7</v>
      </c>
      <c r="L385">
        <f>CRI!F385*Planck!J385</f>
        <v>0</v>
      </c>
      <c r="M385">
        <f>CRI!G385*Planck!H385</f>
        <v>4.1292971658420154E-7</v>
      </c>
      <c r="N385">
        <f>CRI!G385*Planck!I385</f>
        <v>1.4911626346776195E-7</v>
      </c>
      <c r="O385">
        <f>CRI!G385*Planck!J385</f>
        <v>0</v>
      </c>
      <c r="P385">
        <f>CRI!H385*Planck!H385</f>
        <v>8.9023250685643452E-7</v>
      </c>
      <c r="Q385">
        <f>CRI!H385*Planck!I385</f>
        <v>3.2147878854076435E-7</v>
      </c>
      <c r="R385">
        <f>CRI!H385*Planck!J385</f>
        <v>0</v>
      </c>
      <c r="S385">
        <f>CRI!I385*Planck!H385</f>
        <v>1.114753227280544E-6</v>
      </c>
      <c r="T385">
        <f>CRI!I385*Planck!I385</f>
        <v>4.0255721316392007E-7</v>
      </c>
      <c r="U385">
        <f>CRI!I385*Planck!J385</f>
        <v>0</v>
      </c>
      <c r="V385">
        <f>CRI!J385*Planck!H385</f>
        <v>1.4326934083006993E-6</v>
      </c>
      <c r="W385">
        <f>CRI!J385*Planck!I385</f>
        <v>5.1737106621419312E-7</v>
      </c>
      <c r="X385">
        <f>CRI!J385*Planck!J385</f>
        <v>0</v>
      </c>
    </row>
    <row r="386" spans="1:24" x14ac:dyDescent="0.25">
      <c r="A386">
        <f>CRI!C386*Planck!H386</f>
        <v>8.3348486436617783E-7</v>
      </c>
      <c r="B386">
        <f>CRI!C386*Planck!I386</f>
        <v>3.0098690027398745E-7</v>
      </c>
      <c r="C386">
        <f>CRI!C386*Planck!J386</f>
        <v>0</v>
      </c>
      <c r="D386">
        <f>CRI!D386*Planck!H386</f>
        <v>5.6237918792672943E-7</v>
      </c>
      <c r="E386">
        <f>CRI!D386*Planck!I386</f>
        <v>2.0308559373947205E-7</v>
      </c>
      <c r="F386">
        <f>CRI!D386*Planck!J386</f>
        <v>0</v>
      </c>
      <c r="G386">
        <f>CRI!E386*Planck!H386</f>
        <v>8.9523770442414306E-7</v>
      </c>
      <c r="H386">
        <f>CRI!E386*Planck!I386</f>
        <v>3.2328700037994028E-7</v>
      </c>
      <c r="I386">
        <f>CRI!E386*Planck!J386</f>
        <v>0</v>
      </c>
      <c r="J386">
        <f>CRI!F386*Planck!H386</f>
        <v>3.3607109199175864E-7</v>
      </c>
      <c r="K386">
        <f>CRI!F386*Planck!I386</f>
        <v>1.2136152745522876E-7</v>
      </c>
      <c r="L386">
        <f>CRI!F386*Planck!J386</f>
        <v>0</v>
      </c>
      <c r="M386">
        <f>CRI!G386*Planck!H386</f>
        <v>3.7712066775283374E-7</v>
      </c>
      <c r="N386">
        <f>CRI!G386*Planck!I386</f>
        <v>1.3618529342161359E-7</v>
      </c>
      <c r="O386">
        <f>CRI!G386*Planck!J386</f>
        <v>0</v>
      </c>
      <c r="P386">
        <f>CRI!H386*Planck!H386</f>
        <v>8.1349550573469766E-7</v>
      </c>
      <c r="Q386">
        <f>CRI!H386*Planck!I386</f>
        <v>2.9376837075992178E-7</v>
      </c>
      <c r="R386">
        <f>CRI!H386*Planck!J386</f>
        <v>0</v>
      </c>
      <c r="S386">
        <f>CRI!I386*Planck!H386</f>
        <v>1.0155308090457282E-6</v>
      </c>
      <c r="T386">
        <f>CRI!I386*Planck!I386</f>
        <v>3.6672707977708533E-7</v>
      </c>
      <c r="U386">
        <f>CRI!I386*Planck!J386</f>
        <v>0</v>
      </c>
      <c r="V386">
        <f>CRI!J386*Planck!H386</f>
        <v>1.3028778393732544E-6</v>
      </c>
      <c r="W386">
        <f>CRI!J386*Planck!I386</f>
        <v>4.7049344154177907E-7</v>
      </c>
      <c r="X386">
        <f>CRI!J386*Planck!J386</f>
        <v>0</v>
      </c>
    </row>
    <row r="387" spans="1:24" x14ac:dyDescent="0.25">
      <c r="A387">
        <f>CRI!C387*Planck!H387</f>
        <v>7.5800021592908421E-7</v>
      </c>
      <c r="B387">
        <f>CRI!C387*Planck!I387</f>
        <v>2.7372785939711252E-7</v>
      </c>
      <c r="C387">
        <f>CRI!C387*Planck!J387</f>
        <v>0</v>
      </c>
      <c r="D387">
        <f>CRI!D387*Planck!H387</f>
        <v>5.1128494222197323E-7</v>
      </c>
      <c r="E387">
        <f>CRI!D387*Planck!I387</f>
        <v>1.8463442336207803E-7</v>
      </c>
      <c r="F387">
        <f>CRI!D387*Planck!J387</f>
        <v>0</v>
      </c>
      <c r="G387">
        <f>CRI!E387*Planck!H387</f>
        <v>8.1480965395374786E-7</v>
      </c>
      <c r="H387">
        <f>CRI!E387*Planck!I387</f>
        <v>2.942427953262323E-7</v>
      </c>
      <c r="I387">
        <f>CRI!E387*Planck!J387</f>
        <v>0</v>
      </c>
      <c r="J387">
        <f>CRI!F387*Planck!H387</f>
        <v>3.0677096533318395E-7</v>
      </c>
      <c r="K387">
        <f>CRI!F387*Planck!I387</f>
        <v>1.1078065401724682E-7</v>
      </c>
      <c r="L387">
        <f>CRI!F387*Planck!J387</f>
        <v>0</v>
      </c>
      <c r="M387">
        <f>CRI!G387*Planck!H387</f>
        <v>3.4410288174939153E-7</v>
      </c>
      <c r="N387">
        <f>CRI!G387*Planck!I387</f>
        <v>1.2426189762781124E-7</v>
      </c>
      <c r="O387">
        <f>CRI!G387*Planck!J387</f>
        <v>0</v>
      </c>
      <c r="P387">
        <f>CRI!H387*Planck!H387</f>
        <v>7.4339207472274208E-7</v>
      </c>
      <c r="Q387">
        <f>CRI!H387*Planck!I387</f>
        <v>2.6845259015819597E-7</v>
      </c>
      <c r="R387">
        <f>CRI!H387*Planck!J387</f>
        <v>0</v>
      </c>
      <c r="S387">
        <f>CRI!I387*Planck!H387</f>
        <v>9.251822764016658E-7</v>
      </c>
      <c r="T387">
        <f>CRI!I387*Planck!I387</f>
        <v>3.3410038513137923E-7</v>
      </c>
      <c r="U387">
        <f>CRI!I387*Planck!J387</f>
        <v>0</v>
      </c>
      <c r="V387">
        <f>CRI!J387*Planck!H387</f>
        <v>1.1848825645144143E-6</v>
      </c>
      <c r="W387">
        <f>CRI!J387*Planck!I387</f>
        <v>4.2788294937878397E-7</v>
      </c>
      <c r="X387">
        <f>CRI!J387*Planck!J387</f>
        <v>0</v>
      </c>
    </row>
    <row r="388" spans="1:24" x14ac:dyDescent="0.25">
      <c r="A388">
        <f>CRI!C388*Planck!H388</f>
        <v>6.8939853183363456E-7</v>
      </c>
      <c r="B388">
        <f>CRI!C388*Planck!I388</f>
        <v>2.4895296587803432E-7</v>
      </c>
      <c r="C388">
        <f>CRI!C388*Planck!J388</f>
        <v>0</v>
      </c>
      <c r="D388">
        <f>CRI!D388*Planck!H388</f>
        <v>4.6501185766080271E-7</v>
      </c>
      <c r="E388">
        <f>CRI!D388*Planck!I388</f>
        <v>1.6792330674856705E-7</v>
      </c>
      <c r="F388">
        <f>CRI!D388*Planck!J388</f>
        <v>0</v>
      </c>
      <c r="G388">
        <f>CRI!E388*Planck!H388</f>
        <v>7.4180463007794715E-7</v>
      </c>
      <c r="H388">
        <f>CRI!E388*Planck!I388</f>
        <v>2.6787765600366644E-7</v>
      </c>
      <c r="I388">
        <f>CRI!E388*Planck!J388</f>
        <v>0</v>
      </c>
      <c r="J388">
        <f>CRI!F388*Planck!H388</f>
        <v>2.8004047428017233E-7</v>
      </c>
      <c r="K388">
        <f>CRI!F388*Planck!I388</f>
        <v>1.0112714695302594E-7</v>
      </c>
      <c r="L388">
        <f>CRI!F388*Planck!J388</f>
        <v>0</v>
      </c>
      <c r="M388">
        <f>CRI!G388*Planck!H388</f>
        <v>3.139937210300087E-7</v>
      </c>
      <c r="N388">
        <f>CRI!G388*Planck!I388</f>
        <v>1.133882137949848E-7</v>
      </c>
      <c r="O388">
        <f>CRI!G388*Planck!J388</f>
        <v>0</v>
      </c>
      <c r="P388">
        <f>CRI!H388*Planck!H388</f>
        <v>6.7950780343259524E-7</v>
      </c>
      <c r="Q388">
        <f>CRI!H388*Planck!I388</f>
        <v>2.4538126379798542E-7</v>
      </c>
      <c r="R388">
        <f>CRI!H388*Planck!J388</f>
        <v>0</v>
      </c>
      <c r="S388">
        <f>CRI!I388*Planck!H388</f>
        <v>8.429262562676772E-7</v>
      </c>
      <c r="T388">
        <f>CRI!I388*Planck!I388</f>
        <v>3.0439431159819612E-7</v>
      </c>
      <c r="U388">
        <f>CRI!I388*Planck!J388</f>
        <v>0</v>
      </c>
      <c r="V388">
        <f>CRI!J388*Planck!H388</f>
        <v>1.0776465272774158E-6</v>
      </c>
      <c r="W388">
        <f>CRI!J388*Planck!I388</f>
        <v>3.8915559976652045E-7</v>
      </c>
      <c r="X388">
        <f>CRI!J388*Planck!J388</f>
        <v>0</v>
      </c>
    </row>
    <row r="389" spans="1:24" x14ac:dyDescent="0.25">
      <c r="A389">
        <f>CRI!C389*Planck!H389</f>
        <v>6.2702617048985234E-7</v>
      </c>
      <c r="B389">
        <f>CRI!C389*Planck!I389</f>
        <v>2.2642928624357984E-7</v>
      </c>
      <c r="C389">
        <f>CRI!C389*Planck!J389</f>
        <v>0</v>
      </c>
      <c r="D389">
        <f>CRI!D389*Planck!H389</f>
        <v>4.2294056467730934E-7</v>
      </c>
      <c r="E389">
        <f>CRI!D389*Planck!I389</f>
        <v>1.527306748752198E-7</v>
      </c>
      <c r="F389">
        <f>CRI!D389*Planck!J389</f>
        <v>0</v>
      </c>
      <c r="G389">
        <f>CRI!E389*Planck!H389</f>
        <v>6.753622350244019E-7</v>
      </c>
      <c r="H389">
        <f>CRI!E389*Planck!I389</f>
        <v>2.4388422051503351E-7</v>
      </c>
      <c r="I389">
        <f>CRI!E389*Planck!J389</f>
        <v>0</v>
      </c>
      <c r="J389">
        <f>CRI!F389*Planck!H389</f>
        <v>2.5550980780346658E-7</v>
      </c>
      <c r="K389">
        <f>CRI!F389*Planck!I389</f>
        <v>9.2268721996045482E-8</v>
      </c>
      <c r="L389">
        <f>CRI!F389*Planck!J389</f>
        <v>0</v>
      </c>
      <c r="M389">
        <f>CRI!G389*Planck!H389</f>
        <v>2.8639118236720658E-7</v>
      </c>
      <c r="N389">
        <f>CRI!G389*Planck!I389</f>
        <v>1.0342048555836311E-7</v>
      </c>
      <c r="O389">
        <f>CRI!G389*Planck!J389</f>
        <v>0</v>
      </c>
      <c r="P389">
        <f>CRI!H389*Planck!H389</f>
        <v>6.2111842926896294E-7</v>
      </c>
      <c r="Q389">
        <f>CRI!H389*Planck!I389</f>
        <v>2.2429590538817994E-7</v>
      </c>
      <c r="R389">
        <f>CRI!H389*Planck!J389</f>
        <v>0</v>
      </c>
      <c r="S389">
        <f>CRI!I389*Planck!H389</f>
        <v>7.6814062556155149E-7</v>
      </c>
      <c r="T389">
        <f>CRI!I389*Planck!I389</f>
        <v>2.7738799713051826E-7</v>
      </c>
      <c r="U389">
        <f>CRI!I389*Planck!J389</f>
        <v>0</v>
      </c>
      <c r="V389">
        <f>CRI!J389*Planck!H389</f>
        <v>9.8014797528392334E-7</v>
      </c>
      <c r="W389">
        <f>CRI!J389*Planck!I389</f>
        <v>3.539472782822554E-7</v>
      </c>
      <c r="X389">
        <f>CRI!J389*Planck!J389</f>
        <v>0</v>
      </c>
    </row>
    <row r="390" spans="1:24" x14ac:dyDescent="0.25">
      <c r="A390">
        <f>CRI!C390*Planck!H390</f>
        <v>5.7031165546308519E-7</v>
      </c>
      <c r="B390">
        <f>CRI!C390*Planck!I390</f>
        <v>2.0594997746779095E-7</v>
      </c>
      <c r="C390">
        <f>CRI!C390*Planck!J390</f>
        <v>0</v>
      </c>
      <c r="D390">
        <f>CRI!D390*Planck!H390</f>
        <v>3.846855920147148E-7</v>
      </c>
      <c r="E390">
        <f>CRI!D390*Planck!I390</f>
        <v>1.3891700835621873E-7</v>
      </c>
      <c r="F390">
        <f>CRI!D390*Planck!J390</f>
        <v>0</v>
      </c>
      <c r="G390">
        <f>CRI!E390*Planck!H390</f>
        <v>6.1500845758289018E-7</v>
      </c>
      <c r="H390">
        <f>CRI!E390*Planck!I390</f>
        <v>2.2209081081965639E-7</v>
      </c>
      <c r="I390">
        <f>CRI!E390*Planck!J390</f>
        <v>0</v>
      </c>
      <c r="J390">
        <f>CRI!F390*Planck!H390</f>
        <v>2.3313168100193349E-7</v>
      </c>
      <c r="K390">
        <f>CRI!F390*Planck!I390</f>
        <v>8.4188117127625882E-8</v>
      </c>
      <c r="L390">
        <f>CRI!F390*Planck!J390</f>
        <v>0</v>
      </c>
      <c r="M390">
        <f>CRI!G390*Planck!H390</f>
        <v>2.6121983533951589E-7</v>
      </c>
      <c r="N390">
        <f>CRI!G390*Planck!I390</f>
        <v>9.4331263769508535E-8</v>
      </c>
      <c r="O390">
        <f>CRI!G390*Planck!J390</f>
        <v>0</v>
      </c>
      <c r="P390">
        <f>CRI!H390*Planck!H390</f>
        <v>5.6774708484965366E-7</v>
      </c>
      <c r="Q390">
        <f>CRI!H390*Planck!I390</f>
        <v>2.0502386407874948E-7</v>
      </c>
      <c r="R390">
        <f>CRI!H390*Planck!J390</f>
        <v>0</v>
      </c>
      <c r="S390">
        <f>CRI!I390*Planck!H390</f>
        <v>7.0000565505661764E-7</v>
      </c>
      <c r="T390">
        <f>CRI!I390*Planck!I390</f>
        <v>2.5278485457074472E-7</v>
      </c>
      <c r="U390">
        <f>CRI!I390*Planck!J390</f>
        <v>0</v>
      </c>
      <c r="V390">
        <f>CRI!J390*Planck!H390</f>
        <v>8.9149359419283119E-7</v>
      </c>
      <c r="W390">
        <f>CRI!J390*Planck!I390</f>
        <v>3.2193465428584023E-7</v>
      </c>
      <c r="X390">
        <f>CRI!J390*Planck!J390</f>
        <v>0</v>
      </c>
    </row>
    <row r="391" spans="1:24" x14ac:dyDescent="0.25">
      <c r="A391">
        <f>CRI!C391*Planck!H391</f>
        <v>5.1872597921490476E-7</v>
      </c>
      <c r="B391">
        <f>CRI!C391*Planck!I391</f>
        <v>1.8732168018921437E-7</v>
      </c>
      <c r="C391">
        <f>CRI!C391*Planck!J391</f>
        <v>0</v>
      </c>
      <c r="D391">
        <f>CRI!D391*Planck!H391</f>
        <v>3.4989011445973233E-7</v>
      </c>
      <c r="E391">
        <f>CRI!D391*Planck!I391</f>
        <v>1.2635188278287477E-7</v>
      </c>
      <c r="F391">
        <f>CRI!D391*Planck!J391</f>
        <v>0</v>
      </c>
      <c r="G391">
        <f>CRI!E391*Planck!H391</f>
        <v>5.6015741181600956E-7</v>
      </c>
      <c r="H391">
        <f>CRI!E391*Planck!I391</f>
        <v>2.0228334757905952E-7</v>
      </c>
      <c r="I391">
        <f>CRI!E391*Planck!J391</f>
        <v>0</v>
      </c>
      <c r="J391">
        <f>CRI!F391*Planck!H391</f>
        <v>2.1271097434615475E-7</v>
      </c>
      <c r="K391">
        <f>CRI!F391*Planck!I391</f>
        <v>7.681392239022388E-8</v>
      </c>
      <c r="L391">
        <f>CRI!F391*Planck!J391</f>
        <v>0</v>
      </c>
      <c r="M391">
        <f>CRI!G391*Planck!H391</f>
        <v>2.3825850651305582E-7</v>
      </c>
      <c r="N391">
        <f>CRI!G391*Planck!I391</f>
        <v>8.6039615418814727E-8</v>
      </c>
      <c r="O391">
        <f>CRI!G391*Planck!J391</f>
        <v>0</v>
      </c>
      <c r="P391">
        <f>CRI!H391*Planck!H391</f>
        <v>5.1872597921490476E-7</v>
      </c>
      <c r="Q391">
        <f>CRI!H391*Planck!I391</f>
        <v>1.8732168018921437E-7</v>
      </c>
      <c r="R391">
        <f>CRI!H391*Planck!J391</f>
        <v>0</v>
      </c>
      <c r="S391">
        <f>CRI!I391*Planck!H391</f>
        <v>6.3779969435802644E-7</v>
      </c>
      <c r="T391">
        <f>CRI!I391*Planck!I391</f>
        <v>2.3032143204421175E-7</v>
      </c>
      <c r="U391">
        <f>CRI!I391*Planck!J391</f>
        <v>0</v>
      </c>
      <c r="V391">
        <f>CRI!J391*Planck!H391</f>
        <v>8.1085645573207803E-7</v>
      </c>
      <c r="W391">
        <f>CRI!J391*Planck!I391</f>
        <v>2.9281547438570978E-7</v>
      </c>
      <c r="X391">
        <f>CRI!J391*Planck!J391</f>
        <v>0</v>
      </c>
    </row>
    <row r="392" spans="1:24" x14ac:dyDescent="0.25">
      <c r="A392">
        <f>CRI!C392*Planck!H392</f>
        <v>4.7176762055915593E-7</v>
      </c>
      <c r="B392">
        <f>CRI!C392*Planck!I392</f>
        <v>1.703638580513664E-7</v>
      </c>
      <c r="C392">
        <f>CRI!C392*Planck!J392</f>
        <v>0</v>
      </c>
      <c r="D392">
        <f>CRI!D392*Planck!H392</f>
        <v>3.1821584684397025E-7</v>
      </c>
      <c r="E392">
        <f>CRI!D392*Planck!I392</f>
        <v>1.1491352309674607E-7</v>
      </c>
      <c r="F392">
        <f>CRI!D392*Planck!J392</f>
        <v>0</v>
      </c>
      <c r="G392">
        <f>CRI!E392*Planck!H392</f>
        <v>5.1015556398795229E-7</v>
      </c>
      <c r="H392">
        <f>CRI!E392*Planck!I392</f>
        <v>1.8422644179002147E-7</v>
      </c>
      <c r="I392">
        <f>CRI!E392*Planck!J392</f>
        <v>0</v>
      </c>
      <c r="J392">
        <f>CRI!F392*Planck!H392</f>
        <v>1.9396013521918186E-7</v>
      </c>
      <c r="K392">
        <f>CRI!F392*Planck!I392</f>
        <v>7.0042528363730938E-8</v>
      </c>
      <c r="L392">
        <f>CRI!F392*Planck!J392</f>
        <v>0</v>
      </c>
      <c r="M392">
        <f>CRI!G392*Planck!H392</f>
        <v>2.1719494308397968E-7</v>
      </c>
      <c r="N392">
        <f>CRI!G392*Planck!I392</f>
        <v>7.8433039573969544E-8</v>
      </c>
      <c r="O392">
        <f>CRI!G392*Planck!J392</f>
        <v>0</v>
      </c>
      <c r="P392">
        <f>CRI!H392*Planck!H392</f>
        <v>4.7378803863435567E-7</v>
      </c>
      <c r="Q392">
        <f>CRI!H392*Planck!I392</f>
        <v>1.7109346772182193E-7</v>
      </c>
      <c r="R392">
        <f>CRI!H392*Planck!J392</f>
        <v>0</v>
      </c>
      <c r="S392">
        <f>CRI!I392*Planck!H392</f>
        <v>5.8087019661994565E-7</v>
      </c>
      <c r="T392">
        <f>CRI!I392*Planck!I392</f>
        <v>2.0976278025596504E-7</v>
      </c>
      <c r="U392">
        <f>CRI!I392*Planck!J392</f>
        <v>0</v>
      </c>
      <c r="V392">
        <f>CRI!J392*Planck!H392</f>
        <v>7.3745259744793106E-7</v>
      </c>
      <c r="W392">
        <f>CRI!J392*Planck!I392</f>
        <v>2.6630752971626868E-7</v>
      </c>
      <c r="X392">
        <f>CRI!J392*Planck!J392</f>
        <v>0</v>
      </c>
    </row>
    <row r="393" spans="1:24" x14ac:dyDescent="0.25">
      <c r="A393">
        <f>CRI!C393*Planck!H393</f>
        <v>4.2897947019971401E-7</v>
      </c>
      <c r="B393">
        <f>CRI!C393*Planck!I393</f>
        <v>1.5491258908799793E-7</v>
      </c>
      <c r="C393">
        <f>CRI!C393*Planck!J393</f>
        <v>0</v>
      </c>
      <c r="D393">
        <f>CRI!D393*Planck!H393</f>
        <v>2.8926260206828679E-7</v>
      </c>
      <c r="E393">
        <f>CRI!D393*Planck!I393</f>
        <v>1.0445818908738875E-7</v>
      </c>
      <c r="F393">
        <f>CRI!D393*Planck!J393</f>
        <v>0</v>
      </c>
      <c r="G393">
        <f>CRI!E393*Planck!H393</f>
        <v>4.6462059106427266E-7</v>
      </c>
      <c r="H393">
        <f>CRI!E393*Planck!I393</f>
        <v>1.6778327100794294E-7</v>
      </c>
      <c r="I393">
        <f>CRI!E393*Planck!J393</f>
        <v>0</v>
      </c>
      <c r="J393">
        <f>CRI!F393*Planck!H393</f>
        <v>1.7673586737992498E-7</v>
      </c>
      <c r="K393">
        <f>CRI!F393*Planck!I393</f>
        <v>6.3822659829830405E-8</v>
      </c>
      <c r="L393">
        <f>CRI!F393*Planck!J393</f>
        <v>0</v>
      </c>
      <c r="M393">
        <f>CRI!G393*Planck!H393</f>
        <v>1.979551944925875E-7</v>
      </c>
      <c r="N393">
        <f>CRI!G393*Planck!I393</f>
        <v>7.1485359632684259E-8</v>
      </c>
      <c r="O393">
        <f>CRI!G393*Planck!J393</f>
        <v>0</v>
      </c>
      <c r="P393">
        <f>CRI!H393*Planck!H393</f>
        <v>4.3247009543902642E-7</v>
      </c>
      <c r="Q393">
        <f>CRI!H393*Planck!I393</f>
        <v>1.5617311979149767E-7</v>
      </c>
      <c r="R393">
        <f>CRI!H393*Planck!J393</f>
        <v>0</v>
      </c>
      <c r="S393">
        <f>CRI!I393*Planck!H393</f>
        <v>5.2882972375583583E-7</v>
      </c>
      <c r="T393">
        <f>CRI!I393*Planck!I393</f>
        <v>1.90970401580215E-7</v>
      </c>
      <c r="U393">
        <f>CRI!I393*Planck!J393</f>
        <v>0</v>
      </c>
      <c r="V393">
        <f>CRI!J393*Planck!H393</f>
        <v>6.7056748018370701E-7</v>
      </c>
      <c r="W393">
        <f>CRI!J393*Planck!I393</f>
        <v>2.4215458251442929E-7</v>
      </c>
      <c r="X393">
        <f>CRI!J393*Planck!J393</f>
        <v>0</v>
      </c>
    </row>
    <row r="394" spans="1:24" x14ac:dyDescent="0.25">
      <c r="A394">
        <f>CRI!C394*Planck!H394</f>
        <v>3.9000511365729491E-7</v>
      </c>
      <c r="B394">
        <f>CRI!C394*Planck!I394</f>
        <v>1.4083826609324929E-7</v>
      </c>
      <c r="C394">
        <f>CRI!C394*Planck!J394</f>
        <v>0</v>
      </c>
      <c r="D394">
        <f>CRI!D394*Planck!H394</f>
        <v>2.6273149626677726E-7</v>
      </c>
      <c r="E394">
        <f>CRI!D394*Planck!I394</f>
        <v>9.4877341569456587E-8</v>
      </c>
      <c r="F394">
        <f>CRI!D394*Planck!J394</f>
        <v>0</v>
      </c>
      <c r="G394">
        <f>CRI!E394*Planck!H394</f>
        <v>4.2324323683408368E-7</v>
      </c>
      <c r="H394">
        <f>CRI!E394*Planck!I394</f>
        <v>1.5284118470248126E-7</v>
      </c>
      <c r="I394">
        <f>CRI!E394*Planck!J394</f>
        <v>0</v>
      </c>
      <c r="J394">
        <f>CRI!F394*Planck!H394</f>
        <v>1.6101281780112732E-7</v>
      </c>
      <c r="K394">
        <f>CRI!F394*Planck!I394</f>
        <v>5.8144791654771872E-8</v>
      </c>
      <c r="L394">
        <f>CRI!F394*Planck!J394</f>
        <v>0</v>
      </c>
      <c r="M394">
        <f>CRI!G394*Planck!H394</f>
        <v>1.8030429130323334E-7</v>
      </c>
      <c r="N394">
        <f>CRI!G394*Planck!I394</f>
        <v>6.5111309742039669E-8</v>
      </c>
      <c r="O394">
        <f>CRI!G394*Planck!J394</f>
        <v>0</v>
      </c>
      <c r="P394">
        <f>CRI!H394*Planck!H394</f>
        <v>3.9451480876168334E-7</v>
      </c>
      <c r="Q394">
        <f>CRI!H394*Planck!I394</f>
        <v>1.4246680278897424E-7</v>
      </c>
      <c r="R394">
        <f>CRI!H394*Planck!J394</f>
        <v>0</v>
      </c>
      <c r="S394">
        <f>CRI!I394*Planck!H394</f>
        <v>4.8128468308500873E-7</v>
      </c>
      <c r="T394">
        <f>CRI!I394*Planck!I394</f>
        <v>1.7380105513820038E-7</v>
      </c>
      <c r="U394">
        <f>CRI!I394*Planck!J394</f>
        <v>0</v>
      </c>
      <c r="V394">
        <f>CRI!J394*Planck!H394</f>
        <v>6.0964396781547164E-7</v>
      </c>
      <c r="W394">
        <f>CRI!J394*Planck!I394</f>
        <v>2.2015403479244537E-7</v>
      </c>
      <c r="X394">
        <f>CRI!J394*Planck!J394</f>
        <v>0</v>
      </c>
    </row>
    <row r="395" spans="1:24" x14ac:dyDescent="0.25">
      <c r="A395">
        <f>CRI!C395*Planck!H395</f>
        <v>3.5453528355544862E-7</v>
      </c>
      <c r="B395">
        <f>CRI!C395*Planck!I395</f>
        <v>1.2802893682372447E-7</v>
      </c>
      <c r="C395">
        <f>CRI!C395*Planck!J395</f>
        <v>0</v>
      </c>
      <c r="D395">
        <f>CRI!D395*Planck!H395</f>
        <v>2.386849960381864E-7</v>
      </c>
      <c r="E395">
        <f>CRI!D395*Planck!I395</f>
        <v>8.6193357039355408E-8</v>
      </c>
      <c r="F395">
        <f>CRI!D395*Planck!J395</f>
        <v>0</v>
      </c>
      <c r="G395">
        <f>CRI!E395*Planck!H395</f>
        <v>3.8550967235429725E-7</v>
      </c>
      <c r="H395">
        <f>CRI!E395*Planck!I395</f>
        <v>1.3921433430211411E-7</v>
      </c>
      <c r="I395">
        <f>CRI!E395*Planck!J395</f>
        <v>0</v>
      </c>
      <c r="J395">
        <f>CRI!F395*Planck!H395</f>
        <v>1.4667284107690081E-7</v>
      </c>
      <c r="K395">
        <f>CRI!F395*Planck!I395</f>
        <v>5.2966146882962675E-8</v>
      </c>
      <c r="L395">
        <f>CRI!F395*Planck!J395</f>
        <v>0</v>
      </c>
      <c r="M395">
        <f>CRI!G395*Planck!H395</f>
        <v>1.6413389358605565E-7</v>
      </c>
      <c r="N395">
        <f>CRI!G395*Planck!I395</f>
        <v>5.9271640559505847E-8</v>
      </c>
      <c r="O395">
        <f>CRI!G395*Planck!J395</f>
        <v>0</v>
      </c>
      <c r="P395">
        <f>CRI!H395*Planck!H395</f>
        <v>3.5977359930819509E-7</v>
      </c>
      <c r="Q395">
        <f>CRI!H395*Planck!I395</f>
        <v>1.2992058492668741E-7</v>
      </c>
      <c r="R395">
        <f>CRI!H395*Planck!J395</f>
        <v>0</v>
      </c>
      <c r="S395">
        <f>CRI!I395*Planck!H395</f>
        <v>4.379687475013668E-7</v>
      </c>
      <c r="T395">
        <f>CRI!I395*Planck!I395</f>
        <v>1.5815823052164163E-7</v>
      </c>
      <c r="U395">
        <f>CRI!I395*Planck!J395</f>
        <v>0</v>
      </c>
      <c r="V395">
        <f>CRI!J395*Planck!H395</f>
        <v>5.5419862311665413E-7</v>
      </c>
      <c r="W395">
        <f>CRI!J395*Planck!I395</f>
        <v>2.0013088625550076E-7</v>
      </c>
      <c r="X395">
        <f>CRI!J395*Planck!J395</f>
        <v>0</v>
      </c>
    </row>
    <row r="396" spans="1:24" x14ac:dyDescent="0.25">
      <c r="A396">
        <f>CRI!C396*Planck!H396</f>
        <v>3.2227801080856662E-7</v>
      </c>
      <c r="B396">
        <f>CRI!C396*Planck!I396</f>
        <v>1.16380503626667E-7</v>
      </c>
      <c r="C396">
        <f>CRI!C396*Planck!J396</f>
        <v>0</v>
      </c>
      <c r="D396">
        <f>CRI!D396*Planck!H396</f>
        <v>2.1676129163805305E-7</v>
      </c>
      <c r="E396">
        <f>CRI!D396*Planck!I396</f>
        <v>7.8276480062389932E-8</v>
      </c>
      <c r="F396">
        <f>CRI!D396*Planck!J396</f>
        <v>0</v>
      </c>
      <c r="G396">
        <f>CRI!E396*Planck!H396</f>
        <v>3.5119331841644441E-7</v>
      </c>
      <c r="H396">
        <f>CRI!E396*Planck!I396</f>
        <v>1.2682235181072983E-7</v>
      </c>
      <c r="I396">
        <f>CRI!E396*Planck!J396</f>
        <v>0</v>
      </c>
      <c r="J396">
        <f>CRI!F396*Planck!H396</f>
        <v>1.3360390341014667E-7</v>
      </c>
      <c r="K396">
        <f>CRI!F396*Planck!I396</f>
        <v>4.8246821203688926E-8</v>
      </c>
      <c r="L396">
        <f>CRI!F396*Planck!J396</f>
        <v>0</v>
      </c>
      <c r="M396">
        <f>CRI!G396*Planck!H396</f>
        <v>1.4947626796817028E-7</v>
      </c>
      <c r="N396">
        <f>CRI!G396*Planck!I396</f>
        <v>5.3978623309499075E-8</v>
      </c>
      <c r="O396">
        <f>CRI!G396*Planck!J396</f>
        <v>0</v>
      </c>
      <c r="P396">
        <f>CRI!H396*Planck!H396</f>
        <v>3.2807487438627958E-7</v>
      </c>
      <c r="Q396">
        <f>CRI!H396*Planck!I396</f>
        <v>1.1847385743922374E-7</v>
      </c>
      <c r="R396">
        <f>CRI!H396*Planck!J396</f>
        <v>0</v>
      </c>
      <c r="S396">
        <f>CRI!I396*Planck!H396</f>
        <v>3.9846536068708004E-7</v>
      </c>
      <c r="T396">
        <f>CRI!I396*Planck!I396</f>
        <v>1.4389315373455574E-7</v>
      </c>
      <c r="U396">
        <f>CRI!I396*Planck!J396</f>
        <v>0</v>
      </c>
      <c r="V396">
        <f>CRI!J396*Planck!H396</f>
        <v>5.0377504901553232E-7</v>
      </c>
      <c r="W396">
        <f>CRI!J396*Planck!I396</f>
        <v>1.8192241466267003E-7</v>
      </c>
      <c r="X396">
        <f>CRI!J396*Planck!J396</f>
        <v>0</v>
      </c>
    </row>
    <row r="397" spans="1:24" x14ac:dyDescent="0.25">
      <c r="A397">
        <f>CRI!C397*Planck!H397</f>
        <v>2.9296142177486195E-7</v>
      </c>
      <c r="B397">
        <f>CRI!C397*Planck!I397</f>
        <v>1.0579377311928107E-7</v>
      </c>
      <c r="C397">
        <f>CRI!C397*Planck!J397</f>
        <v>0</v>
      </c>
      <c r="D397">
        <f>CRI!D397*Planck!H397</f>
        <v>1.9698048487645963E-7</v>
      </c>
      <c r="E397">
        <f>CRI!D397*Planck!I397</f>
        <v>7.1133286422814241E-8</v>
      </c>
      <c r="F397">
        <f>CRI!D397*Planck!J397</f>
        <v>0</v>
      </c>
      <c r="G397">
        <f>CRI!E397*Planck!H397</f>
        <v>3.1993645632800769E-7</v>
      </c>
      <c r="H397">
        <f>CRI!E397*Planck!I397</f>
        <v>1.1553495565488938E-7</v>
      </c>
      <c r="I397">
        <f>CRI!E397*Planck!J397</f>
        <v>0</v>
      </c>
      <c r="J397">
        <f>CRI!F397*Planck!H397</f>
        <v>1.2170131868163428E-7</v>
      </c>
      <c r="K397">
        <f>CRI!F397*Planck!I397</f>
        <v>4.3948590974604983E-8</v>
      </c>
      <c r="L397">
        <f>CRI!F397*Planck!J397</f>
        <v>0</v>
      </c>
      <c r="M397">
        <f>CRI!G397*Planck!H397</f>
        <v>1.3612982553564248E-7</v>
      </c>
      <c r="N397">
        <f>CRI!G397*Planck!I397</f>
        <v>4.9158990935511753E-8</v>
      </c>
      <c r="O397">
        <f>CRI!G397*Planck!J397</f>
        <v>0</v>
      </c>
      <c r="P397">
        <f>CRI!H397*Planck!H397</f>
        <v>2.9923468562443069E-7</v>
      </c>
      <c r="Q397">
        <f>CRI!H397*Planck!I397</f>
        <v>1.0805916440663183E-7</v>
      </c>
      <c r="R397">
        <f>CRI!H397*Planck!J397</f>
        <v>0</v>
      </c>
      <c r="S397">
        <f>CRI!I397*Planck!H397</f>
        <v>3.6259465050507532E-7</v>
      </c>
      <c r="T397">
        <f>CRI!I397*Planck!I397</f>
        <v>1.3093961640887463E-7</v>
      </c>
      <c r="U397">
        <f>CRI!I397*Planck!J397</f>
        <v>0</v>
      </c>
      <c r="V397">
        <f>CRI!J397*Planck!H397</f>
        <v>4.5794826101852079E-7</v>
      </c>
      <c r="W397">
        <f>CRI!J397*Planck!I397</f>
        <v>1.6537356397660637E-7</v>
      </c>
      <c r="X397">
        <f>CRI!J397*Planck!J397</f>
        <v>0</v>
      </c>
    </row>
    <row r="398" spans="1:24" x14ac:dyDescent="0.25">
      <c r="A398">
        <f>CRI!C398*Planck!H398</f>
        <v>2.6631364993441785E-7</v>
      </c>
      <c r="B398">
        <f>CRI!C398*Planck!I398</f>
        <v>9.6170938566940044E-8</v>
      </c>
      <c r="C398">
        <f>CRI!C398*Planck!J398</f>
        <v>0</v>
      </c>
      <c r="D398">
        <f>CRI!D398*Planck!H398</f>
        <v>1.7906313935633233E-7</v>
      </c>
      <c r="E398">
        <f>CRI!D398*Planck!I398</f>
        <v>6.4663115010747692E-8</v>
      </c>
      <c r="F398">
        <f>CRI!D398*Planck!J398</f>
        <v>0</v>
      </c>
      <c r="G398">
        <f>CRI!E398*Planck!H398</f>
        <v>2.914623265128072E-7</v>
      </c>
      <c r="H398">
        <f>CRI!E398*Planck!I398</f>
        <v>1.0525260535666607E-7</v>
      </c>
      <c r="I398">
        <f>CRI!E398*Planck!J398</f>
        <v>0</v>
      </c>
      <c r="J398">
        <f>CRI!F398*Planck!H398</f>
        <v>1.1091649874142242E-7</v>
      </c>
      <c r="K398">
        <f>CRI!F398*Planck!I398</f>
        <v>4.0054063278950409E-8</v>
      </c>
      <c r="L398">
        <f>CRI!F398*Planck!J398</f>
        <v>0</v>
      </c>
      <c r="M398">
        <f>CRI!G398*Planck!H398</f>
        <v>1.2397556208938423E-7</v>
      </c>
      <c r="N398">
        <f>CRI!G398*Planck!I398</f>
        <v>4.4769940138014487E-8</v>
      </c>
      <c r="O398">
        <f>CRI!G398*Planck!J398</f>
        <v>0</v>
      </c>
      <c r="P398">
        <f>CRI!H398*Planck!H398</f>
        <v>2.7292872132465181E-7</v>
      </c>
      <c r="Q398">
        <f>CRI!H398*Planck!I398</f>
        <v>9.85597670195664E-8</v>
      </c>
      <c r="R398">
        <f>CRI!H398*Planck!J398</f>
        <v>0</v>
      </c>
      <c r="S398">
        <f>CRI!I398*Planck!H398</f>
        <v>3.2995519882666844E-7</v>
      </c>
      <c r="T398">
        <f>CRI!I398*Planck!I398</f>
        <v>1.1915311574910388E-7</v>
      </c>
      <c r="U398">
        <f>CRI!I398*Planck!J398</f>
        <v>0</v>
      </c>
      <c r="V398">
        <f>CRI!J398*Planck!H398</f>
        <v>4.1629328576472166E-7</v>
      </c>
      <c r="W398">
        <f>CRI!J398*Planck!I398</f>
        <v>1.5033144572562361E-7</v>
      </c>
      <c r="X398">
        <f>CRI!J398*Planck!J398</f>
        <v>0</v>
      </c>
    </row>
    <row r="399" spans="1:24" x14ac:dyDescent="0.25">
      <c r="A399">
        <f>CRI!C399*Planck!H399</f>
        <v>2.4208646205729362E-7</v>
      </c>
      <c r="B399">
        <f>CRI!C399*Planck!I399</f>
        <v>8.7422058969553999E-8</v>
      </c>
      <c r="C399">
        <f>CRI!C399*Planck!J399</f>
        <v>0</v>
      </c>
      <c r="D399">
        <f>CRI!D399*Planck!H399</f>
        <v>1.6277333851389765E-7</v>
      </c>
      <c r="E399">
        <f>CRI!D399*Planck!I399</f>
        <v>5.8780570699014897E-8</v>
      </c>
      <c r="F399">
        <f>CRI!D399*Planck!J399</f>
        <v>0</v>
      </c>
      <c r="G399">
        <f>CRI!E399*Planck!H399</f>
        <v>2.6556936726327949E-7</v>
      </c>
      <c r="H399">
        <f>CRI!E399*Planck!I399</f>
        <v>9.5902185888870476E-8</v>
      </c>
      <c r="I399">
        <f>CRI!E399*Planck!J399</f>
        <v>0</v>
      </c>
      <c r="J399">
        <f>CRI!F399*Planck!H399</f>
        <v>1.0113719217853959E-7</v>
      </c>
      <c r="K399">
        <f>CRI!F399*Planck!I399</f>
        <v>3.6522577526680907E-8</v>
      </c>
      <c r="L399">
        <f>CRI!F399*Planck!J399</f>
        <v>0</v>
      </c>
      <c r="M399">
        <f>CRI!G399*Planck!H399</f>
        <v>1.1290456410295193E-7</v>
      </c>
      <c r="N399">
        <f>CRI!G399*Planck!I399</f>
        <v>4.0772000949826255E-8</v>
      </c>
      <c r="O399">
        <f>CRI!G399*Planck!J399</f>
        <v>0</v>
      </c>
      <c r="P399">
        <f>CRI!H399*Planck!H399</f>
        <v>2.4892916291201797E-7</v>
      </c>
      <c r="Q399">
        <f>CRI!H399*Planck!I399</f>
        <v>8.9893089330149529E-8</v>
      </c>
      <c r="R399">
        <f>CRI!H399*Planck!J399</f>
        <v>0</v>
      </c>
      <c r="S399">
        <f>CRI!I399*Planck!H399</f>
        <v>3.0024941932245069E-7</v>
      </c>
      <c r="T399">
        <f>CRI!I399*Planck!I399</f>
        <v>1.0842581703461602E-7</v>
      </c>
      <c r="U399">
        <f>CRI!I399*Planck!J399</f>
        <v>0</v>
      </c>
      <c r="V399">
        <f>CRI!J399*Planck!H399</f>
        <v>3.784220927233926E-7</v>
      </c>
      <c r="W399">
        <f>CRI!J399*Planck!I399</f>
        <v>1.3665546691172252E-7</v>
      </c>
      <c r="X399">
        <f>CRI!J399*Planck!J399</f>
        <v>0</v>
      </c>
    </row>
    <row r="400" spans="1:24" x14ac:dyDescent="0.25">
      <c r="A400">
        <f>CRI!C400*Planck!H400</f>
        <v>2.2006609085218332E-7</v>
      </c>
      <c r="B400">
        <f>CRI!C400*Planck!I400</f>
        <v>7.9470092804483451E-8</v>
      </c>
      <c r="C400">
        <f>CRI!C400*Planck!J400</f>
        <v>0</v>
      </c>
      <c r="D400">
        <f>CRI!D400*Planck!H400</f>
        <v>1.4796735016613611E-7</v>
      </c>
      <c r="E400">
        <f>CRI!D400*Planck!I400</f>
        <v>5.3433852549481377E-8</v>
      </c>
      <c r="F400">
        <f>CRI!D400*Planck!J400</f>
        <v>0</v>
      </c>
      <c r="G400">
        <f>CRI!E400*Planck!H400</f>
        <v>2.4197845321755057E-7</v>
      </c>
      <c r="H400">
        <f>CRI!E400*Planck!I400</f>
        <v>8.7383067783944849E-8</v>
      </c>
      <c r="I400">
        <f>CRI!E400*Planck!J400</f>
        <v>0</v>
      </c>
      <c r="J400">
        <f>CRI!F400*Planck!H400</f>
        <v>9.2220415374244697E-8</v>
      </c>
      <c r="K400">
        <f>CRI!F400*Planck!I400</f>
        <v>3.3302563515711801E-8</v>
      </c>
      <c r="L400">
        <f>CRI!F400*Planck!J400</f>
        <v>0</v>
      </c>
      <c r="M400">
        <f>CRI!G400*Planck!H400</f>
        <v>1.0282317135748694E-7</v>
      </c>
      <c r="N400">
        <f>CRI!G400*Planck!I400</f>
        <v>3.7131422376741513E-8</v>
      </c>
      <c r="O400">
        <f>CRI!G400*Planck!J400</f>
        <v>0</v>
      </c>
      <c r="P400">
        <f>CRI!H400*Planck!H400</f>
        <v>2.2704034812116043E-7</v>
      </c>
      <c r="Q400">
        <f>CRI!H400*Planck!I400</f>
        <v>8.1988631077516331E-8</v>
      </c>
      <c r="R400">
        <f>CRI!H400*Planck!J400</f>
        <v>0</v>
      </c>
      <c r="S400">
        <f>CRI!I400*Planck!H400</f>
        <v>2.7322124084817105E-7</v>
      </c>
      <c r="T400">
        <f>CRI!I400*Planck!I400</f>
        <v>9.8665438561112414E-8</v>
      </c>
      <c r="U400">
        <f>CRI!I400*Planck!J400</f>
        <v>0</v>
      </c>
      <c r="V400">
        <f>CRI!J400*Planck!H400</f>
        <v>3.4400052745630365E-7</v>
      </c>
      <c r="W400">
        <f>CRI!J400*Planck!I400</f>
        <v>1.2422519860229746E-7</v>
      </c>
      <c r="X400">
        <f>CRI!J400*Planck!J400</f>
        <v>0</v>
      </c>
    </row>
    <row r="401" spans="1:24" x14ac:dyDescent="0.25">
      <c r="A401">
        <f>CRI!C401*Planck!H401</f>
        <v>2.0005345063892382E-7</v>
      </c>
      <c r="B401">
        <f>CRI!C401*Planck!I401</f>
        <v>7.2242960392531884E-8</v>
      </c>
      <c r="C401">
        <f>CRI!C401*Planck!J401</f>
        <v>0</v>
      </c>
      <c r="D401">
        <f>CRI!D401*Planck!H401</f>
        <v>1.3451131370582885E-7</v>
      </c>
      <c r="E401">
        <f>CRI!D401*Planck!I401</f>
        <v>4.857449585279445E-8</v>
      </c>
      <c r="F401">
        <f>CRI!D401*Planck!J401</f>
        <v>0</v>
      </c>
      <c r="G401">
        <f>CRI!E401*Planck!H401</f>
        <v>2.2048717568277108E-7</v>
      </c>
      <c r="H401">
        <f>CRI!E401*Planck!I401</f>
        <v>7.9621952278450019E-8</v>
      </c>
      <c r="I401">
        <f>CRI!E401*Planck!J401</f>
        <v>0</v>
      </c>
      <c r="J401">
        <f>CRI!F401*Planck!H401</f>
        <v>8.4090990065140776E-8</v>
      </c>
      <c r="K401">
        <f>CRI!F401*Planck!I401</f>
        <v>3.0366794700329776E-8</v>
      </c>
      <c r="L401">
        <f>CRI!F401*Planck!J401</f>
        <v>0</v>
      </c>
      <c r="M401">
        <f>CRI!G401*Planck!H401</f>
        <v>9.3643863618134357E-8</v>
      </c>
      <c r="N401">
        <f>CRI!G401*Planck!I401</f>
        <v>3.3816512080958173E-8</v>
      </c>
      <c r="O401">
        <f>CRI!G401*Planck!J401</f>
        <v>0</v>
      </c>
      <c r="P401">
        <f>CRI!H401*Planck!H401</f>
        <v>2.0707888231018367E-7</v>
      </c>
      <c r="Q401">
        <f>CRI!H401*Planck!I401</f>
        <v>7.4779972277837067E-8</v>
      </c>
      <c r="R401">
        <f>CRI!H401*Planck!J401</f>
        <v>0</v>
      </c>
      <c r="S401">
        <f>CRI!I401*Planck!H401</f>
        <v>2.4863174036580598E-7</v>
      </c>
      <c r="T401">
        <f>CRI!I401*Planck!I401</f>
        <v>8.9785469404337266E-8</v>
      </c>
      <c r="U401">
        <f>CRI!I401*Planck!J401</f>
        <v>0</v>
      </c>
      <c r="V401">
        <f>CRI!J401*Planck!H401</f>
        <v>3.1271738536705437E-7</v>
      </c>
      <c r="W401">
        <f>CRI!J401*Planck!I401</f>
        <v>1.1292796806541385E-7</v>
      </c>
      <c r="X401">
        <f>CRI!J401*Planck!J401</f>
        <v>0</v>
      </c>
    </row>
    <row r="402" spans="1:24" x14ac:dyDescent="0.25">
      <c r="A402">
        <f>CRI!C402*Planck!H402</f>
        <v>1.8186070952712183E-7</v>
      </c>
      <c r="B402">
        <f>CRI!C402*Planck!I402</f>
        <v>6.5673298076159092E-8</v>
      </c>
      <c r="C402">
        <f>CRI!C402*Planck!J402</f>
        <v>0</v>
      </c>
      <c r="D402">
        <f>CRI!D402*Planck!H402</f>
        <v>1.2227893531373929E-7</v>
      </c>
      <c r="E402">
        <f>CRI!D402*Planck!I402</f>
        <v>4.415720684349883E-8</v>
      </c>
      <c r="F402">
        <f>CRI!D402*Planck!J402</f>
        <v>0</v>
      </c>
      <c r="G402">
        <f>CRI!E402*Planck!H402</f>
        <v>2.009424542098391E-7</v>
      </c>
      <c r="H402">
        <f>CRI!E402*Planck!I402</f>
        <v>7.2564072392501261E-8</v>
      </c>
      <c r="I402">
        <f>CRI!E402*Planck!J402</f>
        <v>0</v>
      </c>
      <c r="J402">
        <f>CRI!F402*Planck!H402</f>
        <v>7.6716402091740894E-8</v>
      </c>
      <c r="K402">
        <f>CRI!F402*Planck!I402</f>
        <v>2.7703725312640989E-8</v>
      </c>
      <c r="L402">
        <f>CRI!F402*Planck!J402</f>
        <v>0</v>
      </c>
      <c r="M402">
        <f>CRI!G402*Planck!H402</f>
        <v>8.5283716030920077E-8</v>
      </c>
      <c r="N402">
        <f>CRI!G402*Planck!I402</f>
        <v>3.0797542352631352E-8</v>
      </c>
      <c r="O402">
        <f>CRI!G402*Planck!J402</f>
        <v>0</v>
      </c>
      <c r="P402">
        <f>CRI!H402*Planck!H402</f>
        <v>1.8887033002281388E-7</v>
      </c>
      <c r="Q402">
        <f>CRI!H402*Planck!I402</f>
        <v>6.8204602927060296E-8</v>
      </c>
      <c r="R402">
        <f>CRI!H402*Planck!J402</f>
        <v>0</v>
      </c>
      <c r="S402">
        <f>CRI!I402*Planck!H402</f>
        <v>2.2625497266650486E-7</v>
      </c>
      <c r="T402">
        <f>CRI!I402*Planck!I402</f>
        <v>8.1704895465200056E-8</v>
      </c>
      <c r="U402">
        <f>CRI!I402*Planck!J402</f>
        <v>0</v>
      </c>
      <c r="V402">
        <f>CRI!J402*Planck!H402</f>
        <v>2.8427905343640028E-7</v>
      </c>
      <c r="W402">
        <f>CRI!J402*Planck!I402</f>
        <v>1.0265847450877116E-7</v>
      </c>
      <c r="X402">
        <f>CRI!J402*Planck!J402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1A06-74B1-4952-A721-3CA9D1FA50C7}">
  <dimension ref="A1:X402"/>
  <sheetViews>
    <sheetView workbookViewId="0">
      <selection activeCell="C2" sqref="C2"/>
    </sheetView>
  </sheetViews>
  <sheetFormatPr defaultRowHeight="15.75" x14ac:dyDescent="0.25"/>
  <cols>
    <col min="1" max="24" width="9.7109375" bestFit="1" customWidth="1"/>
  </cols>
  <sheetData>
    <row r="1" spans="1:24" x14ac:dyDescent="0.25">
      <c r="A1" t="s">
        <v>163</v>
      </c>
      <c r="B1" t="s">
        <v>164</v>
      </c>
      <c r="C1" t="s">
        <v>165</v>
      </c>
      <c r="D1" t="s">
        <v>169</v>
      </c>
      <c r="E1" t="s">
        <v>170</v>
      </c>
      <c r="F1" t="s">
        <v>171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</row>
    <row r="2" spans="1:24" x14ac:dyDescent="0.25">
      <c r="A2" s="3">
        <f>CRI!C2*Planck!L2</f>
        <v>3.9004188783312313E-2</v>
      </c>
      <c r="B2" s="3">
        <f>CRI!C2*Planck!M2</f>
        <v>1.1119615223312721E-3</v>
      </c>
      <c r="C2" s="3">
        <f>CRI!C2*Planck!N2</f>
        <v>0.18390135720508277</v>
      </c>
      <c r="D2" s="3">
        <f>CRI!D2*Planck!L2</f>
        <v>1.2467092305168322E-2</v>
      </c>
      <c r="E2" s="3">
        <f>CRI!D2*Planck!M2</f>
        <v>3.5542149115611439E-4</v>
      </c>
      <c r="F2" s="3">
        <f>CRI!D2*Planck!N2</f>
        <v>5.8781255727652033E-2</v>
      </c>
      <c r="G2" s="3">
        <f>CRI!E2*Planck!L2</f>
        <v>1.1576585711942013E-2</v>
      </c>
      <c r="H2" s="3">
        <f>CRI!E2*Planck!M2</f>
        <v>3.300342417878205E-4</v>
      </c>
      <c r="I2" s="3">
        <f>CRI!E2*Planck!N2</f>
        <v>5.4582594604248316E-2</v>
      </c>
      <c r="J2" s="3">
        <f>CRI!F2*Planck!L2</f>
        <v>1.3179497579749367E-2</v>
      </c>
      <c r="K2" s="3">
        <f>CRI!F2*Planck!M2</f>
        <v>3.7573129065074948E-4</v>
      </c>
      <c r="L2" s="3">
        <f>CRI!F2*Planck!N2</f>
        <v>6.2140184626375002E-2</v>
      </c>
      <c r="M2" s="3">
        <f>CRI!G2*Planck!L2</f>
        <v>5.2539889000352204E-2</v>
      </c>
      <c r="N2" s="3">
        <f>CRI!G2*Planck!M2</f>
        <v>1.4978477127293392E-3</v>
      </c>
      <c r="O2" s="3">
        <f>CRI!G2*Planck!N2</f>
        <v>0.24772100628081925</v>
      </c>
      <c r="P2" s="3">
        <f>CRI!H2*Planck!L2</f>
        <v>2.6715197796789256E-2</v>
      </c>
      <c r="Q2" s="3">
        <f>CRI!H2*Planck!M2</f>
        <v>7.6161748104881647E-4</v>
      </c>
      <c r="R2" s="3">
        <f>CRI!H2*Planck!N2</f>
        <v>0.12595983370211147</v>
      </c>
      <c r="S2" s="3">
        <f>CRI!I2*Planck!L2</f>
        <v>6.7322298447908935E-2</v>
      </c>
      <c r="T2" s="3">
        <f>CRI!I2*Planck!M2</f>
        <v>1.9192760522430176E-3</v>
      </c>
      <c r="U2" s="3">
        <f>CRI!I2*Planck!N2</f>
        <v>0.31741878092932097</v>
      </c>
      <c r="V2" s="3">
        <f>CRI!J2*Planck!L2</f>
        <v>1.8522537139107217E-2</v>
      </c>
      <c r="W2" s="3">
        <f>CRI!J2*Planck!M2</f>
        <v>5.2805478686051275E-4</v>
      </c>
      <c r="X2" s="3">
        <f>CRI!J2*Planck!N2</f>
        <v>8.7332151366797298E-2</v>
      </c>
    </row>
    <row r="3" spans="1:24" x14ac:dyDescent="0.25">
      <c r="A3" s="3">
        <f>CRI!C3*Planck!L3</f>
        <v>4.3561131755290382E-2</v>
      </c>
      <c r="B3" s="3">
        <f>CRI!C3*Planck!M3</f>
        <v>1.2420135501513053E-3</v>
      </c>
      <c r="C3" s="3">
        <f>CRI!C3*Planck!N3</f>
        <v>0.20542119465209607</v>
      </c>
      <c r="D3" s="3">
        <f>CRI!D3*Planck!L3</f>
        <v>1.4000399552506041E-2</v>
      </c>
      <c r="E3" s="3">
        <f>CRI!D3*Planck!M3</f>
        <v>3.9917892972633718E-4</v>
      </c>
      <c r="F3" s="3">
        <f>CRI!D3*Planck!N3</f>
        <v>6.6021673124532235E-2</v>
      </c>
      <c r="G3" s="3">
        <f>CRI!E3*Planck!L3</f>
        <v>1.281095056545469E-2</v>
      </c>
      <c r="H3" s="3">
        <f>CRI!E3*Planck!M3</f>
        <v>3.6526539948496305E-4</v>
      </c>
      <c r="I3" s="3">
        <f>CRI!E3*Planck!N3</f>
        <v>6.0412589474676419E-2</v>
      </c>
      <c r="J3" s="3">
        <f>CRI!F3*Planck!L3</f>
        <v>1.4780366101392172E-2</v>
      </c>
      <c r="K3" s="3">
        <f>CRI!F3*Planck!M3</f>
        <v>4.2141731021248411E-4</v>
      </c>
      <c r="L3" s="3">
        <f>CRI!F3*Planck!N3</f>
        <v>6.969976076378194E-2</v>
      </c>
      <c r="M3" s="3">
        <f>CRI!G3*Planck!L3</f>
        <v>5.8049010400850254E-2</v>
      </c>
      <c r="N3" s="3">
        <f>CRI!G3*Planck!M3</f>
        <v>1.6550914676814843E-3</v>
      </c>
      <c r="O3" s="3">
        <f>CRI!G3*Planck!N3</f>
        <v>0.27374167255115939</v>
      </c>
      <c r="P3" s="3">
        <f>CRI!H3*Planck!L3</f>
        <v>3.1237660282889525E-2</v>
      </c>
      <c r="Q3" s="3">
        <f>CRI!H3*Planck!M3</f>
        <v>8.9064713847018405E-4</v>
      </c>
      <c r="R3" s="3">
        <f>CRI!H3*Planck!N3</f>
        <v>0.14730740995195074</v>
      </c>
      <c r="S3" s="3">
        <f>CRI!I3*Planck!L3</f>
        <v>7.7041195866227527E-2</v>
      </c>
      <c r="T3" s="3">
        <f>CRI!I3*Planck!M3</f>
        <v>2.1965960325191617E-3</v>
      </c>
      <c r="U3" s="3">
        <f>CRI!I3*Planck!N3</f>
        <v>0.36330310656688974</v>
      </c>
      <c r="V3" s="3">
        <f>CRI!J3*Planck!L3</f>
        <v>2.1137093474814132E-2</v>
      </c>
      <c r="W3" s="3">
        <f>CRI!J3*Planck!M3</f>
        <v>6.0266011117458146E-4</v>
      </c>
      <c r="X3" s="3">
        <f>CRI!J3*Planck!N3</f>
        <v>9.9676175023667032E-2</v>
      </c>
    </row>
    <row r="4" spans="1:24" x14ac:dyDescent="0.25">
      <c r="A4" s="3">
        <f>CRI!C4*Planck!L4</f>
        <v>4.840625425725676E-2</v>
      </c>
      <c r="B4" s="3">
        <f>CRI!C4*Planck!M4</f>
        <v>1.3827688841556E-3</v>
      </c>
      <c r="C4" s="3">
        <f>CRI!C4*Planck!N4</f>
        <v>0.22829182810895943</v>
      </c>
      <c r="D4" s="3">
        <f>CRI!D4*Planck!L4</f>
        <v>1.5625207237190915E-2</v>
      </c>
      <c r="E4" s="3">
        <f>CRI!D4*Planck!M4</f>
        <v>4.4634832229001575E-4</v>
      </c>
      <c r="F4" s="3">
        <f>CRI!D4*Planck!N4</f>
        <v>7.3691038058886771E-2</v>
      </c>
      <c r="G4" s="3">
        <f>CRI!E4*Planck!L4</f>
        <v>1.4094574691506908E-2</v>
      </c>
      <c r="H4" s="3">
        <f>CRI!E4*Planck!M4</f>
        <v>4.0262440500446315E-4</v>
      </c>
      <c r="I4" s="3">
        <f>CRI!E4*Planck!N4</f>
        <v>6.6472324126587656E-2</v>
      </c>
      <c r="J4" s="3">
        <f>CRI!F4*Planck!L4</f>
        <v>1.6475558651459807E-2</v>
      </c>
      <c r="K4" s="3">
        <f>CRI!F4*Planck!M4</f>
        <v>4.7063938744865608E-4</v>
      </c>
      <c r="L4" s="3">
        <f>CRI!F4*Planck!N4</f>
        <v>7.7701434687941828E-2</v>
      </c>
      <c r="M4" s="3">
        <f>CRI!G4*Planck!L4</f>
        <v>6.3840132426237178E-2</v>
      </c>
      <c r="N4" s="3">
        <f>CRI!G4*Planck!M4</f>
        <v>1.8236517167849215E-3</v>
      </c>
      <c r="O4" s="3">
        <f>CRI!G4*Planck!N4</f>
        <v>0.30108052692630882</v>
      </c>
      <c r="P4" s="3">
        <f>CRI!H4*Planck!L4</f>
        <v>3.6246229033211584E-2</v>
      </c>
      <c r="Q4" s="3">
        <f>CRI!H4*Planck!M4</f>
        <v>1.0354066523870435E-3</v>
      </c>
      <c r="R4" s="3">
        <f>CRI!H4*Planck!N4</f>
        <v>0.17094315631347204</v>
      </c>
      <c r="S4" s="3">
        <f>CRI!I4*Planck!L4</f>
        <v>8.7564936884339292E-2</v>
      </c>
      <c r="T4" s="3">
        <f>CRI!I4*Planck!M4</f>
        <v>2.5013724347109864E-3</v>
      </c>
      <c r="U4" s="3">
        <f>CRI!I4*Planck!N4</f>
        <v>0.41297059287694504</v>
      </c>
      <c r="V4" s="3">
        <f>CRI!J4*Planck!L4</f>
        <v>2.402242745309624E-2</v>
      </c>
      <c r="W4" s="3">
        <f>CRI!J4*Planck!M4</f>
        <v>6.8622259073158887E-4</v>
      </c>
      <c r="X4" s="3">
        <f>CRI!J4*Planck!N4</f>
        <v>0.11329370477080551</v>
      </c>
    </row>
    <row r="5" spans="1:24" x14ac:dyDescent="0.25">
      <c r="A5" s="3">
        <f>CRI!C5*Planck!L5</f>
        <v>5.392400630358668E-2</v>
      </c>
      <c r="B5" s="3">
        <f>CRI!C5*Planck!M5</f>
        <v>1.5434674312102068E-3</v>
      </c>
      <c r="C5" s="3">
        <f>CRI!C5*Planck!N5</f>
        <v>0.25433907686369955</v>
      </c>
      <c r="D5" s="3">
        <f>CRI!D5*Planck!L5</f>
        <v>1.7517159942450723E-2</v>
      </c>
      <c r="E5" s="3">
        <f>CRI!D5*Planck!M5</f>
        <v>5.0139386354671519E-4</v>
      </c>
      <c r="F5" s="3">
        <f>CRI!D5*Planck!N5</f>
        <v>8.2621796755118965E-2</v>
      </c>
      <c r="G5" s="3">
        <f>CRI!E5*Planck!L5</f>
        <v>1.5563054450862592E-2</v>
      </c>
      <c r="H5" s="3">
        <f>CRI!E5*Planck!M5</f>
        <v>4.4546148036222105E-4</v>
      </c>
      <c r="I5" s="3">
        <f>CRI!E5*Planck!N5</f>
        <v>7.3405022615105689E-2</v>
      </c>
      <c r="J5" s="3">
        <f>CRI!F5*Planck!L5</f>
        <v>1.8447686367016495E-2</v>
      </c>
      <c r="K5" s="3">
        <f>CRI!F5*Planck!M5</f>
        <v>5.2802833172980752E-4</v>
      </c>
      <c r="L5" s="3">
        <f>CRI!F5*Planck!N5</f>
        <v>8.7010736821791945E-2</v>
      </c>
      <c r="M5" s="3">
        <f>CRI!G5*Planck!L5</f>
        <v>7.03943240184009E-2</v>
      </c>
      <c r="N5" s="3">
        <f>CRI!G5*Planck!M5</f>
        <v>2.0148975180509427E-3</v>
      </c>
      <c r="O5" s="3">
        <f>CRI!G5*Planck!N5</f>
        <v>0.33202331604381136</v>
      </c>
      <c r="P5" s="3">
        <f>CRI!H5*Planck!L5</f>
        <v>4.2106320711601329E-2</v>
      </c>
      <c r="Q5" s="3">
        <f>CRI!H5*Planck!M5</f>
        <v>1.2052096852849328E-3</v>
      </c>
      <c r="R5" s="3">
        <f>CRI!H5*Planck!N5</f>
        <v>0.19859953801695263</v>
      </c>
      <c r="S5" s="3">
        <f>CRI!I5*Planck!L5</f>
        <v>9.9636116910380393E-2</v>
      </c>
      <c r="T5" s="3">
        <f>CRI!I5*Planck!M5</f>
        <v>2.8518856807046231E-3</v>
      </c>
      <c r="U5" s="3">
        <f>CRI!I5*Planck!N5</f>
        <v>0.46994575763900998</v>
      </c>
      <c r="V5" s="3">
        <f>CRI!J5*Planck!L5</f>
        <v>2.7404003203462084E-2</v>
      </c>
      <c r="W5" s="3">
        <f>CRI!J5*Planck!M5</f>
        <v>7.8438508799207236E-4</v>
      </c>
      <c r="X5" s="3">
        <f>CRI!J5*Planck!N5</f>
        <v>0.12925428496351946</v>
      </c>
    </row>
    <row r="6" spans="1:24" x14ac:dyDescent="0.25">
      <c r="A6" s="3">
        <f>CRI!C6*Planck!L6</f>
        <v>6.0512417831797366E-2</v>
      </c>
      <c r="B6" s="3">
        <f>CRI!C6*Planck!M6</f>
        <v>1.7336189761168212E-3</v>
      </c>
      <c r="C6" s="3">
        <f>CRI!C6*Planck!N6</f>
        <v>0.28545400077456368</v>
      </c>
      <c r="D6" s="3">
        <f>CRI!D6*Planck!L6</f>
        <v>1.9802663051067815E-2</v>
      </c>
      <c r="E6" s="3">
        <f>CRI!D6*Planck!M6</f>
        <v>5.673260741027458E-4</v>
      </c>
      <c r="F6" s="3">
        <f>CRI!D6*Planck!N6</f>
        <v>9.3414700593034208E-2</v>
      </c>
      <c r="G6" s="3">
        <f>CRI!E6*Planck!L6</f>
        <v>1.7336961815137192E-2</v>
      </c>
      <c r="H6" s="3">
        <f>CRI!E6*Planck!M6</f>
        <v>4.9668625164637288E-4</v>
      </c>
      <c r="I6" s="3">
        <f>CRI!E6*Planck!N6</f>
        <v>8.1783298184563036E-2</v>
      </c>
      <c r="J6" s="3">
        <f>CRI!F6*Planck!L6</f>
        <v>2.0830038566038909E-2</v>
      </c>
      <c r="K6" s="3">
        <f>CRI!F6*Planck!M6</f>
        <v>5.9675933345956799E-4</v>
      </c>
      <c r="L6" s="3">
        <f>CRI!F6*Planck!N6</f>
        <v>9.8261118263230543E-2</v>
      </c>
      <c r="M6" s="3">
        <f>CRI!G6*Planck!L6</f>
        <v>7.8208961077174441E-2</v>
      </c>
      <c r="N6" s="3">
        <f>CRI!G6*Planck!M6</f>
        <v>2.2406068685380818E-3</v>
      </c>
      <c r="O6" s="3">
        <f>CRI!G6*Planck!N6</f>
        <v>0.36893354514369542</v>
      </c>
      <c r="P6" s="3">
        <f>CRI!H6*Planck!L6</f>
        <v>4.92626559428639E-2</v>
      </c>
      <c r="Q6" s="3">
        <f>CRI!H6*Planck!M6</f>
        <v>1.4113247861596192E-3</v>
      </c>
      <c r="R6" s="3">
        <f>CRI!H6*Planck!N6</f>
        <v>0.23238572728591389</v>
      </c>
      <c r="S6" s="3">
        <f>CRI!I6*Planck!L6</f>
        <v>0.11406436654966558</v>
      </c>
      <c r="T6" s="3">
        <f>CRI!I6*Planck!M6</f>
        <v>3.2678276200911729E-3</v>
      </c>
      <c r="U6" s="3">
        <f>CRI!I6*Planck!N6</f>
        <v>0.53807352183354729</v>
      </c>
      <c r="V6" s="3">
        <f>CRI!J6*Planck!L6</f>
        <v>3.1617481473235384E-2</v>
      </c>
      <c r="W6" s="3">
        <f>CRI!J6*Planck!M6</f>
        <v>9.0580855670619994E-4</v>
      </c>
      <c r="X6" s="3">
        <f>CRI!J6*Planck!N6</f>
        <v>0.14914850380029199</v>
      </c>
    </row>
    <row r="7" spans="1:24" x14ac:dyDescent="0.25">
      <c r="A7" s="3">
        <f>CRI!C7*Planck!L7</f>
        <v>6.8575229806090918E-2</v>
      </c>
      <c r="B7" s="3">
        <f>CRI!C7*Planck!M7</f>
        <v>1.9627972753085057E-3</v>
      </c>
      <c r="C7" s="3">
        <f>CRI!C7*Planck!N7</f>
        <v>0.32355455666456223</v>
      </c>
      <c r="D7" s="3">
        <f>CRI!D7*Planck!L7</f>
        <v>2.2667126170214155E-2</v>
      </c>
      <c r="E7" s="3">
        <f>CRI!D7*Planck!M7</f>
        <v>6.4879073116892033E-4</v>
      </c>
      <c r="F7" s="3">
        <f>CRI!D7*Planck!N7</f>
        <v>0.10694899571757496</v>
      </c>
      <c r="G7" s="3">
        <f>CRI!E7*Planck!L7</f>
        <v>1.9510944045247627E-2</v>
      </c>
      <c r="H7" s="3">
        <f>CRI!E7*Planck!M7</f>
        <v>5.5845278125932381E-4</v>
      </c>
      <c r="I7" s="3">
        <f>CRI!E7*Planck!N7</f>
        <v>9.2057363402469589E-2</v>
      </c>
      <c r="J7" s="3">
        <f>CRI!F7*Planck!L7</f>
        <v>2.3814828761111073E-2</v>
      </c>
      <c r="K7" s="3">
        <f>CRI!F7*Planck!M7</f>
        <v>6.8164089477240999E-4</v>
      </c>
      <c r="L7" s="3">
        <f>CRI!F7*Planck!N7</f>
        <v>0.11236413474124965</v>
      </c>
      <c r="M7" s="3">
        <f>CRI!G7*Planck!L7</f>
        <v>8.7799248203614316E-2</v>
      </c>
      <c r="N7" s="3">
        <f>CRI!G7*Planck!M7</f>
        <v>2.5130375156669571E-3</v>
      </c>
      <c r="O7" s="3">
        <f>CRI!G7*Planck!N7</f>
        <v>0.41425813531111316</v>
      </c>
      <c r="P7" s="3">
        <f>CRI!H7*Planck!L7</f>
        <v>5.8245906488018653E-2</v>
      </c>
      <c r="Q7" s="3">
        <f>CRI!H7*Planck!M7</f>
        <v>1.6671458028770991E-3</v>
      </c>
      <c r="R7" s="3">
        <f>CRI!H7*Planck!N7</f>
        <v>0.27481830545149011</v>
      </c>
      <c r="S7" s="3">
        <f>CRI!I7*Planck!L7</f>
        <v>0.13169887230542149</v>
      </c>
      <c r="T7" s="3">
        <f>CRI!I7*Planck!M7</f>
        <v>3.7695562735004357E-3</v>
      </c>
      <c r="U7" s="3">
        <f>CRI!I7*Planck!N7</f>
        <v>0.62138720296666972</v>
      </c>
      <c r="V7" s="3">
        <f>CRI!J7*Planck!L7</f>
        <v>3.7013408556425646E-2</v>
      </c>
      <c r="W7" s="3">
        <f>CRI!J7*Planck!M7</f>
        <v>1.0594177762125409E-3</v>
      </c>
      <c r="X7" s="3">
        <f>CRI!J7*Planck!N7</f>
        <v>0.17463823351350849</v>
      </c>
    </row>
    <row r="8" spans="1:24" x14ac:dyDescent="0.25">
      <c r="A8" s="3">
        <f>CRI!C8*Planck!L8</f>
        <v>7.8568407458900855E-2</v>
      </c>
      <c r="B8" s="3">
        <f>CRI!C8*Planck!M8</f>
        <v>2.2418562004935011E-3</v>
      </c>
      <c r="C8" s="3">
        <f>CRI!C8*Planck!N8</f>
        <v>0.37080516370165323</v>
      </c>
      <c r="D8" s="3">
        <f>CRI!D8*Planck!L8</f>
        <v>2.6243534943951607E-2</v>
      </c>
      <c r="E8" s="3">
        <f>CRI!D8*Planck!M8</f>
        <v>7.4882810330274255E-4</v>
      </c>
      <c r="F8" s="3">
        <f>CRI!D8*Planck!N8</f>
        <v>0.12385688581116328</v>
      </c>
      <c r="G8" s="3">
        <f>CRI!E8*Planck!L8</f>
        <v>2.2221040094693268E-2</v>
      </c>
      <c r="H8" s="3">
        <f>CRI!E8*Planck!M8</f>
        <v>6.3405098981752627E-4</v>
      </c>
      <c r="I8" s="3">
        <f>CRI!E8*Planck!N8</f>
        <v>0.10487264126161538</v>
      </c>
      <c r="J8" s="3">
        <f>CRI!F8*Planck!L8</f>
        <v>2.7541113927583332E-2</v>
      </c>
      <c r="K8" s="3">
        <f>CRI!F8*Planck!M8</f>
        <v>7.8585297862055435E-4</v>
      </c>
      <c r="L8" s="3">
        <f>CRI!F8*Planck!N8</f>
        <v>0.12998083566585614</v>
      </c>
      <c r="M8" s="3">
        <f>CRI!G8*Planck!L8</f>
        <v>9.9621626468325564E-2</v>
      </c>
      <c r="N8" s="3">
        <f>CRI!G8*Planck!M8</f>
        <v>2.842584802524997E-3</v>
      </c>
      <c r="O8" s="3">
        <f>CRI!G8*Planck!N8</f>
        <v>0.470166250094045</v>
      </c>
      <c r="P8" s="3">
        <f>CRI!H8*Planck!L8</f>
        <v>6.9615112471841975E-2</v>
      </c>
      <c r="Q8" s="3">
        <f>CRI!H8*Planck!M8</f>
        <v>1.9863845608006003E-3</v>
      </c>
      <c r="R8" s="3">
        <f>CRI!H8*Planck!N8</f>
        <v>0.32854990970427245</v>
      </c>
      <c r="S8" s="3">
        <f>CRI!I8*Planck!L8</f>
        <v>0.15373067008576843</v>
      </c>
      <c r="T8" s="3">
        <f>CRI!I8*Planck!M8</f>
        <v>4.3865221032777469E-3</v>
      </c>
      <c r="U8" s="3">
        <f>CRI!I8*Planck!N8</f>
        <v>0.72553495903473764</v>
      </c>
      <c r="V8" s="3">
        <f>CRI!J8*Planck!L8</f>
        <v>4.3987927545115428E-2</v>
      </c>
      <c r="W8" s="3">
        <f>CRI!J8*Planck!M8</f>
        <v>1.2551432732738183E-3</v>
      </c>
      <c r="X8" s="3">
        <f>CRI!J8*Planck!N8</f>
        <v>0.20760190007408827</v>
      </c>
    </row>
    <row r="9" spans="1:24" x14ac:dyDescent="0.25">
      <c r="A9" s="3">
        <f>CRI!C9*Planck!L9</f>
        <v>9.0520071368673224E-2</v>
      </c>
      <c r="B9" s="3">
        <f>CRI!C9*Planck!M9</f>
        <v>2.5727188319225407E-3</v>
      </c>
      <c r="C9" s="3">
        <f>CRI!C9*Planck!N9</f>
        <v>0.42734185334154867</v>
      </c>
      <c r="D9" s="3">
        <f>CRI!D9*Planck!L9</f>
        <v>3.055467553740784E-2</v>
      </c>
      <c r="E9" s="3">
        <f>CRI!D9*Planck!M9</f>
        <v>8.6841059634401292E-4</v>
      </c>
      <c r="F9" s="3">
        <f>CRI!D9*Planck!N9</f>
        <v>0.14424747434439555</v>
      </c>
      <c r="G9" s="3">
        <f>CRI!E9*Planck!L9</f>
        <v>2.5425327832456525E-2</v>
      </c>
      <c r="H9" s="3">
        <f>CRI!E9*Planck!M9</f>
        <v>7.2262669188529589E-4</v>
      </c>
      <c r="I9" s="3">
        <f>CRI!E9*Planck!N9</f>
        <v>0.12003201669479292</v>
      </c>
      <c r="J9" s="3">
        <f>CRI!F9*Planck!L9</f>
        <v>3.2030746819408221E-2</v>
      </c>
      <c r="K9" s="3">
        <f>CRI!F9*Planck!M9</f>
        <v>9.1036279906594596E-4</v>
      </c>
      <c r="L9" s="3">
        <f>CRI!F9*Planck!N9</f>
        <v>0.15121595136586394</v>
      </c>
      <c r="M9" s="3">
        <f>CRI!G9*Planck!L9</f>
        <v>0.11365748871402916</v>
      </c>
      <c r="N9" s="3">
        <f>CRI!G9*Planck!M9</f>
        <v>3.2303196095888405E-3</v>
      </c>
      <c r="O9" s="3">
        <f>CRI!G9*Planck!N9</f>
        <v>0.53657273065306554</v>
      </c>
      <c r="P9" s="3">
        <f>CRI!H9*Planck!L9</f>
        <v>8.3619438125321452E-2</v>
      </c>
      <c r="Q9" s="3">
        <f>CRI!H9*Planck!M9</f>
        <v>2.3765922841975039E-3</v>
      </c>
      <c r="R9" s="3">
        <f>CRI!H9*Planck!N9</f>
        <v>0.39476422326618399</v>
      </c>
      <c r="S9" s="3">
        <f>CRI!I9*Planck!L9</f>
        <v>0.1804866160065963</v>
      </c>
      <c r="T9" s="3">
        <f>CRI!I9*Planck!M9</f>
        <v>5.1297055878243569E-3</v>
      </c>
      <c r="U9" s="3">
        <f>CRI!I9*Planck!N9</f>
        <v>0.85207052780004666</v>
      </c>
      <c r="V9" s="3">
        <f>CRI!J9*Planck!L9</f>
        <v>5.2732646549463531E-2</v>
      </c>
      <c r="W9" s="3">
        <f>CRI!J9*Planck!M9</f>
        <v>1.4987424422410562E-3</v>
      </c>
      <c r="X9" s="3">
        <f>CRI!J9*Planck!N9</f>
        <v>0.24894884159195804</v>
      </c>
    </row>
    <row r="10" spans="1:24" x14ac:dyDescent="0.25">
      <c r="A10" s="3">
        <f>CRI!C10*Planck!L10</f>
        <v>0.10416772445471548</v>
      </c>
      <c r="B10" s="3">
        <f>CRI!C10*Planck!M10</f>
        <v>2.9509363895725668E-3</v>
      </c>
      <c r="C10" s="3">
        <f>CRI!C10*Planck!N10</f>
        <v>0.49192845106072675</v>
      </c>
      <c r="D10" s="3">
        <f>CRI!D10*Planck!L10</f>
        <v>3.5604284698749988E-2</v>
      </c>
      <c r="E10" s="3">
        <f>CRI!D10*Planck!M10</f>
        <v>1.0086231593541058E-3</v>
      </c>
      <c r="F10" s="3">
        <f>CRI!D10*Planck!N10</f>
        <v>0.1681399945584427</v>
      </c>
      <c r="G10" s="3">
        <f>CRI!E10*Planck!L10</f>
        <v>2.9054439872093153E-2</v>
      </c>
      <c r="H10" s="3">
        <f>CRI!E10*Planck!M10</f>
        <v>8.2307455928424676E-4</v>
      </c>
      <c r="I10" s="3">
        <f>CRI!E10*Planck!N10</f>
        <v>0.13720858046514428</v>
      </c>
      <c r="J10" s="3">
        <f>CRI!F10*Planck!L10</f>
        <v>3.7283732090200465E-2</v>
      </c>
      <c r="K10" s="3">
        <f>CRI!F10*Planck!M10</f>
        <v>1.0561997234745826E-3</v>
      </c>
      <c r="L10" s="3">
        <f>CRI!F10*Planck!N10</f>
        <v>0.17607112637723715</v>
      </c>
      <c r="M10" s="3">
        <f>CRI!G10*Planck!L10</f>
        <v>0.12965333861997638</v>
      </c>
      <c r="N10" s="3">
        <f>CRI!G10*Planck!M10</f>
        <v>3.6729107501008011E-3</v>
      </c>
      <c r="O10" s="3">
        <f>CRI!G10*Planck!N10</f>
        <v>0.61228337641093289</v>
      </c>
      <c r="P10" s="3">
        <f>CRI!H10*Planck!L10</f>
        <v>0.1003049954543794</v>
      </c>
      <c r="Q10" s="3">
        <f>CRI!H10*Planck!M10</f>
        <v>2.8415102920954704E-3</v>
      </c>
      <c r="R10" s="3">
        <f>CRI!H10*Planck!N10</f>
        <v>0.47368684787749954</v>
      </c>
      <c r="S10" s="3">
        <f>CRI!I10*Planck!L10</f>
        <v>0.21131646802925555</v>
      </c>
      <c r="T10" s="3">
        <f>CRI!I10*Planck!M10</f>
        <v>5.9863211804589795E-3</v>
      </c>
      <c r="U10" s="3">
        <f>CRI!I10*Planck!N10</f>
        <v>0.99793466109981366</v>
      </c>
      <c r="V10" s="3">
        <f>CRI!J10*Planck!L10</f>
        <v>6.3441125212041552E-2</v>
      </c>
      <c r="W10" s="3">
        <f>CRI!J10*Planck!M10</f>
        <v>1.7972047096510072E-3</v>
      </c>
      <c r="X10" s="3">
        <f>CRI!J10*Planck!N10</f>
        <v>0.299598504454961</v>
      </c>
    </row>
    <row r="11" spans="1:24" x14ac:dyDescent="0.25">
      <c r="A11" s="3">
        <f>CRI!C11*Planck!L11</f>
        <v>0.11919134182809606</v>
      </c>
      <c r="B11" s="3">
        <f>CRI!C11*Planck!M11</f>
        <v>3.3705560365153708E-3</v>
      </c>
      <c r="C11" s="3">
        <f>CRI!C11*Planck!N11</f>
        <v>0.56305555241221639</v>
      </c>
      <c r="D11" s="3">
        <f>CRI!D11*Planck!L11</f>
        <v>4.1364726856475832E-2</v>
      </c>
      <c r="E11" s="3">
        <f>CRI!D11*Planck!M11</f>
        <v>1.1697337043657576E-3</v>
      </c>
      <c r="F11" s="3">
        <f>CRI!D11*Planck!N11</f>
        <v>0.1954054612804377</v>
      </c>
      <c r="G11" s="3">
        <f>CRI!E11*Planck!L11</f>
        <v>3.3129861786084208E-2</v>
      </c>
      <c r="H11" s="3">
        <f>CRI!E11*Planck!M11</f>
        <v>9.3686381845634894E-4</v>
      </c>
      <c r="I11" s="3">
        <f>CRI!E11*Planck!N11</f>
        <v>0.1565042589771975</v>
      </c>
      <c r="J11" s="3">
        <f>CRI!F11*Planck!L11</f>
        <v>4.3268741901653078E-2</v>
      </c>
      <c r="K11" s="3">
        <f>CRI!F11*Planck!M11</f>
        <v>1.2235764525529041E-3</v>
      </c>
      <c r="L11" s="3">
        <f>CRI!F11*Planck!N11</f>
        <v>0.20439995892280535</v>
      </c>
      <c r="M11" s="3">
        <f>CRI!G11*Planck!L11</f>
        <v>0.14727556374446055</v>
      </c>
      <c r="N11" s="3">
        <f>CRI!G11*Planck!M11</f>
        <v>4.1647365722757819E-3</v>
      </c>
      <c r="O11" s="3">
        <f>CRI!G11*Planck!N11</f>
        <v>0.69572439263713948</v>
      </c>
      <c r="P11" s="3">
        <f>CRI!H11*Planck!L11</f>
        <v>0.11981014671777865</v>
      </c>
      <c r="Q11" s="3">
        <f>CRI!H11*Planck!M11</f>
        <v>3.388054929676193E-3</v>
      </c>
      <c r="R11" s="3">
        <f>CRI!H11*Planck!N11</f>
        <v>0.5659787641459858</v>
      </c>
      <c r="S11" s="3">
        <f>CRI!I11*Planck!L11</f>
        <v>0.24528473819495963</v>
      </c>
      <c r="T11" s="3">
        <f>CRI!I11*Planck!M11</f>
        <v>6.9362920352091474E-3</v>
      </c>
      <c r="U11" s="3">
        <f>CRI!I11*Planck!N11</f>
        <v>1.1587161587780155</v>
      </c>
      <c r="V11" s="3">
        <f>CRI!J11*Planck!L11</f>
        <v>7.6208202183219553E-2</v>
      </c>
      <c r="W11" s="3">
        <f>CRI!J11*Planck!M11</f>
        <v>2.1550559961905384E-3</v>
      </c>
      <c r="X11" s="3">
        <f>CRI!J11*Planck!N11</f>
        <v>0.3600047681357661</v>
      </c>
    </row>
    <row r="12" spans="1:24" x14ac:dyDescent="0.25">
      <c r="A12" s="3">
        <f>CRI!C12*Planck!L12</f>
        <v>0.13520583393041496</v>
      </c>
      <c r="B12" s="3">
        <f>CRI!C12*Planck!M12</f>
        <v>3.8238746339028505E-3</v>
      </c>
      <c r="C12" s="3">
        <f>CRI!C12*Planck!N12</f>
        <v>0.6389060387374873</v>
      </c>
      <c r="D12" s="3">
        <f>CRI!D12*Planck!L12</f>
        <v>4.7751266745265593E-2</v>
      </c>
      <c r="E12" s="3">
        <f>CRI!D12*Planck!M12</f>
        <v>1.3504954064180702E-3</v>
      </c>
      <c r="F12" s="3">
        <f>CRI!D12*Planck!N12</f>
        <v>0.22564538669696974</v>
      </c>
      <c r="G12" s="3">
        <f>CRI!E12*Planck!L12</f>
        <v>3.7557176091781934E-2</v>
      </c>
      <c r="H12" s="3">
        <f>CRI!E12*Planck!M12</f>
        <v>1.0621873983063473E-3</v>
      </c>
      <c r="I12" s="3">
        <f>CRI!E12*Planck!N12</f>
        <v>0.17747389964930205</v>
      </c>
      <c r="J12" s="3">
        <f>CRI!F12*Planck!L12</f>
        <v>4.9897391093367424E-2</v>
      </c>
      <c r="K12" s="3">
        <f>CRI!F12*Planck!M12</f>
        <v>1.4111918291784327E-3</v>
      </c>
      <c r="L12" s="3">
        <f>CRI!F12*Planck!N12</f>
        <v>0.23578675239121558</v>
      </c>
      <c r="M12" s="3">
        <f>CRI!G12*Planck!L12</f>
        <v>0.1663246369778914</v>
      </c>
      <c r="N12" s="3">
        <f>CRI!G12*Planck!M12</f>
        <v>4.7039727639281098E-3</v>
      </c>
      <c r="O12" s="3">
        <f>CRI!G12*Planck!N12</f>
        <v>0.78595584130405194</v>
      </c>
      <c r="P12" s="3">
        <f>CRI!H12*Planck!L12</f>
        <v>0.14218073806174589</v>
      </c>
      <c r="Q12" s="3">
        <f>CRI!H12*Planck!M12</f>
        <v>4.0211380078740292E-3</v>
      </c>
      <c r="R12" s="3">
        <f>CRI!H12*Planck!N12</f>
        <v>0.67186547724378631</v>
      </c>
      <c r="S12" s="3">
        <f>CRI!I12*Planck!L12</f>
        <v>0.28114228960133902</v>
      </c>
      <c r="T12" s="3">
        <f>CRI!I12*Planck!M12</f>
        <v>7.9512313816075143E-3</v>
      </c>
      <c r="U12" s="3">
        <f>CRI!I12*Planck!N12</f>
        <v>1.3285189059462039</v>
      </c>
      <c r="V12" s="3">
        <f>CRI!J12*Planck!L12</f>
        <v>9.1210284794327551E-2</v>
      </c>
      <c r="W12" s="3">
        <f>CRI!J12*Planck!M12</f>
        <v>2.5795979673154151E-3</v>
      </c>
      <c r="X12" s="3">
        <f>CRI!J12*Planck!N12</f>
        <v>0.43100804200544784</v>
      </c>
    </row>
    <row r="13" spans="1:24" x14ac:dyDescent="0.25">
      <c r="A13" s="3">
        <f>CRI!C13*Planck!L13</f>
        <v>0.15769686191967855</v>
      </c>
      <c r="B13" s="3">
        <f>CRI!C13*Planck!M13</f>
        <v>4.4697216479724546E-3</v>
      </c>
      <c r="C13" s="3">
        <f>CRI!C13*Planck!N13</f>
        <v>0.74541807264047</v>
      </c>
      <c r="D13" s="3">
        <f>CRI!D13*Planck!L13</f>
        <v>5.6863046971827223E-2</v>
      </c>
      <c r="E13" s="3">
        <f>CRI!D13*Planck!M13</f>
        <v>1.6117124267767977E-3</v>
      </c>
      <c r="F13" s="3">
        <f>CRI!D13*Planck!N13</f>
        <v>0.26878621655637802</v>
      </c>
      <c r="G13" s="3">
        <f>CRI!E13*Planck!L13</f>
        <v>4.3846204893939068E-2</v>
      </c>
      <c r="H13" s="3">
        <f>CRI!E13*Planck!M13</f>
        <v>1.2427662085989764E-3</v>
      </c>
      <c r="I13" s="3">
        <f>CRI!E13*Planck!N13</f>
        <v>0.20725684168202643</v>
      </c>
      <c r="J13" s="3">
        <f>CRI!F13*Planck!L13</f>
        <v>5.9354308613528299E-2</v>
      </c>
      <c r="K13" s="3">
        <f>CRI!F13*Planck!M13</f>
        <v>1.6823241431744664E-3</v>
      </c>
      <c r="L13" s="3">
        <f>CRI!F13*Planck!N13</f>
        <v>0.28056217347012952</v>
      </c>
      <c r="M13" s="3">
        <f>CRI!G13*Planck!L13</f>
        <v>0.19338418493704657</v>
      </c>
      <c r="N13" s="3">
        <f>CRI!G13*Planck!M13</f>
        <v>5.481234485369065E-3</v>
      </c>
      <c r="O13" s="3">
        <f>CRI!G13*Planck!N13</f>
        <v>0.91410865542996034</v>
      </c>
      <c r="P13" s="3">
        <f>CRI!H13*Planck!L13</f>
        <v>0.17376549950865056</v>
      </c>
      <c r="Q13" s="3">
        <f>CRI!H13*Planck!M13</f>
        <v>4.9251672187374208E-3</v>
      </c>
      <c r="R13" s="3">
        <f>CRI!H13*Planck!N13</f>
        <v>0.82137299473416736</v>
      </c>
      <c r="S13" s="3">
        <f>CRI!I13*Planck!L13</f>
        <v>0.33021673060747858</v>
      </c>
      <c r="T13" s="3">
        <f>CRI!I13*Planck!M13</f>
        <v>9.3595830085110403E-3</v>
      </c>
      <c r="U13" s="3">
        <f>CRI!I13*Planck!N13</f>
        <v>1.5609030889177615</v>
      </c>
      <c r="V13" s="3">
        <f>CRI!J13*Planck!L13</f>
        <v>0.11304099699218664</v>
      </c>
      <c r="W13" s="3">
        <f>CRI!J13*Planck!M13</f>
        <v>3.2040066315442359E-3</v>
      </c>
      <c r="X13" s="3">
        <f>CRI!J13*Planck!N13</f>
        <v>0.53433404496147441</v>
      </c>
    </row>
    <row r="14" spans="1:24" x14ac:dyDescent="0.25">
      <c r="A14" s="3">
        <f>CRI!C14*Planck!L14</f>
        <v>0.18312552502293208</v>
      </c>
      <c r="B14" s="3">
        <f>CRI!C14*Planck!M14</f>
        <v>5.2048409389135004E-3</v>
      </c>
      <c r="C14" s="3">
        <f>CRI!C14*Planck!N14</f>
        <v>0.86590038815597048</v>
      </c>
      <c r="D14" s="3">
        <f>CRI!D14*Planck!L14</f>
        <v>6.7474878862165702E-2</v>
      </c>
      <c r="E14" s="3">
        <f>CRI!D14*Planck!M14</f>
        <v>1.9177884230286866E-3</v>
      </c>
      <c r="F14" s="3">
        <f>CRI!D14*Planck!N14</f>
        <v>0.31905177495168868</v>
      </c>
      <c r="G14" s="3">
        <f>CRI!E14*Planck!L14</f>
        <v>5.1056231711073083E-2</v>
      </c>
      <c r="H14" s="3">
        <f>CRI!E14*Planck!M14</f>
        <v>1.4511333958669571E-3</v>
      </c>
      <c r="I14" s="3">
        <f>CRI!E14*Planck!N14</f>
        <v>0.24141697805842827</v>
      </c>
      <c r="J14" s="3">
        <f>CRI!F14*Planck!L14</f>
        <v>7.0355343274638077E-2</v>
      </c>
      <c r="K14" s="3">
        <f>CRI!F14*Planck!M14</f>
        <v>1.999657726039516E-3</v>
      </c>
      <c r="L14" s="3">
        <f>CRI!F14*Planck!N14</f>
        <v>0.33267191475752383</v>
      </c>
      <c r="M14" s="3">
        <f>CRI!G14*Planck!L14</f>
        <v>0.22395610806972818</v>
      </c>
      <c r="N14" s="3">
        <f>CRI!G14*Planck!M14</f>
        <v>6.3653383090920114E-3</v>
      </c>
      <c r="O14" s="3">
        <f>CRI!G14*Planck!N14</f>
        <v>1.0589658699036839</v>
      </c>
      <c r="P14" s="3">
        <f>CRI!H14*Planck!L14</f>
        <v>0.21157011109609691</v>
      </c>
      <c r="Q14" s="3">
        <f>CRI!H14*Planck!M14</f>
        <v>6.0133003061454441E-3</v>
      </c>
      <c r="R14" s="3">
        <f>CRI!H14*Planck!N14</f>
        <v>1.0003992687385928</v>
      </c>
      <c r="S14" s="3">
        <f>CRI!I14*Planck!L14</f>
        <v>0.38576619644036453</v>
      </c>
      <c r="T14" s="3">
        <f>CRI!I14*Planck!M14</f>
        <v>1.0964346405725372E-2</v>
      </c>
      <c r="U14" s="3">
        <f>CRI!I14*Planck!N14</f>
        <v>1.8240772234964739</v>
      </c>
      <c r="V14" s="3">
        <f>CRI!J14*Planck!L14</f>
        <v>0.14042264010802893</v>
      </c>
      <c r="W14" s="3">
        <f>CRI!J14*Planck!M14</f>
        <v>3.9911285217779499E-3</v>
      </c>
      <c r="X14" s="3">
        <f>CRI!J14*Planck!N14</f>
        <v>0.66398181553446423</v>
      </c>
    </row>
    <row r="15" spans="1:24" x14ac:dyDescent="0.25">
      <c r="A15" s="3">
        <f>CRI!C15*Planck!L15</f>
        <v>0.21274086377469972</v>
      </c>
      <c r="B15" s="3">
        <f>CRI!C15*Planck!M15</f>
        <v>6.0565213613507553E-3</v>
      </c>
      <c r="C15" s="3">
        <f>CRI!C15*Planck!N15</f>
        <v>1.0062789544147053</v>
      </c>
      <c r="D15" s="3">
        <f>CRI!D15*Planck!L15</f>
        <v>8.0277998360123767E-2</v>
      </c>
      <c r="E15" s="3">
        <f>CRI!D15*Planck!M15</f>
        <v>2.2854349807918408E-3</v>
      </c>
      <c r="F15" s="3">
        <f>CRI!D15*Planck!N15</f>
        <v>0.37972046751620742</v>
      </c>
      <c r="G15" s="3">
        <f>CRI!E15*Planck!L15</f>
        <v>5.9437396501316977E-2</v>
      </c>
      <c r="H15" s="3">
        <f>CRI!E15*Planck!M15</f>
        <v>1.6921237189040316E-3</v>
      </c>
      <c r="I15" s="3">
        <f>CRI!E15*Planck!N15</f>
        <v>0.28114298373733737</v>
      </c>
      <c r="J15" s="3">
        <f>CRI!F15*Planck!L15</f>
        <v>8.3529132250097629E-2</v>
      </c>
      <c r="K15" s="3">
        <f>CRI!F15*Planck!M15</f>
        <v>2.3779915376463388E-3</v>
      </c>
      <c r="L15" s="3">
        <f>CRI!F15*Planck!N15</f>
        <v>0.39509855498571111</v>
      </c>
      <c r="M15" s="3">
        <f>CRI!G15*Planck!L15</f>
        <v>0.25959053675329741</v>
      </c>
      <c r="N15" s="3">
        <f>CRI!G15*Planck!M15</f>
        <v>7.3902850780745502E-3</v>
      </c>
      <c r="O15" s="3">
        <f>CRI!G15*Planck!N15</f>
        <v>1.2278811379496053</v>
      </c>
      <c r="P15" s="3">
        <f>CRI!H15*Planck!L15</f>
        <v>0.25758983897485194</v>
      </c>
      <c r="Q15" s="3">
        <f>CRI!H15*Planck!M15</f>
        <v>7.3333271969333201E-3</v>
      </c>
      <c r="R15" s="3">
        <f>CRI!H15*Planck!N15</f>
        <v>1.2184176995068337</v>
      </c>
      <c r="S15" s="3">
        <f>CRI!I15*Planck!L15</f>
        <v>0.45032372496509721</v>
      </c>
      <c r="T15" s="3">
        <f>CRI!I15*Planck!M15</f>
        <v>1.282026974687178E-2</v>
      </c>
      <c r="U15" s="3">
        <f>CRI!I15*Planck!N15</f>
        <v>2.1300622694938238</v>
      </c>
      <c r="V15" s="3">
        <f>CRI!J15*Planck!L15</f>
        <v>0.17472760598423615</v>
      </c>
      <c r="W15" s="3">
        <f>CRI!J15*Planck!M15</f>
        <v>4.9743216196673915E-3</v>
      </c>
      <c r="X15" s="3">
        <f>CRI!J15*Planck!N15</f>
        <v>0.82647362400204649</v>
      </c>
    </row>
    <row r="16" spans="1:24" x14ac:dyDescent="0.25">
      <c r="A16" s="3">
        <f>CRI!C16*Planck!L16</f>
        <v>0.24789500286179295</v>
      </c>
      <c r="B16" s="3">
        <f>CRI!C16*Planck!M16</f>
        <v>7.0537609522187024E-3</v>
      </c>
      <c r="C16" s="3">
        <f>CRI!C16*Planck!N16</f>
        <v>1.1729683407190121</v>
      </c>
      <c r="D16" s="3">
        <f>CRI!D16*Planck!L16</f>
        <v>9.5649870142529167E-2</v>
      </c>
      <c r="E16" s="3">
        <f>CRI!D16*Planck!M16</f>
        <v>2.7216818060359104E-3</v>
      </c>
      <c r="F16" s="3">
        <f>CRI!D16*Planck!N16</f>
        <v>0.45258786250573291</v>
      </c>
      <c r="G16" s="3">
        <f>CRI!E16*Planck!L16</f>
        <v>6.9484252170408725E-2</v>
      </c>
      <c r="H16" s="3">
        <f>CRI!E16*Planck!M16</f>
        <v>1.9771487891871811E-3</v>
      </c>
      <c r="I16" s="3">
        <f>CRI!E16*Planck!N16</f>
        <v>0.32877963264094273</v>
      </c>
      <c r="J16" s="3">
        <f>CRI!F16*Planck!L16</f>
        <v>9.9429348294057682E-2</v>
      </c>
      <c r="K16" s="3">
        <f>CRI!F16*Planck!M16</f>
        <v>2.829225464025171E-3</v>
      </c>
      <c r="L16" s="3">
        <f>CRI!F16*Planck!N16</f>
        <v>0.4704712734862026</v>
      </c>
      <c r="M16" s="3">
        <f>CRI!G16*Planck!L16</f>
        <v>0.30206752303370155</v>
      </c>
      <c r="N16" s="3">
        <f>CRI!G16*Planck!M16</f>
        <v>8.5952200500647741E-3</v>
      </c>
      <c r="O16" s="3">
        <f>CRI!G16*Planck!N16</f>
        <v>1.4292972314390775</v>
      </c>
      <c r="P16" s="3">
        <f>CRI!H16*Planck!L16</f>
        <v>0.31418123505783135</v>
      </c>
      <c r="Q16" s="3">
        <f>CRI!H16*Planck!M16</f>
        <v>8.9399112615688153E-3</v>
      </c>
      <c r="R16" s="3">
        <f>CRI!H16*Planck!N16</f>
        <v>1.4866158563764802</v>
      </c>
      <c r="S16" s="3">
        <f>CRI!I16*Planck!L16</f>
        <v>0.52689801820155124</v>
      </c>
      <c r="T16" s="3">
        <f>CRI!I16*Planck!M16</f>
        <v>1.4992688935579781E-2</v>
      </c>
      <c r="U16" s="3">
        <f>CRI!I16*Planck!N16</f>
        <v>2.4931309102772743</v>
      </c>
      <c r="V16" s="3">
        <f>CRI!J16*Planck!L16</f>
        <v>0.21794990673814396</v>
      </c>
      <c r="W16" s="3">
        <f>CRI!J16*Planck!M16</f>
        <v>6.2016842773807111E-3</v>
      </c>
      <c r="X16" s="3">
        <f>CRI!J16*Planck!N16</f>
        <v>1.0312766998737521</v>
      </c>
    </row>
    <row r="17" spans="1:24" x14ac:dyDescent="0.25">
      <c r="A17" s="3">
        <f>CRI!C17*Planck!L17</f>
        <v>0.29001194338421066</v>
      </c>
      <c r="B17" s="3">
        <f>CRI!C17*Planck!M17</f>
        <v>8.2264825770423169E-3</v>
      </c>
      <c r="C17" s="3">
        <f>CRI!C17*Planck!N17</f>
        <v>1.3727231986852639</v>
      </c>
      <c r="D17" s="3">
        <f>CRI!D17*Planck!L17</f>
        <v>0.11441877453830188</v>
      </c>
      <c r="E17" s="3">
        <f>CRI!D17*Planck!M17</f>
        <v>3.2456044542237268E-3</v>
      </c>
      <c r="F17" s="3">
        <f>CRI!D17*Planck!N17</f>
        <v>0.5415821994812956</v>
      </c>
      <c r="G17" s="3">
        <f>CRI!E17*Planck!L17</f>
        <v>8.1565859076809244E-2</v>
      </c>
      <c r="H17" s="3">
        <f>CRI!E17*Planck!M17</f>
        <v>2.3136982247931514E-3</v>
      </c>
      <c r="I17" s="3">
        <f>CRI!E17*Planck!N17</f>
        <v>0.38607839963023044</v>
      </c>
      <c r="J17" s="3">
        <f>CRI!F17*Planck!L17</f>
        <v>0.11895021115368015</v>
      </c>
      <c r="K17" s="3">
        <f>CRI!F17*Planck!M17</f>
        <v>3.3741432444900125E-3</v>
      </c>
      <c r="L17" s="3">
        <f>CRI!F17*Planck!N17</f>
        <v>0.56303099946075275</v>
      </c>
      <c r="M17" s="3">
        <f>CRI!G17*Planck!L17</f>
        <v>0.35345205599950674</v>
      </c>
      <c r="N17" s="3">
        <f>CRI!G17*Planck!M17</f>
        <v>1.0026025640770323E-2</v>
      </c>
      <c r="O17" s="3">
        <f>CRI!G17*Planck!N17</f>
        <v>1.6730063983976653</v>
      </c>
      <c r="P17" s="3">
        <f>CRI!H17*Planck!L17</f>
        <v>0.38403925315331022</v>
      </c>
      <c r="Q17" s="3">
        <f>CRI!H17*Planck!M17</f>
        <v>1.0893662475067756E-2</v>
      </c>
      <c r="R17" s="3">
        <f>CRI!H17*Planck!N17</f>
        <v>1.817785798259002</v>
      </c>
      <c r="S17" s="3">
        <f>CRI!I17*Planck!L17</f>
        <v>0.61854109799913681</v>
      </c>
      <c r="T17" s="3">
        <f>CRI!I17*Planck!M17</f>
        <v>1.7545544871348066E-2</v>
      </c>
      <c r="U17" s="3">
        <f>CRI!I17*Planck!N17</f>
        <v>2.9277611971959145</v>
      </c>
      <c r="V17" s="3">
        <f>CRI!J17*Planck!L17</f>
        <v>0.2718861969226975</v>
      </c>
      <c r="W17" s="3">
        <f>CRI!J17*Planck!M17</f>
        <v>7.7123274159771717E-3</v>
      </c>
      <c r="X17" s="3">
        <f>CRI!J17*Planck!N17</f>
        <v>1.2869279987674349</v>
      </c>
    </row>
    <row r="18" spans="1:24" x14ac:dyDescent="0.25">
      <c r="A18" s="3">
        <f>CRI!C18*Planck!L18</f>
        <v>0.34145918540828285</v>
      </c>
      <c r="B18" s="3">
        <f>CRI!C18*Planck!M18</f>
        <v>9.6337641066839338E-3</v>
      </c>
      <c r="C18" s="3">
        <f>CRI!C18*Planck!N18</f>
        <v>1.6168076371313003</v>
      </c>
      <c r="D18" s="3">
        <f>CRI!D18*Planck!L18</f>
        <v>0.13765073411771403</v>
      </c>
      <c r="E18" s="3">
        <f>CRI!D18*Planck!M18</f>
        <v>3.883611155506961E-3</v>
      </c>
      <c r="F18" s="3">
        <f>CRI!D18*Planck!N18</f>
        <v>0.6517755787185554</v>
      </c>
      <c r="G18" s="3">
        <f>CRI!E18*Planck!L18</f>
        <v>9.6435543378979888E-2</v>
      </c>
      <c r="H18" s="3">
        <f>CRI!E18*Planck!M18</f>
        <v>2.7207857223173768E-3</v>
      </c>
      <c r="I18" s="3">
        <f>CRI!E18*Planck!N18</f>
        <v>0.45662184439294146</v>
      </c>
      <c r="J18" s="3">
        <f>CRI!F18*Planck!L18</f>
        <v>0.14325279887831865</v>
      </c>
      <c r="K18" s="3">
        <f>CRI!F18*Planck!M18</f>
        <v>4.0416650978822438E-3</v>
      </c>
      <c r="L18" s="3">
        <f>CRI!F18*Planck!N18</f>
        <v>0.67830132901524076</v>
      </c>
      <c r="M18" s="3">
        <f>CRI!G18*Planck!L18</f>
        <v>0.41642014720494491</v>
      </c>
      <c r="N18" s="3">
        <f>CRI!G18*Planck!M18</f>
        <v>1.174867638322939E-2</v>
      </c>
      <c r="O18" s="3">
        <f>CRI!G18*Planck!N18</f>
        <v>1.9717474387202809</v>
      </c>
      <c r="P18" s="3">
        <f>CRI!H18*Planck!L18</f>
        <v>0.4717738823394908</v>
      </c>
      <c r="Q18" s="3">
        <f>CRI!H18*Planck!M18</f>
        <v>1.3310399861461358E-2</v>
      </c>
      <c r="R18" s="3">
        <f>CRI!H18*Planck!N18</f>
        <v>2.2338471142708629</v>
      </c>
      <c r="S18" s="3">
        <f>CRI!I18*Planck!L18</f>
        <v>0.73013577379880479</v>
      </c>
      <c r="T18" s="3">
        <f>CRI!I18*Planck!M18</f>
        <v>2.0599697156245256E-2</v>
      </c>
      <c r="U18" s="3">
        <f>CRI!I18*Planck!N18</f>
        <v>3.4571894553346629</v>
      </c>
      <c r="V18" s="3">
        <f>CRI!J18*Planck!L18</f>
        <v>0.33999197797098163</v>
      </c>
      <c r="W18" s="3">
        <f>CRI!J18*Planck!M18</f>
        <v>9.5923690265380269E-3</v>
      </c>
      <c r="X18" s="3">
        <f>CRI!J18*Planck!N18</f>
        <v>1.6098604168155017</v>
      </c>
    </row>
    <row r="19" spans="1:24" x14ac:dyDescent="0.25">
      <c r="A19" s="3">
        <f>CRI!C19*Planck!L19</f>
        <v>0.40241393428964323</v>
      </c>
      <c r="B19" s="3">
        <f>CRI!C19*Planck!M19</f>
        <v>1.1284898700514839E-2</v>
      </c>
      <c r="C19" s="3">
        <f>CRI!C19*Planck!N19</f>
        <v>1.9061110371839738</v>
      </c>
      <c r="D19" s="3">
        <f>CRI!D19*Planck!L19</f>
        <v>0.16583855495139593</v>
      </c>
      <c r="E19" s="3">
        <f>CRI!D19*Planck!M19</f>
        <v>4.6506125504074828E-3</v>
      </c>
      <c r="F19" s="3">
        <f>CRI!D19*Planck!N19</f>
        <v>0.78552622821448925</v>
      </c>
      <c r="G19" s="3">
        <f>CRI!E19*Planck!L19</f>
        <v>0.11396488373437161</v>
      </c>
      <c r="H19" s="3">
        <f>CRI!E19*Planck!M19</f>
        <v>3.1959185772942413E-3</v>
      </c>
      <c r="I19" s="3">
        <f>CRI!E19*Planck!N19</f>
        <v>0.53981660232749251</v>
      </c>
      <c r="J19" s="3">
        <f>CRI!F19*Planck!L19</f>
        <v>0.17275504444699918</v>
      </c>
      <c r="K19" s="3">
        <f>CRI!F19*Planck!M19</f>
        <v>4.844571746822581E-3</v>
      </c>
      <c r="L19" s="3">
        <f>CRI!F19*Planck!N19</f>
        <v>0.81828751166608871</v>
      </c>
      <c r="M19" s="3">
        <f>CRI!G19*Planck!L19</f>
        <v>0.49107075418783031</v>
      </c>
      <c r="N19" s="3">
        <f>CRI!G19*Planck!M19</f>
        <v>1.3771102945472015E-2</v>
      </c>
      <c r="O19" s="3">
        <f>CRI!G19*Planck!N19</f>
        <v>2.326051125063568</v>
      </c>
      <c r="P19" s="3">
        <f>CRI!H19*Planck!L19</f>
        <v>0.57925599525677163</v>
      </c>
      <c r="Q19" s="3">
        <f>CRI!H19*Planck!M19</f>
        <v>1.6244082699764524E-2</v>
      </c>
      <c r="R19" s="3">
        <f>CRI!H19*Planck!N19</f>
        <v>2.7437574890714624</v>
      </c>
      <c r="S19" s="3">
        <f>CRI!I19*Planck!L19</f>
        <v>0.86220329280417696</v>
      </c>
      <c r="T19" s="3">
        <f>CRI!I19*Planck!M19</f>
        <v>2.417877709856402E-2</v>
      </c>
      <c r="U19" s="3">
        <f>CRI!I19*Planck!N19</f>
        <v>4.083991812091444</v>
      </c>
      <c r="V19" s="3">
        <f>CRI!J19*Planck!L19</f>
        <v>0.42457813926419002</v>
      </c>
      <c r="W19" s="3">
        <f>CRI!J19*Planck!M19</f>
        <v>1.1906449761754133E-2</v>
      </c>
      <c r="X19" s="3">
        <f>CRI!J19*Planck!N19</f>
        <v>2.0110960591538722</v>
      </c>
    </row>
    <row r="20" spans="1:24" x14ac:dyDescent="0.25">
      <c r="A20" s="3">
        <f>CRI!C20*Planck!L20</f>
        <v>0.47095366818993495</v>
      </c>
      <c r="B20" s="3">
        <f>CRI!C20*Planck!M20</f>
        <v>1.3133610792776737E-2</v>
      </c>
      <c r="C20" s="3">
        <f>CRI!C20*Planck!N20</f>
        <v>2.2315378628399536</v>
      </c>
      <c r="D20" s="3">
        <f>CRI!D20*Planck!L20</f>
        <v>0.19794771366108202</v>
      </c>
      <c r="E20" s="3">
        <f>CRI!D20*Planck!M20</f>
        <v>5.5202207863389724E-3</v>
      </c>
      <c r="F20" s="3">
        <f>CRI!D20*Planck!N20</f>
        <v>0.93794325797491795</v>
      </c>
      <c r="G20" s="3">
        <f>CRI!E20*Planck!L20</f>
        <v>0.13392744939151274</v>
      </c>
      <c r="H20" s="3">
        <f>CRI!E20*Planck!M20</f>
        <v>3.7348705691958848E-3</v>
      </c>
      <c r="I20" s="3">
        <f>CRI!E20*Planck!N20</f>
        <v>0.63459357974511177</v>
      </c>
      <c r="J20" s="3">
        <f>CRI!F20*Planck!L20</f>
        <v>0.20641016238636992</v>
      </c>
      <c r="K20" s="3">
        <f>CRI!F20*Planck!M20</f>
        <v>5.7562153552716796E-3</v>
      </c>
      <c r="L20" s="3">
        <f>CRI!F20*Planck!N20</f>
        <v>0.97804120394782335</v>
      </c>
      <c r="M20" s="3">
        <f>CRI!G20*Planck!L20</f>
        <v>0.57507858076630336</v>
      </c>
      <c r="N20" s="3">
        <f>CRI!G20*Planck!M20</f>
        <v>1.6037370053992219E-2</v>
      </c>
      <c r="O20" s="3">
        <f>CRI!G20*Planck!N20</f>
        <v>2.7249169372022242</v>
      </c>
      <c r="P20" s="3">
        <f>CRI!H20*Planck!L20</f>
        <v>0.70477480579517215</v>
      </c>
      <c r="Q20" s="3">
        <f>CRI!H20*Planck!M20</f>
        <v>1.965424333872175E-2</v>
      </c>
      <c r="R20" s="3">
        <f>CRI!H20*Planck!N20</f>
        <v>3.3394615439608835</v>
      </c>
      <c r="S20" s="3">
        <f>CRI!I20*Planck!L20</f>
        <v>1.0107107238419932</v>
      </c>
      <c r="T20" s="3">
        <f>CRI!I20*Planck!M20</f>
        <v>2.8185960037310703E-2</v>
      </c>
      <c r="U20" s="3">
        <f>CRI!I20*Planck!N20</f>
        <v>4.7890894603291816</v>
      </c>
      <c r="V20" s="3">
        <f>CRI!J20*Planck!L20</f>
        <v>0.52577561862766953</v>
      </c>
      <c r="W20" s="3">
        <f>CRI!J20*Planck!M20</f>
        <v>1.4662445174123405E-2</v>
      </c>
      <c r="X20" s="3">
        <f>CRI!J20*Planck!N20</f>
        <v>2.4913028171861669</v>
      </c>
    </row>
    <row r="21" spans="1:24" x14ac:dyDescent="0.25">
      <c r="A21" s="3">
        <f>CRI!C21*Planck!L21</f>
        <v>0.5448862884557033</v>
      </c>
      <c r="B21" s="3">
        <f>CRI!C21*Planck!M21</f>
        <v>1.5127029166789345E-2</v>
      </c>
      <c r="C21" s="3">
        <f>CRI!C21*Planck!N21</f>
        <v>2.5827153891254762</v>
      </c>
      <c r="D21" s="3">
        <f>CRI!D21*Planck!L21</f>
        <v>0.23306659603866994</v>
      </c>
      <c r="E21" s="3">
        <f>CRI!D21*Planck!M21</f>
        <v>6.4703503662634108E-3</v>
      </c>
      <c r="F21" s="3">
        <f>CRI!D21*Planck!N21</f>
        <v>1.1047161527704674</v>
      </c>
      <c r="G21" s="3">
        <f>CRI!E21*Planck!L21</f>
        <v>0.15516488448601864</v>
      </c>
      <c r="H21" s="3">
        <f>CRI!E21*Planck!M21</f>
        <v>4.3076579150739969E-3</v>
      </c>
      <c r="I21" s="3">
        <f>CRI!E21*Planck!N21</f>
        <v>0.73546856198143451</v>
      </c>
      <c r="J21" s="3">
        <f>CRI!F21*Planck!L21</f>
        <v>0.24328321394721439</v>
      </c>
      <c r="K21" s="3">
        <f>CRI!F21*Planck!M21</f>
        <v>6.7539821631407105E-3</v>
      </c>
      <c r="L21" s="3">
        <f>CRI!F21*Planck!N21</f>
        <v>1.1531420663165699</v>
      </c>
      <c r="M21" s="3">
        <f>CRI!G21*Planck!L21</f>
        <v>0.66578293370681252</v>
      </c>
      <c r="N21" s="3">
        <f>CRI!G21*Planck!M21</f>
        <v>1.848333876317073E-2</v>
      </c>
      <c r="O21" s="3">
        <f>CRI!G21*Planck!N21</f>
        <v>3.1557553660876914</v>
      </c>
      <c r="P21" s="3">
        <f>CRI!H21*Planck!L21</f>
        <v>0.84521228572562412</v>
      </c>
      <c r="Q21" s="3">
        <f>CRI!H21*Planck!M21</f>
        <v>2.3464622195828313E-2</v>
      </c>
      <c r="R21" s="3">
        <f>CRI!H21*Planck!N21</f>
        <v>4.0062354727411194</v>
      </c>
      <c r="S21" s="3">
        <f>CRI!I21*Planck!L21</f>
        <v>1.1710798277669061</v>
      </c>
      <c r="T21" s="3">
        <f>CRI!I21*Planck!M21</f>
        <v>3.2511294717060539E-2</v>
      </c>
      <c r="U21" s="3">
        <f>CRI!I21*Planck!N21</f>
        <v>5.5508203402220193</v>
      </c>
      <c r="V21" s="3">
        <f>CRI!J21*Planck!L21</f>
        <v>0.64279554341258738</v>
      </c>
      <c r="W21" s="3">
        <f>CRI!J21*Planck!M21</f>
        <v>1.7845167220196804E-2</v>
      </c>
      <c r="X21" s="3">
        <f>CRI!J21*Planck!N21</f>
        <v>3.0467970606089598</v>
      </c>
    </row>
    <row r="22" spans="1:24" x14ac:dyDescent="0.25">
      <c r="A22" s="3">
        <f>CRI!C22*Planck!L22</f>
        <v>0.62175076027148868</v>
      </c>
      <c r="B22" s="3">
        <f>CRI!C22*Planck!M22</f>
        <v>1.7205681416317922E-2</v>
      </c>
      <c r="C22" s="3">
        <f>CRI!C22*Planck!N22</f>
        <v>2.9479940811969327</v>
      </c>
      <c r="D22" s="3">
        <f>CRI!D22*Planck!L22</f>
        <v>0.26958724371146575</v>
      </c>
      <c r="E22" s="3">
        <f>CRI!D22*Planck!M22</f>
        <v>7.4602759266065993E-3</v>
      </c>
      <c r="F22" s="3">
        <f>CRI!D22*Planck!N22</f>
        <v>1.2782318086439826</v>
      </c>
      <c r="G22" s="3">
        <f>CRI!E22*Planck!L22</f>
        <v>0.17729611523366667</v>
      </c>
      <c r="H22" s="3">
        <f>CRI!E22*Planck!M22</f>
        <v>4.9063075913719075E-3</v>
      </c>
      <c r="I22" s="3">
        <f>CRI!E22*Planck!N22</f>
        <v>0.84063893721631278</v>
      </c>
      <c r="J22" s="3">
        <f>CRI!F22*Planck!L22</f>
        <v>0.2817308132480183</v>
      </c>
      <c r="K22" s="3">
        <f>CRI!F22*Planck!M22</f>
        <v>7.7963243917690593E-3</v>
      </c>
      <c r="L22" s="3">
        <f>CRI!F22*Planck!N22</f>
        <v>1.3358098180423601</v>
      </c>
      <c r="M22" s="3">
        <f>CRI!G22*Planck!L22</f>
        <v>0.76018745298818724</v>
      </c>
      <c r="N22" s="3">
        <f>CRI!G22*Planck!M22</f>
        <v>2.1036633919169961E-2</v>
      </c>
      <c r="O22" s="3">
        <f>CRI!G22*Planck!N22</f>
        <v>3.6043833883384373</v>
      </c>
      <c r="P22" s="3">
        <f>CRI!H22*Planck!L22</f>
        <v>0.99577270199730594</v>
      </c>
      <c r="Q22" s="3">
        <f>CRI!H22*Planck!M22</f>
        <v>2.7555974143321671E-2</v>
      </c>
      <c r="R22" s="3">
        <f>CRI!H22*Planck!N22</f>
        <v>4.7213967706669626</v>
      </c>
      <c r="S22" s="3">
        <f>CRI!I22*Planck!L22</f>
        <v>1.338221362928087</v>
      </c>
      <c r="T22" s="3">
        <f>CRI!I22*Planck!M22</f>
        <v>3.7032540860903032E-2</v>
      </c>
      <c r="U22" s="3">
        <f>CRI!I22*Planck!N22</f>
        <v>6.3450966357012115</v>
      </c>
      <c r="V22" s="3">
        <f>CRI!J22*Planck!L22</f>
        <v>0.77475973643205032</v>
      </c>
      <c r="W22" s="3">
        <f>CRI!J22*Planck!M22</f>
        <v>2.1439892077364912E-2</v>
      </c>
      <c r="X22" s="3">
        <f>CRI!J22*Planck!N22</f>
        <v>3.6734769996164904</v>
      </c>
    </row>
    <row r="23" spans="1:24" x14ac:dyDescent="0.25">
      <c r="A23" s="3">
        <f>CRI!C23*Planck!L23</f>
        <v>0.68813091982189334</v>
      </c>
      <c r="B23" s="3">
        <f>CRI!C23*Planck!M23</f>
        <v>1.9004363857239803E-2</v>
      </c>
      <c r="C23" s="3">
        <f>CRI!C23*Planck!N23</f>
        <v>3.2638140891294931</v>
      </c>
      <c r="D23" s="3">
        <f>CRI!D23*Planck!L23</f>
        <v>0.301981642422816</v>
      </c>
      <c r="E23" s="3">
        <f>CRI!D23*Planck!M23</f>
        <v>8.3399377146073841E-3</v>
      </c>
      <c r="F23" s="3">
        <f>CRI!D23*Planck!N23</f>
        <v>1.4323029394655804</v>
      </c>
      <c r="G23" s="3">
        <f>CRI!E23*Planck!L23</f>
        <v>0.19630151288393202</v>
      </c>
      <c r="H23" s="3">
        <f>CRI!E23*Planck!M23</f>
        <v>5.4213308385248349E-3</v>
      </c>
      <c r="I23" s="3">
        <f>CRI!E23*Planck!N23</f>
        <v>0.9310606819322117</v>
      </c>
      <c r="J23" s="3">
        <f>CRI!F23*Planck!L23</f>
        <v>0.31542695152445516</v>
      </c>
      <c r="K23" s="3">
        <f>CRI!F23*Planck!M23</f>
        <v>8.7112617446433328E-3</v>
      </c>
      <c r="L23" s="3">
        <f>CRI!F23*Planck!N23</f>
        <v>1.4960742190499785</v>
      </c>
      <c r="M23" s="3">
        <f>CRI!G23*Planck!L23</f>
        <v>0.84248306830871111</v>
      </c>
      <c r="N23" s="3">
        <f>CRI!G23*Planck!M23</f>
        <v>2.3267163722052481E-2</v>
      </c>
      <c r="O23" s="3">
        <f>CRI!G23*Planck!N23</f>
        <v>3.9959083787583829</v>
      </c>
      <c r="P23" s="3">
        <f>CRI!H23*Planck!L23</f>
        <v>1.1355908067244451</v>
      </c>
      <c r="Q23" s="3">
        <f>CRI!H23*Planck!M23</f>
        <v>3.1362027576836142E-2</v>
      </c>
      <c r="R23" s="3">
        <f>CRI!H23*Planck!N23</f>
        <v>5.3861222736982608</v>
      </c>
      <c r="S23" s="3">
        <f>CRI!I23*Planck!L23</f>
        <v>1.4840932186389326</v>
      </c>
      <c r="T23" s="3">
        <f>CRI!I23*Planck!M23</f>
        <v>4.0986746435367899E-2</v>
      </c>
      <c r="U23" s="3">
        <f>CRI!I23*Planck!N23</f>
        <v>7.0390738405258579</v>
      </c>
      <c r="V23" s="3">
        <f>CRI!J23*Planck!L23</f>
        <v>0.90944070763487417</v>
      </c>
      <c r="W23" s="3">
        <f>CRI!J23*Planck!M23</f>
        <v>2.51163573916315E-2</v>
      </c>
      <c r="X23" s="3">
        <f>CRI!J23*Planck!N23</f>
        <v>4.3134893510886849</v>
      </c>
    </row>
    <row r="24" spans="1:24" x14ac:dyDescent="0.25">
      <c r="A24" s="3">
        <f>CRI!C24*Planck!L24</f>
        <v>0.75679281275579968</v>
      </c>
      <c r="B24" s="3">
        <f>CRI!C24*Planck!M24</f>
        <v>2.0876653509853332E-2</v>
      </c>
      <c r="C24" s="3">
        <f>CRI!C24*Planck!N24</f>
        <v>3.5908476042254565</v>
      </c>
      <c r="D24" s="3">
        <f>CRI!D24*Planck!L24</f>
        <v>0.33589160456558781</v>
      </c>
      <c r="E24" s="3">
        <f>CRI!D24*Planck!M24</f>
        <v>9.2658023797157259E-3</v>
      </c>
      <c r="F24" s="3">
        <f>CRI!D24*Planck!N24</f>
        <v>1.5937460599575999</v>
      </c>
      <c r="G24" s="3">
        <f>CRI!E24*Planck!L24</f>
        <v>0.21622651793022848</v>
      </c>
      <c r="H24" s="3">
        <f>CRI!E24*Planck!M24</f>
        <v>5.9647581456723801E-3</v>
      </c>
      <c r="I24" s="3">
        <f>CRI!E24*Planck!N24</f>
        <v>1.0259564583501304</v>
      </c>
      <c r="J24" s="3">
        <f>CRI!F24*Planck!L24</f>
        <v>0.350701640040261</v>
      </c>
      <c r="K24" s="3">
        <f>CRI!F24*Planck!M24</f>
        <v>9.6743474581864365E-3</v>
      </c>
      <c r="L24" s="3">
        <f>CRI!F24*Planck!N24</f>
        <v>1.664017050255554</v>
      </c>
      <c r="M24" s="3">
        <f>CRI!G24*Planck!L24</f>
        <v>0.92888542497150206</v>
      </c>
      <c r="N24" s="3">
        <f>CRI!G24*Planck!M24</f>
        <v>2.5623947321682994E-2</v>
      </c>
      <c r="O24" s="3">
        <f>CRI!G24*Planck!N24</f>
        <v>4.4073965114876836</v>
      </c>
      <c r="P24" s="3">
        <f>CRI!H24*Planck!L24</f>
        <v>1.2863996813301128</v>
      </c>
      <c r="Q24" s="3">
        <f>CRI!H24*Planck!M24</f>
        <v>3.5486225515965961E-2</v>
      </c>
      <c r="R24" s="3">
        <f>CRI!H24*Planck!N24</f>
        <v>6.1037382172802968</v>
      </c>
      <c r="S24" s="3">
        <f>CRI!I24*Planck!L24</f>
        <v>1.6371013213703738</v>
      </c>
      <c r="T24" s="3">
        <f>CRI!I24*Planck!M24</f>
        <v>4.5160572974152394E-2</v>
      </c>
      <c r="U24" s="3">
        <f>CRI!I24*Planck!N24</f>
        <v>7.7677552675358497</v>
      </c>
      <c r="V24" s="3">
        <f>CRI!J24*Planck!L24</f>
        <v>1.065433952047989</v>
      </c>
      <c r="W24" s="3">
        <f>CRI!J24*Planck!M24</f>
        <v>2.9390732945182949E-2</v>
      </c>
      <c r="X24" s="3">
        <f>CRI!J24*Planck!N24</f>
        <v>5.0552950420348211</v>
      </c>
    </row>
    <row r="25" spans="1:24" x14ac:dyDescent="0.25">
      <c r="A25" s="3">
        <f>CRI!C25*Planck!L25</f>
        <v>0.83449910300384733</v>
      </c>
      <c r="B25" s="3">
        <f>CRI!C25*Planck!M25</f>
        <v>2.301059555594474E-2</v>
      </c>
      <c r="C25" s="3">
        <f>CRI!C25*Planck!N25</f>
        <v>3.9613311919847556</v>
      </c>
      <c r="D25" s="3">
        <f>CRI!D25*Planck!L25</f>
        <v>0.37470645997623736</v>
      </c>
      <c r="E25" s="3">
        <f>CRI!D25*Planck!M25</f>
        <v>1.0332208592767343E-2</v>
      </c>
      <c r="F25" s="3">
        <f>CRI!D25*Planck!N25</f>
        <v>1.7787153783617824</v>
      </c>
      <c r="G25" s="3">
        <f>CRI!E25*Planck!L25</f>
        <v>0.23889582164423864</v>
      </c>
      <c r="H25" s="3">
        <f>CRI!E25*Planck!M25</f>
        <v>6.5873469630743755E-3</v>
      </c>
      <c r="I25" s="3">
        <f>CRI!E25*Planck!N25</f>
        <v>1.13402814515642</v>
      </c>
      <c r="J25" s="3">
        <f>CRI!F25*Planck!L25</f>
        <v>0.39074193293591913</v>
      </c>
      <c r="K25" s="3">
        <f>CRI!F25*Planck!M25</f>
        <v>1.0774372977960007E-2</v>
      </c>
      <c r="L25" s="3">
        <f>CRI!F25*Planck!N25</f>
        <v>1.8548350757763914</v>
      </c>
      <c r="M25" s="3">
        <f>CRI!G25*Planck!L25</f>
        <v>1.0275792876204237</v>
      </c>
      <c r="N25" s="3">
        <f>CRI!G25*Planck!M25</f>
        <v>2.8334615704182931E-2</v>
      </c>
      <c r="O25" s="3">
        <f>CRI!G25*Planck!N25</f>
        <v>4.8778744873851494</v>
      </c>
      <c r="P25" s="3">
        <f>CRI!H25*Planck!L25</f>
        <v>1.4582462756804486</v>
      </c>
      <c r="Q25" s="3">
        <f>CRI!H25*Planck!M25</f>
        <v>4.0209887763643037E-2</v>
      </c>
      <c r="R25" s="3">
        <f>CRI!H25*Planck!N25</f>
        <v>6.9222320750917916</v>
      </c>
      <c r="S25" s="3">
        <f>CRI!I25*Planck!L25</f>
        <v>1.8110266807934476</v>
      </c>
      <c r="T25" s="3">
        <f>CRI!I25*Planck!M25</f>
        <v>4.9937504237881639E-2</v>
      </c>
      <c r="U25" s="3">
        <f>CRI!I25*Planck!N25</f>
        <v>8.5968654182131914</v>
      </c>
      <c r="V25" s="3">
        <f>CRI!J25*Planck!L25</f>
        <v>1.2474943453532024</v>
      </c>
      <c r="W25" s="3">
        <f>CRI!J25*Planck!M25</f>
        <v>3.4398584415396602E-2</v>
      </c>
      <c r="X25" s="3">
        <f>CRI!J25*Planck!N25</f>
        <v>5.9218017662140729</v>
      </c>
    </row>
    <row r="26" spans="1:24" x14ac:dyDescent="0.25">
      <c r="A26" s="3">
        <f>CRI!C26*Planck!L26</f>
        <v>0.92804425812438918</v>
      </c>
      <c r="B26" s="3">
        <f>CRI!C26*Planck!M26</f>
        <v>2.559496343695997E-2</v>
      </c>
      <c r="C26" s="3">
        <f>CRI!C26*Planck!N26</f>
        <v>4.4076480904347548</v>
      </c>
      <c r="D26" s="3">
        <f>CRI!D26*Planck!L26</f>
        <v>0.42044598413258183</v>
      </c>
      <c r="E26" s="3">
        <f>CRI!D26*Planck!M26</f>
        <v>1.1595674987353574E-2</v>
      </c>
      <c r="F26" s="3">
        <f>CRI!D26*Planck!N26</f>
        <v>1.9968637517765313</v>
      </c>
      <c r="G26" s="3">
        <f>CRI!E26*Planck!L26</f>
        <v>0.26619737069972654</v>
      </c>
      <c r="H26" s="3">
        <f>CRI!E26*Planck!M26</f>
        <v>7.3415808679688707E-3</v>
      </c>
      <c r="I26" s="3">
        <f>CRI!E26*Planck!N26</f>
        <v>1.264276269554959</v>
      </c>
      <c r="J26" s="3">
        <f>CRI!F26*Planck!L26</f>
        <v>0.43831402682338538</v>
      </c>
      <c r="K26" s="3">
        <f>CRI!F26*Planck!M26</f>
        <v>1.2088466031915868E-2</v>
      </c>
      <c r="L26" s="3">
        <f>CRI!F26*Planck!N26</f>
        <v>2.0817261315137818</v>
      </c>
      <c r="M26" s="3">
        <f>CRI!G26*Planck!L26</f>
        <v>1.1468366176036164</v>
      </c>
      <c r="N26" s="3">
        <f>CRI!G26*Planck!M26</f>
        <v>3.1629139492824795E-2</v>
      </c>
      <c r="O26" s="3">
        <f>CRI!G26*Planck!N26</f>
        <v>5.4467792708908851</v>
      </c>
      <c r="P26" s="3">
        <f>CRI!H26*Planck!L26</f>
        <v>1.6613633163122661</v>
      </c>
      <c r="Q26" s="3">
        <f>CRI!H26*Planck!M26</f>
        <v>4.5819510184200246E-2</v>
      </c>
      <c r="R26" s="3">
        <f>CRI!H26*Planck!N26</f>
        <v>7.8904694302635532</v>
      </c>
      <c r="S26" s="3">
        <f>CRI!I26*Planck!L26</f>
        <v>2.0209120937231297</v>
      </c>
      <c r="T26" s="3">
        <f>CRI!I26*Planck!M26</f>
        <v>5.5735672836004779E-2</v>
      </c>
      <c r="U26" s="3">
        <f>CRI!I26*Planck!N26</f>
        <v>9.5981083368131284</v>
      </c>
      <c r="V26" s="3">
        <f>CRI!J26*Planck!L26</f>
        <v>1.4611683073887731</v>
      </c>
      <c r="W26" s="3">
        <f>CRI!J26*Planck!M26</f>
        <v>4.0298239093083929E-2</v>
      </c>
      <c r="X26" s="3">
        <f>CRI!J26*Planck!N26</f>
        <v>6.9396644001461931</v>
      </c>
    </row>
    <row r="27" spans="1:24" x14ac:dyDescent="0.25">
      <c r="A27" s="3">
        <f>CRI!C27*Planck!L27</f>
        <v>1.0441178023794724</v>
      </c>
      <c r="B27" s="3">
        <f>CRI!C27*Planck!M27</f>
        <v>2.8815670268342489E-2</v>
      </c>
      <c r="C27" s="3">
        <f>CRI!C27*Planck!N27</f>
        <v>4.9616982243302221</v>
      </c>
      <c r="D27" s="3">
        <f>CRI!D27*Planck!L27</f>
        <v>0.47684120108668815</v>
      </c>
      <c r="E27" s="3">
        <f>CRI!D27*Planck!M27</f>
        <v>1.315991240601468E-2</v>
      </c>
      <c r="F27" s="3">
        <f>CRI!D27*Planck!N27</f>
        <v>2.2659724174106528</v>
      </c>
      <c r="G27" s="3">
        <f>CRI!E27*Planck!L27</f>
        <v>0.30008110068386407</v>
      </c>
      <c r="H27" s="3">
        <f>CRI!E27*Planck!M27</f>
        <v>8.2816690141299266E-3</v>
      </c>
      <c r="I27" s="3">
        <f>CRI!E27*Planck!N27</f>
        <v>1.4259998833704968</v>
      </c>
      <c r="J27" s="3">
        <f>CRI!F27*Planck!L27</f>
        <v>0.49739470113352813</v>
      </c>
      <c r="K27" s="3">
        <f>CRI!F27*Planck!M27</f>
        <v>1.3727150009722208E-2</v>
      </c>
      <c r="L27" s="3">
        <f>CRI!F27*Planck!N27</f>
        <v>2.3636436422990426</v>
      </c>
      <c r="M27" s="3">
        <f>CRI!G27*Planck!L27</f>
        <v>1.2948705029509204</v>
      </c>
      <c r="N27" s="3">
        <f>CRI!G27*Planck!M27</f>
        <v>3.5735969033574344E-2</v>
      </c>
      <c r="O27" s="3">
        <f>CRI!G27*Planck!N27</f>
        <v>6.1532871679685828</v>
      </c>
      <c r="P27" s="3">
        <f>CRI!H27*Planck!L27</f>
        <v>1.9073648043467526</v>
      </c>
      <c r="Q27" s="3">
        <f>CRI!H27*Planck!M27</f>
        <v>5.2639649624058718E-2</v>
      </c>
      <c r="R27" s="3">
        <f>CRI!H27*Planck!N27</f>
        <v>9.0638896696426112</v>
      </c>
      <c r="S27" s="3">
        <f>CRI!I27*Planck!L27</f>
        <v>2.2814385051992407</v>
      </c>
      <c r="T27" s="3">
        <f>CRI!I27*Planck!M27</f>
        <v>6.2963374011535747E-2</v>
      </c>
      <c r="U27" s="3">
        <f>CRI!I27*Planck!N27</f>
        <v>10.841505962611313</v>
      </c>
      <c r="V27" s="3">
        <f>CRI!J27*Planck!L27</f>
        <v>1.7100512038970883</v>
      </c>
      <c r="W27" s="3">
        <f>CRI!J27*Planck!M27</f>
        <v>4.7194168628466433E-2</v>
      </c>
      <c r="X27" s="3">
        <f>CRI!J27*Planck!N27</f>
        <v>8.1262459107140632</v>
      </c>
    </row>
    <row r="28" spans="1:24" x14ac:dyDescent="0.25">
      <c r="A28" s="3">
        <f>CRI!C28*Planck!L28</f>
        <v>1.1881375102737624</v>
      </c>
      <c r="B28" s="3">
        <f>CRI!C28*Planck!M28</f>
        <v>3.2848669779938049E-2</v>
      </c>
      <c r="C28" s="3">
        <f>CRI!C28*Planck!N28</f>
        <v>5.6494715991613589</v>
      </c>
      <c r="D28" s="3">
        <f>CRI!D28*Planck!L28</f>
        <v>0.54581238149405886</v>
      </c>
      <c r="E28" s="3">
        <f>CRI!D28*Planck!M28</f>
        <v>1.5090181503796462E-2</v>
      </c>
      <c r="F28" s="3">
        <f>CRI!D28*Planck!N28</f>
        <v>2.5952817086052775</v>
      </c>
      <c r="G28" s="3">
        <f>CRI!E28*Planck!L28</f>
        <v>0.34247970031944808</v>
      </c>
      <c r="H28" s="3">
        <f>CRI!E28*Planck!M28</f>
        <v>9.4686031581761483E-3</v>
      </c>
      <c r="I28" s="3">
        <f>CRI!E28*Planck!N28</f>
        <v>1.6284557330390195</v>
      </c>
      <c r="J28" s="3">
        <f>CRI!F28*Planck!L28</f>
        <v>0.57017482255645457</v>
      </c>
      <c r="K28" s="3">
        <f>CRI!F28*Planck!M28</f>
        <v>1.5763734669631154E-2</v>
      </c>
      <c r="L28" s="3">
        <f>CRI!F28*Planck!N28</f>
        <v>2.7111226089035387</v>
      </c>
      <c r="M28" s="3">
        <f>CRI!G28*Planck!L28</f>
        <v>1.4786127690946349</v>
      </c>
      <c r="N28" s="3">
        <f>CRI!G28*Planck!M28</f>
        <v>4.0879495987967064E-2</v>
      </c>
      <c r="O28" s="3">
        <f>CRI!G28*Planck!N28</f>
        <v>7.0306515642560123</v>
      </c>
      <c r="P28" s="3">
        <f>CRI!H28*Planck!L28</f>
        <v>2.2066749500746927</v>
      </c>
      <c r="Q28" s="3">
        <f>CRI!H28*Planck!M28</f>
        <v>6.1008373290026896E-2</v>
      </c>
      <c r="R28" s="3">
        <f>CRI!H28*Planck!N28</f>
        <v>10.492512315477128</v>
      </c>
      <c r="S28" s="3">
        <f>CRI!I28*Planck!L28</f>
        <v>2.6044386512665003</v>
      </c>
      <c r="T28" s="3">
        <f>CRI!I28*Planck!M28</f>
        <v>7.2005424016827912E-2</v>
      </c>
      <c r="U28" s="3">
        <f>CRI!I28*Planck!N28</f>
        <v>12.383837783808357</v>
      </c>
      <c r="V28" s="3">
        <f>CRI!J28*Planck!L28</f>
        <v>2.0047477943459895</v>
      </c>
      <c r="W28" s="3">
        <f>CRI!J28*Planck!M28</f>
        <v>5.5425653780897047E-2</v>
      </c>
      <c r="X28" s="3">
        <f>CRI!J28*Planck!N28</f>
        <v>9.5323694687742329</v>
      </c>
    </row>
    <row r="29" spans="1:24" x14ac:dyDescent="0.25">
      <c r="A29" s="3">
        <f>CRI!C29*Planck!L29</f>
        <v>1.3599986383529421</v>
      </c>
      <c r="B29" s="3">
        <f>CRI!C29*Planck!M29</f>
        <v>3.76959499665694E-2</v>
      </c>
      <c r="C29" s="3">
        <f>CRI!C29*Planck!N29</f>
        <v>6.470721009543098</v>
      </c>
      <c r="D29" s="3">
        <f>CRI!D29*Planck!L29</f>
        <v>0.62765037830027215</v>
      </c>
      <c r="E29" s="3">
        <f>CRI!D29*Planck!M29</f>
        <v>1.7396985989308972E-2</v>
      </c>
      <c r="F29" s="3">
        <f>CRI!D29*Planck!N29</f>
        <v>2.9862901145502887</v>
      </c>
      <c r="G29" s="3">
        <f>CRI!E29*Planck!L29</f>
        <v>0.39409356516030775</v>
      </c>
      <c r="H29" s="3">
        <f>CRI!E29*Planck!M29</f>
        <v>1.0923342785417267E-2</v>
      </c>
      <c r="I29" s="3">
        <f>CRI!E29*Planck!N29</f>
        <v>1.8750529889477434</v>
      </c>
      <c r="J29" s="3">
        <f>CRI!F29*Planck!L29</f>
        <v>0.65718055007658938</v>
      </c>
      <c r="K29" s="3">
        <f>CRI!F29*Planck!M29</f>
        <v>1.8215492601295277E-2</v>
      </c>
      <c r="L29" s="3">
        <f>CRI!F29*Planck!N29</f>
        <v>3.1267913603161275</v>
      </c>
      <c r="M29" s="3">
        <f>CRI!G29*Planck!L29</f>
        <v>1.699327157673534</v>
      </c>
      <c r="N29" s="3">
        <f>CRI!G29*Planck!M29</f>
        <v>4.7101335035212057E-2</v>
      </c>
      <c r="O29" s="3">
        <f>CRI!G29*Planck!N29</f>
        <v>8.0852080517978298</v>
      </c>
      <c r="P29" s="3">
        <f>CRI!H29*Planck!L29</f>
        <v>2.5621450857561152</v>
      </c>
      <c r="Q29" s="3">
        <f>CRI!H29*Planck!M29</f>
        <v>7.1016610043611983E-2</v>
      </c>
      <c r="R29" s="3">
        <f>CRI!H29*Planck!N29</f>
        <v>12.190398996265165</v>
      </c>
      <c r="S29" s="3">
        <f>CRI!I29*Planck!L29</f>
        <v>2.9895272081915438</v>
      </c>
      <c r="T29" s="3">
        <f>CRI!I29*Planck!M29</f>
        <v>8.2862633009813808E-2</v>
      </c>
      <c r="U29" s="3">
        <f>CRI!I29*Planck!N29</f>
        <v>14.223835207712581</v>
      </c>
      <c r="V29" s="3">
        <f>CRI!J29*Planck!L29</f>
        <v>2.354360058893664</v>
      </c>
      <c r="W29" s="3">
        <f>CRI!J29*Planck!M29</f>
        <v>6.5257299882908321E-2</v>
      </c>
      <c r="X29" s="3">
        <f>CRI!J29*Planck!N29</f>
        <v>11.201781139694624</v>
      </c>
    </row>
    <row r="30" spans="1:24" x14ac:dyDescent="0.25">
      <c r="A30" s="3">
        <f>CRI!C30*Planck!L30</f>
        <v>1.5576299851043107</v>
      </c>
      <c r="B30" s="3">
        <f>CRI!C30*Planck!M30</f>
        <v>4.3268572305025163E-2</v>
      </c>
      <c r="C30" s="3">
        <f>CRI!C30*Planck!N30</f>
        <v>7.4157126873258807</v>
      </c>
      <c r="D30" s="3">
        <f>CRI!D30*Planck!L30</f>
        <v>0.72245945928325672</v>
      </c>
      <c r="E30" s="3">
        <f>CRI!D30*Planck!M30</f>
        <v>2.0068815861524127E-2</v>
      </c>
      <c r="F30" s="3">
        <f>CRI!D30*Planck!N30</f>
        <v>3.4395535714643168</v>
      </c>
      <c r="G30" s="3">
        <f>CRI!E30*Planck!L30</f>
        <v>0.45330789602086696</v>
      </c>
      <c r="H30" s="3">
        <f>CRI!E30*Planck!M30</f>
        <v>1.259219818762298E-2</v>
      </c>
      <c r="I30" s="3">
        <f>CRI!E30*Planck!N30</f>
        <v>2.1581512605266302</v>
      </c>
      <c r="J30" s="3">
        <f>CRI!F30*Planck!L30</f>
        <v>0.75756618492617711</v>
      </c>
      <c r="K30" s="3">
        <f>CRI!F30*Planck!M30</f>
        <v>2.104402686246775E-2</v>
      </c>
      <c r="L30" s="3">
        <f>CRI!F30*Planck!N30</f>
        <v>3.6066930033257543</v>
      </c>
      <c r="M30" s="3">
        <f>CRI!G30*Planck!L30</f>
        <v>1.954890301589989</v>
      </c>
      <c r="N30" s="3">
        <f>CRI!G30*Planck!M30</f>
        <v>5.4303854684124103E-2</v>
      </c>
      <c r="O30" s="3">
        <f>CRI!G30*Planck!N30</f>
        <v>9.307027311021093</v>
      </c>
      <c r="P30" s="3">
        <f>CRI!H30*Planck!L30</f>
        <v>2.9736012527021001</v>
      </c>
      <c r="Q30" s="3">
        <f>CRI!H30*Planck!M30</f>
        <v>8.2602082676418137E-2</v>
      </c>
      <c r="R30" s="3">
        <f>CRI!H30*Planck!N30</f>
        <v>14.157003105737187</v>
      </c>
      <c r="S30" s="3">
        <f>CRI!I30*Planck!L30</f>
        <v>3.4349159457994225</v>
      </c>
      <c r="T30" s="3">
        <f>CRI!I30*Planck!M30</f>
        <v>9.541669740811598E-2</v>
      </c>
      <c r="U30" s="3">
        <f>CRI!I30*Planck!N30</f>
        <v>16.353273885811163</v>
      </c>
      <c r="V30" s="3">
        <f>CRI!J30*Planck!L30</f>
        <v>2.7580336391052205</v>
      </c>
      <c r="W30" s="3">
        <f>CRI!J30*Planck!M30</f>
        <v>7.6613944951325688E-2</v>
      </c>
      <c r="X30" s="3">
        <f>CRI!J30*Planck!N30</f>
        <v>13.130708348693274</v>
      </c>
    </row>
    <row r="31" spans="1:24" x14ac:dyDescent="0.25">
      <c r="A31" s="3">
        <f>CRI!C31*Planck!L31</f>
        <v>1.7803768356305403</v>
      </c>
      <c r="B31" s="3">
        <f>CRI!C31*Planck!M31</f>
        <v>4.9515901140899668E-2</v>
      </c>
      <c r="C31" s="3">
        <f>CRI!C31*Planck!N31</f>
        <v>8.4814423974629136</v>
      </c>
      <c r="D31" s="3">
        <f>CRI!D31*Planck!L31</f>
        <v>0.82919729057485758</v>
      </c>
      <c r="E31" s="3">
        <f>CRI!D31*Planck!M31</f>
        <v>2.3061663264038815E-2</v>
      </c>
      <c r="F31" s="3">
        <f>CRI!D31*Planck!N31</f>
        <v>3.95016881561045</v>
      </c>
      <c r="G31" s="3">
        <f>CRI!E31*Planck!L31</f>
        <v>0.5210687055568195</v>
      </c>
      <c r="H31" s="3">
        <f>CRI!E31*Planck!M31</f>
        <v>1.4491980571534595E-2</v>
      </c>
      <c r="I31" s="3">
        <f>CRI!E31*Planck!N31</f>
        <v>2.4822914581089477</v>
      </c>
      <c r="J31" s="3">
        <f>CRI!F31*Planck!L31</f>
        <v>0.87079817505097712</v>
      </c>
      <c r="K31" s="3">
        <f>CRI!F31*Planck!M31</f>
        <v>2.4218668478816274E-2</v>
      </c>
      <c r="L31" s="3">
        <f>CRI!F31*Planck!N31</f>
        <v>4.1483490538085936</v>
      </c>
      <c r="M31" s="3">
        <f>CRI!G31*Planck!L31</f>
        <v>2.2436273627629224</v>
      </c>
      <c r="N31" s="3">
        <f>CRI!G31*Planck!M31</f>
        <v>6.2399840566472374E-2</v>
      </c>
      <c r="O31" s="3">
        <f>CRI!G31*Planck!N31</f>
        <v>10.688296914347323</v>
      </c>
      <c r="P31" s="3">
        <f>CRI!H31*Planck!L31</f>
        <v>3.4387714167802557</v>
      </c>
      <c r="Q31" s="3">
        <f>CRI!H31*Planck!M31</f>
        <v>9.5639227668977311E-2</v>
      </c>
      <c r="R31" s="3">
        <f>CRI!H31*Planck!N31</f>
        <v>16.381780028683814</v>
      </c>
      <c r="S31" s="3">
        <f>CRI!I31*Planck!L31</f>
        <v>3.9379820304936901</v>
      </c>
      <c r="T31" s="3">
        <f>CRI!I31*Planck!M31</f>
        <v>0.10952329024630679</v>
      </c>
      <c r="U31" s="3">
        <f>CRI!I31*Planck!N31</f>
        <v>18.759942887061534</v>
      </c>
      <c r="V31" s="3">
        <f>CRI!J31*Planck!L31</f>
        <v>3.2124344012406896</v>
      </c>
      <c r="W31" s="3">
        <f>CRI!J31*Planck!M31</f>
        <v>8.9344334890272839E-2</v>
      </c>
      <c r="X31" s="3">
        <f>CRI!J31*Planck!N31</f>
        <v>15.303545173402391</v>
      </c>
    </row>
    <row r="32" spans="1:24" x14ac:dyDescent="0.25">
      <c r="A32" s="3">
        <f>CRI!C32*Planck!L32</f>
        <v>2.0262658309992259</v>
      </c>
      <c r="B32" s="3">
        <f>CRI!C32*Planck!M32</f>
        <v>5.6349842691543625E-2</v>
      </c>
      <c r="C32" s="3">
        <f>CRI!C32*Planck!N32</f>
        <v>9.6586424580381394</v>
      </c>
      <c r="D32" s="3">
        <f>CRI!D32*Planck!L32</f>
        <v>0.94880701610281204</v>
      </c>
      <c r="E32" s="3">
        <f>CRI!D32*Planck!M32</f>
        <v>2.6386037450802171E-2</v>
      </c>
      <c r="F32" s="3">
        <f>CRI!D32*Planck!N32</f>
        <v>4.5226976589226204</v>
      </c>
      <c r="G32" s="3">
        <f>CRI!E32*Planck!L32</f>
        <v>0.59501456942040754</v>
      </c>
      <c r="H32" s="3">
        <f>CRI!E32*Planck!M32</f>
        <v>1.6547176028469158E-2</v>
      </c>
      <c r="I32" s="3">
        <f>CRI!E32*Planck!N32</f>
        <v>2.8362680233921518</v>
      </c>
      <c r="J32" s="3">
        <f>CRI!F32*Planck!L32</f>
        <v>0.99705144065041273</v>
      </c>
      <c r="K32" s="3">
        <f>CRI!F32*Planck!M32</f>
        <v>2.7727700372029401E-2</v>
      </c>
      <c r="L32" s="3">
        <f>CRI!F32*Planck!N32</f>
        <v>4.7526653364949576</v>
      </c>
      <c r="M32" s="3">
        <f>CRI!G32*Planck!L32</f>
        <v>2.5649952384474326</v>
      </c>
      <c r="N32" s="3">
        <f>CRI!G32*Planck!M32</f>
        <v>7.1331745311914344E-2</v>
      </c>
      <c r="O32" s="3">
        <f>CRI!G32*Planck!N32</f>
        <v>12.2266148575959</v>
      </c>
      <c r="P32" s="3">
        <f>CRI!H32*Planck!L32</f>
        <v>3.9560428129032505</v>
      </c>
      <c r="Q32" s="3">
        <f>CRI!H32*Planck!M32</f>
        <v>0.11001635954063278</v>
      </c>
      <c r="R32" s="3">
        <f>CRI!H32*Planck!N32</f>
        <v>18.857349560931606</v>
      </c>
      <c r="S32" s="3">
        <f>CRI!I32*Planck!L32</f>
        <v>4.4947722203514582</v>
      </c>
      <c r="T32" s="3">
        <f>CRI!I32*Planck!M32</f>
        <v>0.12499826216100353</v>
      </c>
      <c r="U32" s="3">
        <f>CRI!I32*Planck!N32</f>
        <v>21.425321960489367</v>
      </c>
      <c r="V32" s="3">
        <f>CRI!J32*Planck!L32</f>
        <v>3.7148206901652476</v>
      </c>
      <c r="W32" s="3">
        <f>CRI!J32*Planck!M32</f>
        <v>0.10330804493449665</v>
      </c>
      <c r="X32" s="3">
        <f>CRI!J32*Planck!N32</f>
        <v>17.707511173069925</v>
      </c>
    </row>
    <row r="33" spans="1:24" x14ac:dyDescent="0.25">
      <c r="A33" s="3">
        <f>CRI!C33*Planck!L33</f>
        <v>2.2725143540953656</v>
      </c>
      <c r="B33" s="3">
        <f>CRI!C33*Planck!M33</f>
        <v>6.3176516852209388E-2</v>
      </c>
      <c r="C33" s="3">
        <f>CRI!C33*Planck!N33</f>
        <v>10.83910905650078</v>
      </c>
      <c r="D33" s="3">
        <f>CRI!D33*Planck!L33</f>
        <v>1.0702692900751443</v>
      </c>
      <c r="E33" s="3">
        <f>CRI!D33*Planck!M33</f>
        <v>2.9753777228725502E-2</v>
      </c>
      <c r="F33" s="3">
        <f>CRI!D33*Planck!N33</f>
        <v>5.1048150846845362</v>
      </c>
      <c r="G33" s="3">
        <f>CRI!E33*Planck!L33</f>
        <v>0.66891830629696514</v>
      </c>
      <c r="H33" s="3">
        <f>CRI!E33*Planck!M33</f>
        <v>1.8596110767953436E-2</v>
      </c>
      <c r="I33" s="3">
        <f>CRI!E33*Planck!N33</f>
        <v>3.1905094279278345</v>
      </c>
      <c r="J33" s="3">
        <f>CRI!F33*Planck!L33</f>
        <v>1.125409853161786</v>
      </c>
      <c r="K33" s="3">
        <f>CRI!F33*Planck!M33</f>
        <v>3.1286699873110849E-2</v>
      </c>
      <c r="L33" s="3">
        <f>CRI!F33*Planck!N33</f>
        <v>5.3678165375272355</v>
      </c>
      <c r="M33" s="3">
        <f>CRI!G33*Planck!L33</f>
        <v>2.8890039282771629</v>
      </c>
      <c r="N33" s="3">
        <f>CRI!G33*Planck!M33</f>
        <v>8.0315094614025931E-2</v>
      </c>
      <c r="O33" s="3">
        <f>CRI!G33*Planck!N33</f>
        <v>13.779551529266703</v>
      </c>
      <c r="P33" s="3">
        <f>CRI!H33*Planck!L33</f>
        <v>4.4826565958468247</v>
      </c>
      <c r="Q33" s="3">
        <f>CRI!H33*Planck!M33</f>
        <v>0.12461907202470419</v>
      </c>
      <c r="R33" s="3">
        <f>CRI!H33*Planck!N33</f>
        <v>21.380724666343422</v>
      </c>
      <c r="S33" s="3">
        <f>CRI!I33*Planck!L33</f>
        <v>5.0557568744850361</v>
      </c>
      <c r="T33" s="3">
        <f>CRI!I33*Planck!M33</f>
        <v>0.14055141557454537</v>
      </c>
      <c r="U33" s="3">
        <f>CRI!I33*Planck!N33</f>
        <v>24.114215176216732</v>
      </c>
      <c r="V33" s="3">
        <f>CRI!J33*Planck!L33</f>
        <v>4.2241287098996194</v>
      </c>
      <c r="W33" s="3">
        <f>CRI!J33*Planck!M33</f>
        <v>0.11743192651168434</v>
      </c>
      <c r="X33" s="3">
        <f>CRI!J33*Planck!N33</f>
        <v>20.147635887441584</v>
      </c>
    </row>
    <row r="34" spans="1:24" x14ac:dyDescent="0.25">
      <c r="A34" s="3">
        <f>CRI!C34*Planck!L34</f>
        <v>2.5397018585430557</v>
      </c>
      <c r="B34" s="3">
        <f>CRI!C34*Planck!M34</f>
        <v>7.0655579695770451E-2</v>
      </c>
      <c r="C34" s="3">
        <f>CRI!C34*Planck!N34</f>
        <v>12.121467554324838</v>
      </c>
      <c r="D34" s="3">
        <f>CRI!D34*Planck!L34</f>
        <v>1.2049902273773716</v>
      </c>
      <c r="E34" s="3">
        <f>CRI!D34*Planck!M34</f>
        <v>3.3523337692845601E-2</v>
      </c>
      <c r="F34" s="3">
        <f>CRI!D34*Planck!N34</f>
        <v>5.7511671676345699</v>
      </c>
      <c r="G34" s="3">
        <f>CRI!E34*Planck!L34</f>
        <v>0.74995186565118166</v>
      </c>
      <c r="H34" s="3">
        <f>CRI!E34*Planck!M34</f>
        <v>2.0863978042645705E-2</v>
      </c>
      <c r="I34" s="3">
        <f>CRI!E34*Planck!N34</f>
        <v>3.5793639226657539</v>
      </c>
      <c r="J34" s="3">
        <f>CRI!F34*Planck!L34</f>
        <v>1.265797135403143</v>
      </c>
      <c r="K34" s="3">
        <f>CRI!F34*Planck!M34</f>
        <v>3.5215011588195254E-2</v>
      </c>
      <c r="L34" s="3">
        <f>CRI!F34*Planck!N34</f>
        <v>6.0413858640669282</v>
      </c>
      <c r="M34" s="3">
        <f>CRI!G34*Planck!L34</f>
        <v>3.2450619916420047</v>
      </c>
      <c r="N34" s="3">
        <f>CRI!G34*Planck!M34</f>
        <v>9.0278996881826418E-2</v>
      </c>
      <c r="O34" s="3">
        <f>CRI!G34*Planck!N34</f>
        <v>15.488004432940194</v>
      </c>
      <c r="P34" s="3">
        <f>CRI!H34*Planck!L34</f>
        <v>5.0621750931454761</v>
      </c>
      <c r="Q34" s="3">
        <f>CRI!H34*Planck!M34</f>
        <v>0.14083185178785851</v>
      </c>
      <c r="R34" s="3">
        <f>CRI!H34*Planck!N34</f>
        <v>24.160706477993841</v>
      </c>
      <c r="S34" s="3">
        <f>CRI!I34*Planck!L34</f>
        <v>5.6702441734031908</v>
      </c>
      <c r="T34" s="3">
        <f>CRI!I34*Planck!M34</f>
        <v>0.15774859074135503</v>
      </c>
      <c r="U34" s="3">
        <f>CRI!I34*Planck!N34</f>
        <v>27.062893442317424</v>
      </c>
      <c r="V34" s="3">
        <f>CRI!J34*Planck!L34</f>
        <v>4.7834767646940231</v>
      </c>
      <c r="W34" s="3">
        <f>CRI!J34*Planck!M34</f>
        <v>0.1330783464341726</v>
      </c>
      <c r="X34" s="3">
        <f>CRI!J34*Planck!N34</f>
        <v>22.830537452678861</v>
      </c>
    </row>
    <row r="35" spans="1:24" x14ac:dyDescent="0.25">
      <c r="A35" s="3">
        <f>CRI!C35*Planck!L35</f>
        <v>2.8338160123759613</v>
      </c>
      <c r="B35" s="3">
        <f>CRI!C35*Planck!M35</f>
        <v>7.8990621748627754E-2</v>
      </c>
      <c r="C35" s="3">
        <f>CRI!C35*Planck!N35</f>
        <v>13.53456291311106</v>
      </c>
      <c r="D35" s="3">
        <f>CRI!D35*Planck!L35</f>
        <v>1.3539217071543939</v>
      </c>
      <c r="E35" s="3">
        <f>CRI!D35*Planck!M35</f>
        <v>3.7739612233124921E-2</v>
      </c>
      <c r="F35" s="3">
        <f>CRI!D35*Planck!N35</f>
        <v>6.4664531659357207</v>
      </c>
      <c r="G35" s="3">
        <f>CRI!E35*Planck!L35</f>
        <v>0.83981732044782176</v>
      </c>
      <c r="H35" s="3">
        <f>CRI!E35*Planck!M35</f>
        <v>2.3409315215852839E-2</v>
      </c>
      <c r="I35" s="3">
        <f>CRI!E35*Planck!N35</f>
        <v>4.0110438749307908</v>
      </c>
      <c r="J35" s="3">
        <f>CRI!F35*Planck!L35</f>
        <v>1.4208801151360446</v>
      </c>
      <c r="K35" s="3">
        <f>CRI!F35*Planck!M35</f>
        <v>3.9606030608442915E-2</v>
      </c>
      <c r="L35" s="3">
        <f>CRI!F35*Planck!N35</f>
        <v>6.7862526100180407</v>
      </c>
      <c r="M35" s="3">
        <f>CRI!G35*Planck!L35</f>
        <v>3.640721572968395</v>
      </c>
      <c r="N35" s="3">
        <f>CRI!G35*Planck!M35</f>
        <v>0.10148254488169717</v>
      </c>
      <c r="O35" s="3">
        <f>CRI!G35*Planck!N35</f>
        <v>17.388417230781048</v>
      </c>
      <c r="P35" s="3">
        <f>CRI!H35*Planck!L35</f>
        <v>5.7050833376908114</v>
      </c>
      <c r="Q35" s="3">
        <f>CRI!H35*Planck!M35</f>
        <v>0.15902517241904357</v>
      </c>
      <c r="R35" s="3">
        <f>CRI!H35*Planck!N35</f>
        <v>27.247996701725793</v>
      </c>
      <c r="S35" s="3">
        <f>CRI!I35*Planck!L35</f>
        <v>6.3519696520898092</v>
      </c>
      <c r="T35" s="3">
        <f>CRI!I35*Planck!M35</f>
        <v>0.17705667197720046</v>
      </c>
      <c r="U35" s="3">
        <f>CRI!I35*Planck!N35</f>
        <v>30.33758455133464</v>
      </c>
      <c r="V35" s="3">
        <f>CRI!J35*Planck!L35</f>
        <v>5.4020681693670696</v>
      </c>
      <c r="W35" s="3">
        <f>CRI!J35*Planck!M35</f>
        <v>0.15057883841548583</v>
      </c>
      <c r="X35" s="3">
        <f>CRI!J35*Planck!N35</f>
        <v>25.800768709014275</v>
      </c>
    </row>
    <row r="36" spans="1:24" x14ac:dyDescent="0.25">
      <c r="A36" s="3">
        <f>CRI!C36*Planck!L36</f>
        <v>3.1611220891702847</v>
      </c>
      <c r="B36" s="3">
        <f>CRI!C36*Planck!M36</f>
        <v>8.8392074856662187E-2</v>
      </c>
      <c r="C36" s="3">
        <f>CRI!C36*Planck!N36</f>
        <v>15.108571424238519</v>
      </c>
      <c r="D36" s="3">
        <f>CRI!D36*Planck!L36</f>
        <v>1.5208453138009772</v>
      </c>
      <c r="E36" s="3">
        <f>CRI!D36*Planck!M36</f>
        <v>4.2526251448321804E-2</v>
      </c>
      <c r="F36" s="3">
        <f>CRI!D36*Planck!N36</f>
        <v>7.2688745959861372</v>
      </c>
      <c r="G36" s="3">
        <f>CRI!E36*Planck!L36</f>
        <v>0.94020512298473102</v>
      </c>
      <c r="H36" s="3">
        <f>CRI!E36*Planck!M36</f>
        <v>2.6290247344827176E-2</v>
      </c>
      <c r="I36" s="3">
        <f>CRI!E36*Planck!N36</f>
        <v>4.4937069348619394</v>
      </c>
      <c r="J36" s="3">
        <f>CRI!F36*Planck!L36</f>
        <v>1.595807614147057</v>
      </c>
      <c r="K36" s="3">
        <f>CRI!F36*Planck!M36</f>
        <v>4.4622365763652611E-2</v>
      </c>
      <c r="L36" s="3">
        <f>CRI!F36*Planck!N36</f>
        <v>7.6271566353872915</v>
      </c>
      <c r="M36" s="3">
        <f>CRI!G36*Planck!L36</f>
        <v>4.083539547666116</v>
      </c>
      <c r="N36" s="3">
        <f>CRI!G36*Planck!M36</f>
        <v>0.11418493914361426</v>
      </c>
      <c r="O36" s="3">
        <f>CRI!G36*Planck!N36</f>
        <v>19.517262281954423</v>
      </c>
      <c r="P36" s="3">
        <f>CRI!H36*Planck!L36</f>
        <v>6.4226174279565065</v>
      </c>
      <c r="Q36" s="3">
        <f>CRI!H36*Planck!M36</f>
        <v>0.17959081125419105</v>
      </c>
      <c r="R36" s="3">
        <f>CRI!H36*Planck!N36</f>
        <v>30.696876426658246</v>
      </c>
      <c r="S36" s="3">
        <f>CRI!I36*Planck!L36</f>
        <v>7.1125247006331405</v>
      </c>
      <c r="T36" s="3">
        <f>CRI!I36*Planck!M36</f>
        <v>0.1988821684274899</v>
      </c>
      <c r="U36" s="3">
        <f>CRI!I36*Planck!N36</f>
        <v>33.994285704536672</v>
      </c>
      <c r="V36" s="3">
        <f>CRI!J36*Planck!L36</f>
        <v>6.0897339925213734</v>
      </c>
      <c r="W36" s="3">
        <f>CRI!J36*Planck!M36</f>
        <v>0.17028264259967116</v>
      </c>
      <c r="X36" s="3">
        <f>CRI!J36*Planck!N36</f>
        <v>29.105861268639561</v>
      </c>
    </row>
    <row r="37" spans="1:24" x14ac:dyDescent="0.25">
      <c r="A37" s="3">
        <f>CRI!C37*Planck!L37</f>
        <v>3.5282829461273431</v>
      </c>
      <c r="B37" s="3">
        <f>CRI!C37*Planck!M37</f>
        <v>9.908098444618843E-2</v>
      </c>
      <c r="C37" s="3">
        <f>CRI!C37*Planck!N37</f>
        <v>16.875582350857687</v>
      </c>
      <c r="D37" s="3">
        <f>CRI!D37*Planck!L37</f>
        <v>1.7072336836100046</v>
      </c>
      <c r="E37" s="3">
        <f>CRI!D37*Planck!M37</f>
        <v>4.7942411828800852E-2</v>
      </c>
      <c r="F37" s="3">
        <f>CRI!D37*Planck!N37</f>
        <v>8.165604363318236</v>
      </c>
      <c r="G37" s="3">
        <f>CRI!E37*Planck!L37</f>
        <v>1.0527941048928362</v>
      </c>
      <c r="H37" s="3">
        <f>CRI!E37*Planck!M37</f>
        <v>2.9564487294427191E-2</v>
      </c>
      <c r="I37" s="3">
        <f>CRI!E37*Planck!N37</f>
        <v>5.0354560240462458</v>
      </c>
      <c r="J37" s="3">
        <f>CRI!F37*Planck!L37</f>
        <v>1.7925953677905049</v>
      </c>
      <c r="K37" s="3">
        <f>CRI!F37*Planck!M37</f>
        <v>5.033953242024089E-2</v>
      </c>
      <c r="L37" s="3">
        <f>CRI!F37*Planck!N37</f>
        <v>8.5738845814841493</v>
      </c>
      <c r="M37" s="3">
        <f>CRI!G37*Planck!L37</f>
        <v>4.5810770510201797</v>
      </c>
      <c r="N37" s="3">
        <f>CRI!G37*Planck!M37</f>
        <v>0.12864547174061561</v>
      </c>
      <c r="O37" s="3">
        <f>CRI!G37*Planck!N37</f>
        <v>21.911038374903935</v>
      </c>
      <c r="P37" s="3">
        <f>CRI!H37*Planck!L37</f>
        <v>7.2272892606156862</v>
      </c>
      <c r="Q37" s="3">
        <f>CRI!H37*Planck!M37</f>
        <v>0.20295621007525694</v>
      </c>
      <c r="R37" s="3">
        <f>CRI!H37*Planck!N37</f>
        <v>34.567725138047201</v>
      </c>
      <c r="S37" s="3">
        <f>CRI!I37*Planck!L37</f>
        <v>7.967090523513356</v>
      </c>
      <c r="T37" s="3">
        <f>CRI!I37*Planck!M37</f>
        <v>0.22373125520107065</v>
      </c>
      <c r="U37" s="3">
        <f>CRI!I37*Planck!N37</f>
        <v>38.106153695485105</v>
      </c>
      <c r="V37" s="3">
        <f>CRI!J37*Planck!L37</f>
        <v>6.8573886291668522</v>
      </c>
      <c r="W37" s="3">
        <f>CRI!J37*Planck!M37</f>
        <v>0.19256868751235007</v>
      </c>
      <c r="X37" s="3">
        <f>CRI!J37*Planck!N37</f>
        <v>32.798510859328246</v>
      </c>
    </row>
    <row r="38" spans="1:24" x14ac:dyDescent="0.25">
      <c r="A38" s="3">
        <f>CRI!C38*Planck!L38</f>
        <v>3.9328929086023483</v>
      </c>
      <c r="B38" s="3">
        <f>CRI!C38*Planck!M38</f>
        <v>0.11102432552912021</v>
      </c>
      <c r="C38" s="3">
        <f>CRI!C38*Planck!N38</f>
        <v>18.824073083991426</v>
      </c>
      <c r="D38" s="3">
        <f>CRI!D38*Planck!L38</f>
        <v>1.9123532670469348</v>
      </c>
      <c r="E38" s="3">
        <f>CRI!D38*Planck!M38</f>
        <v>5.3985129161004251E-2</v>
      </c>
      <c r="F38" s="3">
        <f>CRI!D38*Planck!N38</f>
        <v>9.1531293879278692</v>
      </c>
      <c r="G38" s="3">
        <f>CRI!E38*Planck!L38</f>
        <v>1.1773223108275637</v>
      </c>
      <c r="H38" s="3">
        <f>CRI!E38*Planck!M38</f>
        <v>3.3235437253862847E-2</v>
      </c>
      <c r="I38" s="3">
        <f>CRI!E38*Planck!N38</f>
        <v>5.6350380591236462</v>
      </c>
      <c r="J38" s="3">
        <f>CRI!F38*Planck!L38</f>
        <v>2.0109937849811361</v>
      </c>
      <c r="K38" s="3">
        <f>CRI!F38*Planck!M38</f>
        <v>5.6769719849841409E-2</v>
      </c>
      <c r="L38" s="3">
        <f>CRI!F38*Planck!N38</f>
        <v>9.6252541982868784</v>
      </c>
      <c r="M38" s="3">
        <f>CRI!G38*Planck!L38</f>
        <v>5.1340798608656053</v>
      </c>
      <c r="N38" s="3">
        <f>CRI!G38*Planck!M38</f>
        <v>0.14493345407866948</v>
      </c>
      <c r="O38" s="3">
        <f>CRI!G38*Planck!N38</f>
        <v>24.573334887556765</v>
      </c>
      <c r="P38" s="3">
        <f>CRI!H38*Planck!L38</f>
        <v>8.1171600403273381</v>
      </c>
      <c r="Q38" s="3">
        <f>CRI!H38*Planck!M38</f>
        <v>0.2291448660394706</v>
      </c>
      <c r="R38" s="3">
        <f>CRI!H38*Planck!N38</f>
        <v>38.851302942768704</v>
      </c>
      <c r="S38" s="3">
        <f>CRI!I38*Planck!L38</f>
        <v>8.9126480881838006</v>
      </c>
      <c r="T38" s="3">
        <f>CRI!I38*Planck!M38</f>
        <v>0.25160124256235095</v>
      </c>
      <c r="U38" s="3">
        <f>CRI!I38*Planck!N38</f>
        <v>42.65876109082523</v>
      </c>
      <c r="V38" s="3">
        <f>CRI!J38*Planck!L38</f>
        <v>7.7050972315376915</v>
      </c>
      <c r="W38" s="3">
        <f>CRI!J38*Planck!M38</f>
        <v>0.21751246300061861</v>
      </c>
      <c r="X38" s="3">
        <f>CRI!J38*Planck!N38</f>
        <v>36.879039622075432</v>
      </c>
    </row>
    <row r="39" spans="1:24" x14ac:dyDescent="0.25">
      <c r="A39" s="3">
        <f>CRI!C39*Planck!L39</f>
        <v>4.3734755391876838</v>
      </c>
      <c r="B39" s="3">
        <f>CRI!C39*Planck!M39</f>
        <v>0.12439487966165928</v>
      </c>
      <c r="C39" s="3">
        <f>CRI!C39*Planck!N39</f>
        <v>20.94839477055373</v>
      </c>
      <c r="D39" s="3">
        <f>CRI!D39*Planck!L39</f>
        <v>2.1370391839212544</v>
      </c>
      <c r="E39" s="3">
        <f>CRI!D39*Planck!M39</f>
        <v>6.0783861652856236E-2</v>
      </c>
      <c r="F39" s="3">
        <f>CRI!D39*Planck!N39</f>
        <v>10.236147444702389</v>
      </c>
      <c r="G39" s="3">
        <f>CRI!E39*Planck!L39</f>
        <v>1.3134626213469505</v>
      </c>
      <c r="H39" s="3">
        <f>CRI!E39*Planck!M39</f>
        <v>3.7358851846439882E-2</v>
      </c>
      <c r="I39" s="3">
        <f>CRI!E39*Planck!N39</f>
        <v>6.2913198580396745</v>
      </c>
      <c r="J39" s="3">
        <f>CRI!F39*Planck!L39</f>
        <v>2.2506359511728826</v>
      </c>
      <c r="K39" s="3">
        <f>CRI!F39*Planck!M39</f>
        <v>6.4014897488224004E-2</v>
      </c>
      <c r="L39" s="3">
        <f>CRI!F39*Planck!N39</f>
        <v>10.780261594586902</v>
      </c>
      <c r="M39" s="3">
        <f>CRI!G39*Planck!L39</f>
        <v>5.7419615946721416</v>
      </c>
      <c r="N39" s="3">
        <f>CRI!G39*Planck!M39</f>
        <v>0.16331876449085544</v>
      </c>
      <c r="O39" s="3">
        <f>CRI!G39*Planck!N39</f>
        <v>27.503269919943715</v>
      </c>
      <c r="P39" s="3">
        <f>CRI!H39*Planck!L39</f>
        <v>9.0895163296185579</v>
      </c>
      <c r="Q39" s="3">
        <f>CRI!H39*Planck!M39</f>
        <v>0.25853335176434949</v>
      </c>
      <c r="R39" s="3">
        <f>CRI!H39*Planck!N39</f>
        <v>43.53763377435294</v>
      </c>
      <c r="S39" s="3">
        <f>CRI!I39*Planck!L39</f>
        <v>9.9485918819589969</v>
      </c>
      <c r="T39" s="3">
        <f>CRI!I39*Planck!M39</f>
        <v>0.28296806026931831</v>
      </c>
      <c r="U39" s="3">
        <f>CRI!I39*Planck!N39</f>
        <v>47.652497032854562</v>
      </c>
      <c r="V39" s="3">
        <f>CRI!J39*Planck!L39</f>
        <v>8.6351292606120449</v>
      </c>
      <c r="W39" s="3">
        <f>CRI!J39*Planck!M39</f>
        <v>0.24560920842287839</v>
      </c>
      <c r="X39" s="3">
        <f>CRI!J39*Planck!N39</f>
        <v>41.361177174814891</v>
      </c>
    </row>
    <row r="40" spans="1:24" x14ac:dyDescent="0.25">
      <c r="A40" s="3">
        <f>CRI!C40*Planck!L40</f>
        <v>4.8548477811048167</v>
      </c>
      <c r="B40" s="3">
        <f>CRI!C40*Planck!M40</f>
        <v>0.13962698119877348</v>
      </c>
      <c r="C40" s="3">
        <f>CRI!C40*Planck!N40</f>
        <v>23.273916245012625</v>
      </c>
      <c r="D40" s="3">
        <f>CRI!D40*Planck!L40</f>
        <v>2.3839358403959321</v>
      </c>
      <c r="E40" s="3">
        <f>CRI!D40*Planck!M40</f>
        <v>6.8562760311775578E-2</v>
      </c>
      <c r="F40" s="3">
        <f>CRI!D40*Planck!N40</f>
        <v>11.428478416728511</v>
      </c>
      <c r="G40" s="3">
        <f>CRI!E40*Planck!L40</f>
        <v>1.4627798688996596</v>
      </c>
      <c r="H40" s="3">
        <f>CRI!E40*Planck!M40</f>
        <v>4.207001876510276E-2</v>
      </c>
      <c r="I40" s="3">
        <f>CRI!E40*Planck!N40</f>
        <v>7.0124991943441941</v>
      </c>
      <c r="J40" s="3">
        <f>CRI!F40*Planck!L40</f>
        <v>2.5124232613127937</v>
      </c>
      <c r="K40" s="3">
        <f>CRI!F40*Planck!M40</f>
        <v>7.2258099797899461E-2</v>
      </c>
      <c r="L40" s="3">
        <f>CRI!F40*Planck!N40</f>
        <v>12.044441183799284</v>
      </c>
      <c r="M40" s="3">
        <f>CRI!G40*Planck!L40</f>
        <v>6.4105339389751297</v>
      </c>
      <c r="N40" s="3">
        <f>CRI!G40*Planck!M40</f>
        <v>0.18436901466922734</v>
      </c>
      <c r="O40" s="3">
        <f>CRI!G40*Planck!N40</f>
        <v>30.7318039017003</v>
      </c>
      <c r="P40" s="3">
        <f>CRI!H40*Planck!L40</f>
        <v>10.1564364410898</v>
      </c>
      <c r="Q40" s="3">
        <f>CRI!H40*Planck!M40</f>
        <v>0.29210237353391622</v>
      </c>
      <c r="R40" s="3">
        <f>CRI!H40*Planck!N40</f>
        <v>48.689487649379018</v>
      </c>
      <c r="S40" s="3">
        <f>CRI!I40*Planck!L40</f>
        <v>11.083522601243773</v>
      </c>
      <c r="T40" s="3">
        <f>CRI!I40*Planck!M40</f>
        <v>0.31876566921071781</v>
      </c>
      <c r="U40" s="3">
        <f>CRI!I40*Planck!N40</f>
        <v>53.133895922551211</v>
      </c>
      <c r="V40" s="3">
        <f>CRI!J40*Planck!L40</f>
        <v>9.652370405185188</v>
      </c>
      <c r="W40" s="3">
        <f>CRI!J40*Planck!M40</f>
        <v>0.27760527247296862</v>
      </c>
      <c r="X40" s="3">
        <f>CRI!J40*Planck!N40</f>
        <v>46.273018332409059</v>
      </c>
    </row>
    <row r="41" spans="1:24" x14ac:dyDescent="0.25">
      <c r="A41" s="3">
        <f>CRI!C41*Planck!L41</f>
        <v>5.3817173240682132</v>
      </c>
      <c r="B41" s="3">
        <f>CRI!C41*Planck!M41</f>
        <v>0.15714604604225441</v>
      </c>
      <c r="C41" s="3">
        <f>CRI!C41*Planck!N41</f>
        <v>25.825458032747711</v>
      </c>
      <c r="D41" s="3">
        <f>CRI!D41*Planck!L41</f>
        <v>2.6556840390009815</v>
      </c>
      <c r="E41" s="3">
        <f>CRI!D41*Planck!M41</f>
        <v>7.7545924680981759E-2</v>
      </c>
      <c r="F41" s="3">
        <f>CRI!D41*Planck!N41</f>
        <v>12.743935173022564</v>
      </c>
      <c r="G41" s="3">
        <f>CRI!E41*Planck!L41</f>
        <v>1.6268263152820579</v>
      </c>
      <c r="H41" s="3">
        <f>CRI!E41*Planck!M41</f>
        <v>4.7503298231727227E-2</v>
      </c>
      <c r="I41" s="3">
        <f>CRI!E41*Planck!N41</f>
        <v>7.8067152549972656</v>
      </c>
      <c r="J41" s="3">
        <f>CRI!F41*Planck!L41</f>
        <v>2.8029777729521945</v>
      </c>
      <c r="K41" s="3">
        <f>CRI!F41*Planck!M41</f>
        <v>8.1846898980340838E-2</v>
      </c>
      <c r="L41" s="3">
        <f>CRI!F41*Planck!N41</f>
        <v>13.450759392056099</v>
      </c>
      <c r="M41" s="3">
        <f>CRI!G41*Planck!L41</f>
        <v>7.1492421314827732</v>
      </c>
      <c r="N41" s="3">
        <f>CRI!G41*Planck!M41</f>
        <v>0.20875773763456346</v>
      </c>
      <c r="O41" s="3">
        <f>CRI!G41*Planck!N41</f>
        <v>34.307348661150144</v>
      </c>
      <c r="P41" s="3">
        <f>CRI!H41*Planck!L41</f>
        <v>11.330625444545577</v>
      </c>
      <c r="Q41" s="3">
        <f>CRI!H41*Planck!M41</f>
        <v>0.33085405281935426</v>
      </c>
      <c r="R41" s="3">
        <f>CRI!H41*Planck!N41</f>
        <v>54.372716789535005</v>
      </c>
      <c r="S41" s="3">
        <f>CRI!I41*Planck!L41</f>
        <v>12.330903787050085</v>
      </c>
      <c r="T41" s="3">
        <f>CRI!I41*Planck!M41</f>
        <v>0.36006216186724055</v>
      </c>
      <c r="U41" s="3">
        <f>CRI!I41*Planck!N41</f>
        <v>59.172791709837377</v>
      </c>
      <c r="V41" s="3">
        <f>CRI!J41*Planck!L41</f>
        <v>10.761236234196856</v>
      </c>
      <c r="W41" s="3">
        <f>CRI!J41*Planck!M41</f>
        <v>0.31422789843824972</v>
      </c>
      <c r="X41" s="3">
        <f>CRI!J41*Planck!N41</f>
        <v>51.640366450285967</v>
      </c>
    </row>
    <row r="42" spans="1:24" x14ac:dyDescent="0.25">
      <c r="A42" s="3">
        <f>CRI!C42*Planck!L42</f>
        <v>5.9586988485072334</v>
      </c>
      <c r="B42" s="3">
        <f>CRI!C42*Planck!M42</f>
        <v>0.17736862177428883</v>
      </c>
      <c r="C42" s="3">
        <f>CRI!C42*Planck!N42</f>
        <v>28.627295554370214</v>
      </c>
      <c r="D42" s="3">
        <f>CRI!D42*Planck!L42</f>
        <v>2.9549285273335051</v>
      </c>
      <c r="E42" s="3">
        <f>CRI!D42*Planck!M42</f>
        <v>8.7957390306102251E-2</v>
      </c>
      <c r="F42" s="3">
        <f>CRI!D42*Planck!N42</f>
        <v>14.196322795404901</v>
      </c>
      <c r="G42" s="3">
        <f>CRI!E42*Planck!L42</f>
        <v>1.8071463720882592</v>
      </c>
      <c r="H42" s="3">
        <f>CRI!E42*Planck!M42</f>
        <v>5.3792122997120384E-2</v>
      </c>
      <c r="I42" s="3">
        <f>CRI!E42*Planck!N42</f>
        <v>8.6820486517352293</v>
      </c>
      <c r="J42" s="3">
        <f>CRI!F42*Planck!L42</f>
        <v>3.1258748057742864</v>
      </c>
      <c r="K42" s="3">
        <f>CRI!F42*Planck!M42</f>
        <v>9.3045834373397432E-2</v>
      </c>
      <c r="L42" s="3">
        <f>CRI!F42*Planck!N42</f>
        <v>15.017597667866344</v>
      </c>
      <c r="M42" s="3">
        <f>CRI!G42*Planck!L42</f>
        <v>7.9612123959563856</v>
      </c>
      <c r="N42" s="3">
        <f>CRI!G42*Planck!M42</f>
        <v>0.23697610941974659</v>
      </c>
      <c r="O42" s="3">
        <f>CRI!G42*Planck!N42</f>
        <v>38.247944060347095</v>
      </c>
      <c r="P42" s="3">
        <f>CRI!H42*Planck!L42</f>
        <v>12.625603707697705</v>
      </c>
      <c r="Q42" s="3">
        <f>CRI!H42*Planck!M42</f>
        <v>0.37581794039880057</v>
      </c>
      <c r="R42" s="3">
        <f>CRI!H42*Planck!N42</f>
        <v>60.657015580366405</v>
      </c>
      <c r="S42" s="3">
        <f>CRI!I42*Planck!L42</f>
        <v>13.700123172182616</v>
      </c>
      <c r="T42" s="3">
        <f>CRI!I42*Planck!M42</f>
        <v>0.40780244596465592</v>
      </c>
      <c r="U42" s="3">
        <f>CRI!I42*Planck!N42</f>
        <v>65.819314778695457</v>
      </c>
      <c r="V42" s="3">
        <f>CRI!J42*Planck!L42</f>
        <v>11.96623949085469</v>
      </c>
      <c r="W42" s="3">
        <f>CRI!J42*Planck!M42</f>
        <v>0.35619108471066202</v>
      </c>
      <c r="X42" s="3">
        <f>CRI!J42*Planck!N42</f>
        <v>57.489241072300842</v>
      </c>
    </row>
    <row r="43" spans="1:24" x14ac:dyDescent="0.25">
      <c r="A43" s="3">
        <f>CRI!C43*Planck!L43</f>
        <v>6.5251858151311835</v>
      </c>
      <c r="B43" s="3">
        <f>CRI!C43*Planck!M43</f>
        <v>0.19861688718920015</v>
      </c>
      <c r="C43" s="3">
        <f>CRI!C43*Planck!N43</f>
        <v>31.389239426837968</v>
      </c>
      <c r="D43" s="3">
        <f>CRI!D43*Planck!L43</f>
        <v>3.251860694053863</v>
      </c>
      <c r="E43" s="3">
        <f>CRI!D43*Planck!M43</f>
        <v>9.8981771082775741E-2</v>
      </c>
      <c r="F43" s="3">
        <f>CRI!D43*Planck!N43</f>
        <v>15.642992674887999</v>
      </c>
      <c r="G43" s="3">
        <f>CRI!E43*Planck!L43</f>
        <v>1.982776446291918</v>
      </c>
      <c r="H43" s="3">
        <f>CRI!E43*Planck!M43</f>
        <v>6.0352746559547248E-2</v>
      </c>
      <c r="I43" s="3">
        <f>CRI!E43*Planck!N43</f>
        <v>9.5380953685992012</v>
      </c>
      <c r="J43" s="3">
        <f>CRI!F43*Planck!L43</f>
        <v>3.4477235906429158</v>
      </c>
      <c r="K43" s="3">
        <f>CRI!F43*Planck!M43</f>
        <v>0.10494354442356998</v>
      </c>
      <c r="L43" s="3">
        <f>CRI!F43*Planck!N43</f>
        <v>16.585186128078448</v>
      </c>
      <c r="M43" s="3">
        <f>CRI!G43*Planck!L43</f>
        <v>8.7682184390825277</v>
      </c>
      <c r="N43" s="3">
        <f>CRI!G43*Planck!M43</f>
        <v>0.26689144216048771</v>
      </c>
      <c r="O43" s="3">
        <f>CRI!G43*Planck!N43</f>
        <v>42.179290479813517</v>
      </c>
      <c r="P43" s="3">
        <f>CRI!H43*Planck!L43</f>
        <v>13.911631764578612</v>
      </c>
      <c r="Q43" s="3">
        <f>CRI!H43*Planck!M43</f>
        <v>0.42344924345230373</v>
      </c>
      <c r="R43" s="3">
        <f>CRI!H43*Planck!N43</f>
        <v>66.921548695787351</v>
      </c>
      <c r="S43" s="3">
        <f>CRI!I43*Planck!L43</f>
        <v>15.046563343443946</v>
      </c>
      <c r="T43" s="3">
        <f>CRI!I43*Planck!M43</f>
        <v>0.45799486157772795</v>
      </c>
      <c r="U43" s="3">
        <f>CRI!I43*Planck!N43</f>
        <v>72.381108020438859</v>
      </c>
      <c r="V43" s="3">
        <f>CRI!J43*Planck!L43</f>
        <v>13.144278498489996</v>
      </c>
      <c r="W43" s="3">
        <f>CRI!J43*Planck!M43</f>
        <v>0.40009215885686333</v>
      </c>
      <c r="X43" s="3">
        <f>CRI!J43*Planck!N43</f>
        <v>63.230215440822036</v>
      </c>
    </row>
    <row r="44" spans="1:24" x14ac:dyDescent="0.25">
      <c r="A44" s="3">
        <f>CRI!C44*Planck!L44</f>
        <v>7.1152845801169784</v>
      </c>
      <c r="B44" s="3">
        <f>CRI!C44*Planck!M44</f>
        <v>0.22195274750122967</v>
      </c>
      <c r="C44" s="3">
        <f>CRI!C44*Planck!N44</f>
        <v>34.274421029471213</v>
      </c>
      <c r="D44" s="3">
        <f>CRI!D44*Planck!L44</f>
        <v>3.5679202496253111</v>
      </c>
      <c r="E44" s="3">
        <f>CRI!D44*Planck!M44</f>
        <v>0.11129698234172268</v>
      </c>
      <c r="F44" s="3">
        <f>CRI!D44*Planck!N44</f>
        <v>17.186719583494646</v>
      </c>
      <c r="G44" s="3">
        <f>CRI!E44*Planck!L44</f>
        <v>2.1613080689088306</v>
      </c>
      <c r="H44" s="3">
        <f>CRI!E44*Planck!M44</f>
        <v>6.7419406587249292E-2</v>
      </c>
      <c r="I44" s="3">
        <f>CRI!E44*Planck!N44</f>
        <v>10.411049887614864</v>
      </c>
      <c r="J44" s="3">
        <f>CRI!F44*Planck!L44</f>
        <v>3.7910988002191579</v>
      </c>
      <c r="K44" s="3">
        <f>CRI!F44*Planck!M44</f>
        <v>0.11825876889149298</v>
      </c>
      <c r="L44" s="3">
        <f>CRI!F44*Planck!N44</f>
        <v>18.261773647976614</v>
      </c>
      <c r="M44" s="3">
        <f>CRI!G44*Planck!L44</f>
        <v>9.6201701545452849</v>
      </c>
      <c r="N44" s="3">
        <f>CRI!G44*Planck!M44</f>
        <v>0.30008964127694115</v>
      </c>
      <c r="O44" s="3">
        <f>CRI!G44*Planck!N44</f>
        <v>46.340488358459638</v>
      </c>
      <c r="P44" s="3">
        <f>CRI!H44*Planck!L44</f>
        <v>15.267174796544852</v>
      </c>
      <c r="Q44" s="3">
        <f>CRI!H44*Planck!M44</f>
        <v>0.47624116147705042</v>
      </c>
      <c r="R44" s="3">
        <f>CRI!H44*Planck!N44</f>
        <v>73.542185279496849</v>
      </c>
      <c r="S44" s="3">
        <f>CRI!I44*Planck!L44</f>
        <v>16.450608426667486</v>
      </c>
      <c r="T44" s="3">
        <f>CRI!I44*Planck!M44</f>
        <v>0.51315695068175349</v>
      </c>
      <c r="U44" s="3">
        <f>CRI!I44*Planck!N44</f>
        <v>79.242800910894658</v>
      </c>
      <c r="V44" s="3">
        <f>CRI!J44*Planck!L44</f>
        <v>14.377397154045699</v>
      </c>
      <c r="W44" s="3">
        <f>CRI!J44*Planck!M44</f>
        <v>0.4484856177325714</v>
      </c>
      <c r="X44" s="3">
        <f>CRI!J44*Planck!N44</f>
        <v>69.256114469785828</v>
      </c>
    </row>
    <row r="45" spans="1:24" x14ac:dyDescent="0.25">
      <c r="A45" s="3">
        <f>CRI!C45*Planck!L45</f>
        <v>7.7111115443825309</v>
      </c>
      <c r="B45" s="3">
        <f>CRI!C45*Planck!M45</f>
        <v>0.24700221231223227</v>
      </c>
      <c r="C45" s="3">
        <f>CRI!C45*Planck!N45</f>
        <v>37.196682844060092</v>
      </c>
      <c r="D45" s="3">
        <f>CRI!D45*Planck!L45</f>
        <v>3.8858893372726877</v>
      </c>
      <c r="E45" s="3">
        <f>CRI!D45*Planck!M45</f>
        <v>0.1244727504695597</v>
      </c>
      <c r="F45" s="3">
        <f>CRI!D45*Planck!N45</f>
        <v>18.744663776903163</v>
      </c>
      <c r="G45" s="3">
        <f>CRI!E45*Planck!L45</f>
        <v>2.3436670283961814</v>
      </c>
      <c r="H45" s="3">
        <f>CRI!E45*Planck!M45</f>
        <v>7.5072308007113259E-2</v>
      </c>
      <c r="I45" s="3">
        <f>CRI!E45*Planck!N45</f>
        <v>11.305327208091143</v>
      </c>
      <c r="J45" s="3">
        <f>CRI!F45*Planck!L45</f>
        <v>4.1413298853267673</v>
      </c>
      <c r="K45" s="3">
        <f>CRI!F45*Planck!M45</f>
        <v>0.13265501837224236</v>
      </c>
      <c r="L45" s="3">
        <f>CRI!F45*Planck!N45</f>
        <v>19.976852028466229</v>
      </c>
      <c r="M45" s="3">
        <f>CRI!G45*Planck!L45</f>
        <v>10.485834497619972</v>
      </c>
      <c r="N45" s="3">
        <f>CRI!G45*Planck!M45</f>
        <v>0.33588209740512254</v>
      </c>
      <c r="O45" s="3">
        <f>CRI!G45*Planck!N45</f>
        <v>50.581327726663915</v>
      </c>
      <c r="P45" s="3">
        <f>CRI!H45*Planck!L45</f>
        <v>16.645144712573966</v>
      </c>
      <c r="Q45" s="3">
        <f>CRI!H45*Planck!M45</f>
        <v>0.53317703220855772</v>
      </c>
      <c r="R45" s="3">
        <f>CRI!H45*Planck!N45</f>
        <v>80.29246694247837</v>
      </c>
      <c r="S45" s="3">
        <f>CRI!I45*Planck!L45</f>
        <v>17.861680322681522</v>
      </c>
      <c r="T45" s="3">
        <f>CRI!I45*Planck!M45</f>
        <v>0.57214508309508383</v>
      </c>
      <c r="U45" s="3">
        <f>CRI!I45*Planck!N45</f>
        <v>86.160763490547481</v>
      </c>
      <c r="V45" s="3">
        <f>CRI!J45*Planck!L45</f>
        <v>15.616996506656298</v>
      </c>
      <c r="W45" s="3">
        <f>CRI!J45*Planck!M45</f>
        <v>0.50024340390026001</v>
      </c>
      <c r="X45" s="3">
        <f>CRI!J45*Planck!N45</f>
        <v>75.33290922993703</v>
      </c>
    </row>
    <row r="46" spans="1:24" x14ac:dyDescent="0.25">
      <c r="A46" s="3">
        <f>CRI!C46*Planck!L46</f>
        <v>8.2878259411633</v>
      </c>
      <c r="B46" s="3">
        <f>CRI!C46*Planck!M46</f>
        <v>0.27316429937418146</v>
      </c>
      <c r="C46" s="3">
        <f>CRI!C46*Planck!N46</f>
        <v>40.036369753758734</v>
      </c>
      <c r="D46" s="3">
        <f>CRI!D46*Planck!L46</f>
        <v>4.1972828509672055</v>
      </c>
      <c r="E46" s="3">
        <f>CRI!D46*Planck!M46</f>
        <v>0.13834120520861121</v>
      </c>
      <c r="F46" s="3">
        <f>CRI!D46*Planck!N46</f>
        <v>20.276001134122101</v>
      </c>
      <c r="G46" s="3">
        <f>CRI!E46*Planck!L46</f>
        <v>2.5169924233445671</v>
      </c>
      <c r="H46" s="3">
        <f>CRI!E46*Planck!M46</f>
        <v>8.2959328143966199E-2</v>
      </c>
      <c r="I46" s="3">
        <f>CRI!E46*Planck!N46</f>
        <v>12.158947357705706</v>
      </c>
      <c r="J46" s="3">
        <f>CRI!F46*Planck!L46</f>
        <v>4.4865131704760204</v>
      </c>
      <c r="K46" s="3">
        <f>CRI!F46*Planck!M46</f>
        <v>0.14787415126072223</v>
      </c>
      <c r="L46" s="3">
        <f>CRI!F46*Planck!N46</f>
        <v>21.673198915308529</v>
      </c>
      <c r="M46" s="3">
        <f>CRI!G46*Planck!L46</f>
        <v>11.335073950274028</v>
      </c>
      <c r="N46" s="3">
        <f>CRI!G46*Planck!M46</f>
        <v>0.37360069528035117</v>
      </c>
      <c r="O46" s="3">
        <f>CRI!G46*Planck!N46</f>
        <v>54.756846376972888</v>
      </c>
      <c r="P46" s="3">
        <f>CRI!H46*Planck!L46</f>
        <v>17.99425773515555</v>
      </c>
      <c r="Q46" s="3">
        <f>CRI!H46*Planck!M46</f>
        <v>0.59308542938490738</v>
      </c>
      <c r="R46" s="3">
        <f>CRI!H46*Planck!N46</f>
        <v>86.925661958098516</v>
      </c>
      <c r="S46" s="3">
        <f>CRI!I46*Planck!L46</f>
        <v>19.233816247336186</v>
      </c>
      <c r="T46" s="3">
        <f>CRI!I46*Planck!M46</f>
        <v>0.63394091246538331</v>
      </c>
      <c r="U46" s="3">
        <f>CRI!I46*Planck!N46</f>
        <v>92.913652448897494</v>
      </c>
      <c r="V46" s="3">
        <f>CRI!J46*Planck!L46</f>
        <v>16.823563584762727</v>
      </c>
      <c r="W46" s="3">
        <f>CRI!J46*Planck!M46</f>
        <v>0.55449969536445809</v>
      </c>
      <c r="X46" s="3">
        <f>CRI!J46*Planck!N46</f>
        <v>81.270337605677256</v>
      </c>
    </row>
    <row r="47" spans="1:24" x14ac:dyDescent="0.25">
      <c r="A47" s="3">
        <f>CRI!C47*Planck!L47</f>
        <v>8.8282644117397027</v>
      </c>
      <c r="B47" s="3">
        <f>CRI!C47*Planck!M47</f>
        <v>0.3000713796419418</v>
      </c>
      <c r="C47" s="3">
        <f>CRI!C47*Planck!N47</f>
        <v>42.710848907410629</v>
      </c>
      <c r="D47" s="3">
        <f>CRI!D47*Planck!L47</f>
        <v>4.4877010759676823</v>
      </c>
      <c r="E47" s="3">
        <f>CRI!D47*Planck!M47</f>
        <v>0.15253628465132041</v>
      </c>
      <c r="F47" s="3">
        <f>CRI!D47*Planck!N47</f>
        <v>21.711348194600404</v>
      </c>
      <c r="G47" s="3">
        <f>CRI!E47*Planck!L47</f>
        <v>2.6852637585708261</v>
      </c>
      <c r="H47" s="3">
        <f>CRI!E47*Planck!M47</f>
        <v>9.1271711307757283E-2</v>
      </c>
      <c r="I47" s="3">
        <f>CRI!E47*Planck!N47</f>
        <v>12.991216542670733</v>
      </c>
      <c r="J47" s="3">
        <f>CRI!F47*Planck!L47</f>
        <v>4.8187609914079212</v>
      </c>
      <c r="K47" s="3">
        <f>CRI!F47*Planck!M47</f>
        <v>0.16378896138789323</v>
      </c>
      <c r="L47" s="3">
        <f>CRI!F47*Planck!N47</f>
        <v>23.313005028628304</v>
      </c>
      <c r="M47" s="3">
        <f>CRI!G47*Planck!L47</f>
        <v>12.138863566142092</v>
      </c>
      <c r="N47" s="3">
        <f>CRI!G47*Planck!M47</f>
        <v>0.41259814700767</v>
      </c>
      <c r="O47" s="3">
        <f>CRI!G47*Planck!N47</f>
        <v>58.727417247689623</v>
      </c>
      <c r="P47" s="3">
        <f>CRI!H47*Planck!L47</f>
        <v>19.275043965631685</v>
      </c>
      <c r="Q47" s="3">
        <f>CRI!H47*Planck!M47</f>
        <v>0.65515584555157291</v>
      </c>
      <c r="R47" s="3">
        <f>CRI!H47*Planck!N47</f>
        <v>93.252020114513215</v>
      </c>
      <c r="S47" s="3">
        <f>CRI!I47*Planck!L47</f>
        <v>20.525714757294811</v>
      </c>
      <c r="T47" s="3">
        <f>CRI!I47*Planck!M47</f>
        <v>0.69766595766751471</v>
      </c>
      <c r="U47" s="3">
        <f>CRI!I47*Planck!N47</f>
        <v>99.302723709729733</v>
      </c>
      <c r="V47" s="3">
        <f>CRI!J47*Planck!L47</f>
        <v>17.950804303870729</v>
      </c>
      <c r="W47" s="3">
        <f>CRI!J47*Planck!M47</f>
        <v>0.61014513860528163</v>
      </c>
      <c r="X47" s="3">
        <f>CRI!J47*Planck!N47</f>
        <v>86.845392778401617</v>
      </c>
    </row>
    <row r="48" spans="1:24" x14ac:dyDescent="0.25">
      <c r="A48" s="3">
        <f>CRI!C48*Planck!L48</f>
        <v>9.3230823471887287</v>
      </c>
      <c r="B48" s="3">
        <f>CRI!C48*Planck!M48</f>
        <v>0.32752169395516201</v>
      </c>
      <c r="C48" s="3">
        <f>CRI!C48*Planck!N48</f>
        <v>45.174880511226334</v>
      </c>
      <c r="D48" s="3">
        <f>CRI!D48*Planck!L48</f>
        <v>4.7511113047494771</v>
      </c>
      <c r="E48" s="3">
        <f>CRI!D48*Planck!M48</f>
        <v>0.16690746308491966</v>
      </c>
      <c r="F48" s="3">
        <f>CRI!D48*Planck!N48</f>
        <v>23.02145122125987</v>
      </c>
      <c r="G48" s="3">
        <f>CRI!E48*Planck!L48</f>
        <v>2.8428780757927199</v>
      </c>
      <c r="H48" s="3">
        <f>CRI!E48*Planck!M48</f>
        <v>9.987085905900929E-2</v>
      </c>
      <c r="I48" s="3">
        <f>CRI!E48*Planck!N48</f>
        <v>13.775130648786643</v>
      </c>
      <c r="J48" s="3">
        <f>CRI!F48*Planck!L48</f>
        <v>5.1288635970123462</v>
      </c>
      <c r="K48" s="3">
        <f>CRI!F48*Planck!M48</f>
        <v>0.18017797449413051</v>
      </c>
      <c r="L48" s="3">
        <f>CRI!F48*Planck!N48</f>
        <v>24.851845293769877</v>
      </c>
      <c r="M48" s="3">
        <f>CRI!G48*Planck!L48</f>
        <v>12.882521472222352</v>
      </c>
      <c r="N48" s="3">
        <f>CRI!G48*Planck!M48</f>
        <v>0.45256548187288048</v>
      </c>
      <c r="O48" s="3">
        <f>CRI!G48*Planck!N48</f>
        <v>62.422098885186593</v>
      </c>
      <c r="P48" s="3">
        <f>CRI!H48*Planck!L48</f>
        <v>20.460933438650617</v>
      </c>
      <c r="Q48" s="3">
        <f>CRI!H48*Planck!M48</f>
        <v>0.71879656643292444</v>
      </c>
      <c r="R48" s="3">
        <f>CRI!H48*Planck!N48</f>
        <v>99.143200587294558</v>
      </c>
      <c r="S48" s="3">
        <f>CRI!I48*Planck!L48</f>
        <v>21.7149152748222</v>
      </c>
      <c r="T48" s="3">
        <f>CRI!I48*Planck!M48</f>
        <v>0.76284919193566558</v>
      </c>
      <c r="U48" s="3">
        <f>CRI!I48*Planck!N48</f>
        <v>105.21935410634839</v>
      </c>
      <c r="V48" s="3">
        <f>CRI!J48*Planck!L48</f>
        <v>18.973290390770046</v>
      </c>
      <c r="W48" s="3">
        <f>CRI!J48*Planck!M48</f>
        <v>0.66653537717190869</v>
      </c>
      <c r="X48" s="3">
        <f>CRI!J48*Planck!N48</f>
        <v>91.934844549162378</v>
      </c>
    </row>
    <row r="49" spans="1:24" x14ac:dyDescent="0.25">
      <c r="A49" s="3">
        <f>CRI!C49*Planck!L49</f>
        <v>9.7710263731800318</v>
      </c>
      <c r="B49" s="3">
        <f>CRI!C49*Planck!M49</f>
        <v>0.35546980036024389</v>
      </c>
      <c r="C49" s="3">
        <f>CRI!C49*Planck!N49</f>
        <v>47.422618161276681</v>
      </c>
      <c r="D49" s="3">
        <f>CRI!D49*Planck!L49</f>
        <v>4.9918978958457441</v>
      </c>
      <c r="E49" s="3">
        <f>CRI!D49*Planck!M49</f>
        <v>0.18160517438839932</v>
      </c>
      <c r="F49" s="3">
        <f>CRI!D49*Planck!N49</f>
        <v>24.227635744035826</v>
      </c>
      <c r="G49" s="3">
        <f>CRI!E49*Planck!L49</f>
        <v>2.9869552983339291</v>
      </c>
      <c r="H49" s="3">
        <f>CRI!E49*Planck!M49</f>
        <v>0.10866539123240286</v>
      </c>
      <c r="I49" s="3">
        <f>CRI!E49*Planck!N49</f>
        <v>14.496864010775534</v>
      </c>
      <c r="J49" s="3">
        <f>CRI!F49*Planck!L49</f>
        <v>5.4215284524554193</v>
      </c>
      <c r="K49" s="3">
        <f>CRI!F49*Planck!M49</f>
        <v>0.19723512792182712</v>
      </c>
      <c r="L49" s="3">
        <f>CRI!F49*Planck!N49</f>
        <v>26.312801115448746</v>
      </c>
      <c r="M49" s="3">
        <f>CRI!G49*Planck!L49</f>
        <v>13.568142149692205</v>
      </c>
      <c r="N49" s="3">
        <f>CRI!G49*Planck!M49</f>
        <v>0.49360881825568209</v>
      </c>
      <c r="O49" s="3">
        <f>CRI!G49*Planck!N49</f>
        <v>65.851508301002298</v>
      </c>
      <c r="P49" s="3">
        <f>CRI!H49*Planck!L49</f>
        <v>21.555178783045399</v>
      </c>
      <c r="Q49" s="3">
        <f>CRI!H49*Planck!M49</f>
        <v>0.78417709727712104</v>
      </c>
      <c r="R49" s="3">
        <f>CRI!H49*Planck!N49</f>
        <v>104.61572549145963</v>
      </c>
      <c r="S49" s="3">
        <f>CRI!I49*Planck!L49</f>
        <v>22.799061537420073</v>
      </c>
      <c r="T49" s="3">
        <f>CRI!I49*Planck!M49</f>
        <v>0.82942953417390242</v>
      </c>
      <c r="U49" s="3">
        <f>CRI!I49*Planck!N49</f>
        <v>110.6527757096456</v>
      </c>
      <c r="V49" s="3">
        <f>CRI!J49*Planck!L49</f>
        <v>19.889848911234559</v>
      </c>
      <c r="W49" s="3">
        <f>CRI!J49*Planck!M49</f>
        <v>0.72359242024754833</v>
      </c>
      <c r="X49" s="3">
        <f>CRI!J49*Planck!N49</f>
        <v>96.533227337506673</v>
      </c>
    </row>
    <row r="50" spans="1:24" x14ac:dyDescent="0.25">
      <c r="A50" s="3">
        <f>CRI!C50*Planck!L50</f>
        <v>10.174975699740241</v>
      </c>
      <c r="B50" s="3">
        <f>CRI!C50*Planck!M50</f>
        <v>0.384059601220195</v>
      </c>
      <c r="C50" s="3">
        <f>CRI!C50*Planck!N50</f>
        <v>49.468689891953431</v>
      </c>
      <c r="D50" s="3">
        <f>CRI!D50*Planck!L50</f>
        <v>5.209177655762943</v>
      </c>
      <c r="E50" s="3">
        <f>CRI!D50*Planck!M50</f>
        <v>0.19662304384751902</v>
      </c>
      <c r="F50" s="3">
        <f>CRI!D50*Planck!N50</f>
        <v>25.325976360966507</v>
      </c>
      <c r="G50" s="3">
        <f>CRI!E50*Planck!L50</f>
        <v>3.1169669579565147</v>
      </c>
      <c r="H50" s="3">
        <f>CRI!E50*Planck!M50</f>
        <v>0.11765149344974499</v>
      </c>
      <c r="I50" s="3">
        <f>CRI!E50*Planck!N50</f>
        <v>15.154067822545532</v>
      </c>
      <c r="J50" s="3">
        <f>CRI!F50*Planck!L50</f>
        <v>5.6916670615836091</v>
      </c>
      <c r="K50" s="3">
        <f>CRI!F50*Planck!M50</f>
        <v>0.21483485036782204</v>
      </c>
      <c r="L50" s="3">
        <f>CRI!F50*Planck!N50</f>
        <v>27.671743023908487</v>
      </c>
      <c r="M50" s="3">
        <f>CRI!G50*Planck!L50</f>
        <v>14.18860438532808</v>
      </c>
      <c r="N50" s="3">
        <f>CRI!G50*Planck!M50</f>
        <v>0.53555604484041452</v>
      </c>
      <c r="O50" s="3">
        <f>CRI!G50*Planck!N50</f>
        <v>68.982147088107951</v>
      </c>
      <c r="P50" s="3">
        <f>CRI!H50*Planck!L50</f>
        <v>22.553177358803168</v>
      </c>
      <c r="Q50" s="3">
        <f>CRI!H50*Planck!M50</f>
        <v>0.85128108000212754</v>
      </c>
      <c r="R50" s="3">
        <f>CRI!H50*Planck!N50</f>
        <v>109.64902224477466</v>
      </c>
      <c r="S50" s="3">
        <f>CRI!I50*Planck!L50</f>
        <v>23.778615053232645</v>
      </c>
      <c r="T50" s="3">
        <f>CRI!I50*Planck!M50</f>
        <v>0.89753584523510943</v>
      </c>
      <c r="U50" s="3">
        <f>CRI!I50*Planck!N50</f>
        <v>115.60685438870694</v>
      </c>
      <c r="V50" s="3">
        <f>CRI!J50*Planck!L50</f>
        <v>20.704346272782384</v>
      </c>
      <c r="W50" s="3">
        <f>CRI!J50*Planck!M50</f>
        <v>0.78149601607919661</v>
      </c>
      <c r="X50" s="3">
        <f>CRI!J50*Planck!N50</f>
        <v>100.66037653633327</v>
      </c>
    </row>
    <row r="51" spans="1:24" x14ac:dyDescent="0.25">
      <c r="A51" s="3">
        <f>CRI!C51*Planck!L51</f>
        <v>10.525305919982058</v>
      </c>
      <c r="B51" s="3">
        <f>CRI!C51*Planck!M51</f>
        <v>0.4129621994512826</v>
      </c>
      <c r="C51" s="3">
        <f>CRI!C51*Planck!N51</f>
        <v>51.266957496524128</v>
      </c>
      <c r="D51" s="3">
        <f>CRI!D51*Planck!L51</f>
        <v>5.4021342963307157</v>
      </c>
      <c r="E51" s="3">
        <f>CRI!D51*Planck!M51</f>
        <v>0.21195367409783961</v>
      </c>
      <c r="F51" s="3">
        <f>CRI!D51*Planck!N51</f>
        <v>26.312868382734301</v>
      </c>
      <c r="G51" s="3">
        <f>CRI!E51*Planck!L51</f>
        <v>3.2324246199355922</v>
      </c>
      <c r="H51" s="3">
        <f>CRI!E51*Planck!M51</f>
        <v>0.12682473941919911</v>
      </c>
      <c r="I51" s="3">
        <f>CRI!E51*Planck!N51</f>
        <v>15.74458517983282</v>
      </c>
      <c r="J51" s="3">
        <f>CRI!F51*Planck!L51</f>
        <v>5.9423477259637885</v>
      </c>
      <c r="K51" s="3">
        <f>CRI!F51*Planck!M51</f>
        <v>0.23314904150762361</v>
      </c>
      <c r="L51" s="3">
        <f>CRI!F51*Planck!N51</f>
        <v>28.944155221007733</v>
      </c>
      <c r="M51" s="3">
        <f>CRI!G51*Planck!L51</f>
        <v>14.749597820555422</v>
      </c>
      <c r="N51" s="3">
        <f>CRI!G51*Planck!M51</f>
        <v>0.57870302329500312</v>
      </c>
      <c r="O51" s="3">
        <f>CRI!G51*Planck!N51</f>
        <v>71.842757854826203</v>
      </c>
      <c r="P51" s="3">
        <f>CRI!H51*Planck!L51</f>
        <v>23.450576420793009</v>
      </c>
      <c r="Q51" s="3">
        <f>CRI!H51*Planck!M51</f>
        <v>0.9200874246083266</v>
      </c>
      <c r="R51" s="3">
        <f>CRI!H51*Planck!N51</f>
        <v>114.22373029095152</v>
      </c>
      <c r="S51" s="3">
        <f>CRI!I51*Planck!L51</f>
        <v>24.641702753344617</v>
      </c>
      <c r="T51" s="3">
        <f>CRI!I51*Planck!M51</f>
        <v>0.9668214724217028</v>
      </c>
      <c r="U51" s="3">
        <f>CRI!I51*Planck!N51</f>
        <v>120.0255020900954</v>
      </c>
      <c r="V51" s="3">
        <f>CRI!J51*Planck!L51</f>
        <v>21.404850154477607</v>
      </c>
      <c r="W51" s="3">
        <f>CRI!J51*Planck!M51</f>
        <v>0.83982300048275138</v>
      </c>
      <c r="X51" s="3">
        <f>CRI!J51*Planck!N51</f>
        <v>104.2593489853587</v>
      </c>
    </row>
    <row r="52" spans="1:24" x14ac:dyDescent="0.25">
      <c r="A52" s="3">
        <f>CRI!C52*Planck!L52</f>
        <v>10.820465448025004</v>
      </c>
      <c r="B52" s="3">
        <f>CRI!C52*Planck!M52</f>
        <v>0.44211834870408606</v>
      </c>
      <c r="C52" s="3">
        <f>CRI!C52*Planck!N52</f>
        <v>52.810274479688076</v>
      </c>
      <c r="D52" s="3">
        <f>CRI!D52*Planck!L52</f>
        <v>5.5700286272533779</v>
      </c>
      <c r="E52" s="3">
        <f>CRI!D52*Planck!M52</f>
        <v>0.22758834827805274</v>
      </c>
      <c r="F52" s="3">
        <f>CRI!D52*Planck!N52</f>
        <v>27.185035808109475</v>
      </c>
      <c r="G52" s="3">
        <f>CRI!E52*Planck!L52</f>
        <v>3.3328859818811192</v>
      </c>
      <c r="H52" s="3">
        <f>CRI!E52*Planck!M52</f>
        <v>0.13617991331391679</v>
      </c>
      <c r="I52" s="3">
        <f>CRI!E52*Planck!N52</f>
        <v>16.266455852393374</v>
      </c>
      <c r="J52" s="3">
        <f>CRI!F52*Planck!L52</f>
        <v>6.1635562678623446</v>
      </c>
      <c r="K52" s="3">
        <f>CRI!F52*Planck!M52</f>
        <v>0.25183956571751742</v>
      </c>
      <c r="L52" s="3">
        <f>CRI!F52*Planck!N52</f>
        <v>30.081801918809667</v>
      </c>
      <c r="M52" s="3">
        <f>CRI!G52*Planck!L52</f>
        <v>15.249094766414986</v>
      </c>
      <c r="N52" s="3">
        <f>CRI!G52*Planck!M52</f>
        <v>0.62306974036778384</v>
      </c>
      <c r="O52" s="3">
        <f>CRI!G52*Planck!N52</f>
        <v>74.424606228758734</v>
      </c>
      <c r="P52" s="3">
        <f>CRI!H52*Planck!L52</f>
        <v>24.243321320258556</v>
      </c>
      <c r="Q52" s="3">
        <f>CRI!H52*Planck!M52</f>
        <v>0.99056895848890181</v>
      </c>
      <c r="R52" s="3">
        <f>CRI!H52*Planck!N52</f>
        <v>118.32175421398469</v>
      </c>
      <c r="S52" s="3">
        <f>CRI!I52*Planck!L52</f>
        <v>25.384720629121954</v>
      </c>
      <c r="T52" s="3">
        <f>CRI!I52*Planck!M52</f>
        <v>1.0372059151032569</v>
      </c>
      <c r="U52" s="3">
        <f>CRI!I52*Planck!N52</f>
        <v>123.89245827302352</v>
      </c>
      <c r="V52" s="3">
        <f>CRI!J52*Planck!L52</f>
        <v>22.006178674886296</v>
      </c>
      <c r="W52" s="3">
        <f>CRI!J52*Planck!M52</f>
        <v>0.89916052352476583</v>
      </c>
      <c r="X52" s="3">
        <f>CRI!J52*Planck!N52</f>
        <v>107.40317425826858</v>
      </c>
    </row>
    <row r="53" spans="1:24" x14ac:dyDescent="0.25">
      <c r="A53" s="3">
        <f>CRI!C53*Planck!L53</f>
        <v>11.31188178733796</v>
      </c>
      <c r="B53" s="3">
        <f>CRI!C53*Planck!M53</f>
        <v>0.48221462099594575</v>
      </c>
      <c r="C53" s="3">
        <f>CRI!C53*Planck!N53</f>
        <v>55.328909591090422</v>
      </c>
      <c r="D53" s="3">
        <f>CRI!D53*Planck!L53</f>
        <v>5.8451909278069927</v>
      </c>
      <c r="E53" s="3">
        <f>CRI!D53*Planck!M53</f>
        <v>0.24917485710082754</v>
      </c>
      <c r="F53" s="3">
        <f>CRI!D53*Planck!N53</f>
        <v>28.59011846723012</v>
      </c>
      <c r="G53" s="3">
        <f>CRI!E53*Planck!L53</f>
        <v>3.4975322764746761</v>
      </c>
      <c r="H53" s="3">
        <f>CRI!E53*Planck!M53</f>
        <v>0.14909643088820007</v>
      </c>
      <c r="I53" s="3">
        <f>CRI!E53*Planck!N53</f>
        <v>17.107202033670482</v>
      </c>
      <c r="J53" s="3">
        <f>CRI!F53*Planck!L53</f>
        <v>6.5063682622638499</v>
      </c>
      <c r="K53" s="3">
        <f>CRI!F53*Planck!M53</f>
        <v>0.27736020978928183</v>
      </c>
      <c r="L53" s="3">
        <f>CRI!F53*Planck!N53</f>
        <v>31.824082687293856</v>
      </c>
      <c r="M53" s="3">
        <f>CRI!G53*Planck!L53</f>
        <v>16.045528210840672</v>
      </c>
      <c r="N53" s="3">
        <f>CRI!G53*Planck!M53</f>
        <v>0.68400540691038636</v>
      </c>
      <c r="O53" s="3">
        <f>CRI!G53*Planck!N53</f>
        <v>78.482218644880049</v>
      </c>
      <c r="P53" s="3">
        <f>CRI!H53*Planck!L53</f>
        <v>25.508029917741336</v>
      </c>
      <c r="Q53" s="3">
        <f>CRI!H53*Planck!M53</f>
        <v>1.0873827370531195</v>
      </c>
      <c r="R53" s="3">
        <f>CRI!H53*Planck!N53</f>
        <v>124.76540222912554</v>
      </c>
      <c r="S53" s="3">
        <f>CRI!I53*Planck!L53</f>
        <v>26.605201001731338</v>
      </c>
      <c r="T53" s="3">
        <f>CRI!I53*Planck!M53</f>
        <v>1.1341540831810617</v>
      </c>
      <c r="U53" s="3">
        <f>CRI!I53*Planck!N53</f>
        <v>130.13190807256464</v>
      </c>
      <c r="V53" s="3">
        <f>CRI!J53*Planck!L53</f>
        <v>23.021428203370984</v>
      </c>
      <c r="W53" s="3">
        <f>CRI!J53*Planck!M53</f>
        <v>0.98138130194219364</v>
      </c>
      <c r="X53" s="3">
        <f>CRI!J53*Planck!N53</f>
        <v>112.60288461888584</v>
      </c>
    </row>
    <row r="54" spans="1:24" x14ac:dyDescent="0.25">
      <c r="A54" s="3">
        <f>CRI!C54*Planck!L54</f>
        <v>11.755573290057152</v>
      </c>
      <c r="B54" s="3">
        <f>CRI!C54*Planck!M54</f>
        <v>0.52369463223856305</v>
      </c>
      <c r="C54" s="3">
        <f>CRI!C54*Planck!N54</f>
        <v>57.633564499703809</v>
      </c>
      <c r="D54" s="3">
        <f>CRI!D54*Planck!L54</f>
        <v>6.1028933676041381</v>
      </c>
      <c r="E54" s="3">
        <f>CRI!D54*Planck!M54</f>
        <v>0.27187551120470083</v>
      </c>
      <c r="F54" s="3">
        <f>CRI!D54*Planck!N54</f>
        <v>29.920403697718573</v>
      </c>
      <c r="G54" s="3">
        <f>CRI!E54*Planck!L54</f>
        <v>3.6517312773369022</v>
      </c>
      <c r="H54" s="3">
        <f>CRI!E54*Planck!M54</f>
        <v>0.16267960916346852</v>
      </c>
      <c r="I54" s="3">
        <f>CRI!E54*Planck!N54</f>
        <v>17.903192376503736</v>
      </c>
      <c r="J54" s="3">
        <f>CRI!F54*Planck!L54</f>
        <v>6.8332396230715187</v>
      </c>
      <c r="K54" s="3">
        <f>CRI!F54*Planck!M54</f>
        <v>0.30441143303739454</v>
      </c>
      <c r="L54" s="3">
        <f>CRI!F54*Planck!N54</f>
        <v>33.501042173019322</v>
      </c>
      <c r="M54" s="3">
        <f>CRI!G54*Planck!L54</f>
        <v>16.797963875749751</v>
      </c>
      <c r="N54" s="3">
        <f>CRI!G54*Planck!M54</f>
        <v>0.74832620215195522</v>
      </c>
      <c r="O54" s="3">
        <f>CRI!G54*Planck!N54</f>
        <v>82.354684931917191</v>
      </c>
      <c r="P54" s="3">
        <f>CRI!H54*Planck!L54</f>
        <v>26.707662040687293</v>
      </c>
      <c r="Q54" s="3">
        <f>CRI!H54*Planck!M54</f>
        <v>1.1897896346900803</v>
      </c>
      <c r="R54" s="3">
        <f>CRI!H54*Planck!N54</f>
        <v>130.93855355911433</v>
      </c>
      <c r="S54" s="3">
        <f>CRI!I54*Planck!L54</f>
        <v>27.733148221309296</v>
      </c>
      <c r="T54" s="3">
        <f>CRI!I54*Planck!M54</f>
        <v>1.235473634523657</v>
      </c>
      <c r="U54" s="3">
        <f>CRI!I54*Planck!N54</f>
        <v>135.96616237717359</v>
      </c>
      <c r="V54" s="3">
        <f>CRI!J54*Planck!L54</f>
        <v>23.946352910427059</v>
      </c>
      <c r="W54" s="3">
        <f>CRI!J54*Planck!M54</f>
        <v>1.0667771083089368</v>
      </c>
      <c r="X54" s="3">
        <f>CRI!J54*Planck!N54</f>
        <v>117.40079713194986</v>
      </c>
    </row>
    <row r="55" spans="1:24" x14ac:dyDescent="0.25">
      <c r="A55" s="3">
        <f>CRI!C55*Planck!L55</f>
        <v>12.155831412683968</v>
      </c>
      <c r="B55" s="3">
        <f>CRI!C55*Planck!M55</f>
        <v>0.56674034832357589</v>
      </c>
      <c r="C55" s="3">
        <f>CRI!C55*Planck!N55</f>
        <v>59.743033873826349</v>
      </c>
      <c r="D55" s="3">
        <f>CRI!D55*Planck!L55</f>
        <v>6.3430771272345767</v>
      </c>
      <c r="E55" s="3">
        <f>CRI!D55*Planck!M55</f>
        <v>0.29573277371888906</v>
      </c>
      <c r="F55" s="3">
        <f>CRI!D55*Planck!N55</f>
        <v>31.174722551782782</v>
      </c>
      <c r="G55" s="3">
        <f>CRI!E55*Planck!L55</f>
        <v>3.7954477892469187</v>
      </c>
      <c r="H55" s="3">
        <f>CRI!E55*Planck!M55</f>
        <v>0.17695485640556474</v>
      </c>
      <c r="I55" s="3">
        <f>CRI!E55*Planck!N55</f>
        <v>18.653727428525762</v>
      </c>
      <c r="J55" s="3">
        <f>CRI!F55*Planck!L55</f>
        <v>7.1385613899123559</v>
      </c>
      <c r="K55" s="3">
        <f>CRI!F55*Planck!M55</f>
        <v>0.33282057239019236</v>
      </c>
      <c r="L55" s="3">
        <f>CRI!F55*Planck!N55</f>
        <v>35.084339396391606</v>
      </c>
      <c r="M55" s="3">
        <f>CRI!G55*Planck!L55</f>
        <v>17.511052266004963</v>
      </c>
      <c r="N55" s="3">
        <f>CRI!G55*Planck!M55</f>
        <v>0.81641637859444127</v>
      </c>
      <c r="O55" s="3">
        <f>CRI!G55*Planck!N55</f>
        <v>86.062676683938037</v>
      </c>
      <c r="P55" s="3">
        <f>CRI!H55*Planck!L55</f>
        <v>27.831550706628434</v>
      </c>
      <c r="Q55" s="3">
        <f>CRI!H55*Planck!M55</f>
        <v>1.2975881456698468</v>
      </c>
      <c r="R55" s="3">
        <f>CRI!H55*Planck!N55</f>
        <v>136.78548345876496</v>
      </c>
      <c r="S55" s="3">
        <f>CRI!I55*Planck!L55</f>
        <v>28.767414545072882</v>
      </c>
      <c r="T55" s="3">
        <f>CRI!I55*Planck!M55</f>
        <v>1.3412208499890272</v>
      </c>
      <c r="U55" s="3">
        <f>CRI!I55*Planck!N55</f>
        <v>141.38503268771652</v>
      </c>
      <c r="V55" s="3">
        <f>CRI!J55*Planck!L55</f>
        <v>24.795192475230898</v>
      </c>
      <c r="W55" s="3">
        <f>CRI!J55*Planck!M55</f>
        <v>1.156024260545395</v>
      </c>
      <c r="X55" s="3">
        <f>CRI!J55*Planck!N55</f>
        <v>121.86250151594433</v>
      </c>
    </row>
    <row r="56" spans="1:24" x14ac:dyDescent="0.25">
      <c r="A56" s="3">
        <f>CRI!C56*Planck!L56</f>
        <v>12.52865970867016</v>
      </c>
      <c r="B56" s="3">
        <f>CRI!C56*Planck!M56</f>
        <v>0.61213067216607275</v>
      </c>
      <c r="C56" s="3">
        <f>CRI!C56*Planck!N56</f>
        <v>61.733918685418644</v>
      </c>
      <c r="D56" s="3">
        <f>CRI!D56*Planck!L56</f>
        <v>6.5657065483580732</v>
      </c>
      <c r="E56" s="3">
        <f>CRI!D56*Planck!M56</f>
        <v>0.3207901288842821</v>
      </c>
      <c r="F56" s="3">
        <f>CRI!D56*Planck!N56</f>
        <v>32.351967695966813</v>
      </c>
      <c r="G56" s="3">
        <f>CRI!E56*Planck!L56</f>
        <v>3.9286604756568795</v>
      </c>
      <c r="H56" s="3">
        <f>CRI!E56*Planck!M56</f>
        <v>0.19194819187338188</v>
      </c>
      <c r="I56" s="3">
        <f>CRI!E56*Planck!N56</f>
        <v>19.358144604963748</v>
      </c>
      <c r="J56" s="3">
        <f>CRI!F56*Planck!L56</f>
        <v>7.4321645436741797</v>
      </c>
      <c r="K56" s="3">
        <f>CRI!F56*Planck!M56</f>
        <v>0.36312390818786361</v>
      </c>
      <c r="L56" s="3">
        <f>CRI!F56*Planck!N56</f>
        <v>36.621366711582105</v>
      </c>
      <c r="M56" s="3">
        <f>CRI!G56*Planck!L56</f>
        <v>18.184854448280269</v>
      </c>
      <c r="N56" s="3">
        <f>CRI!G56*Planck!M56</f>
        <v>0.8884834799180239</v>
      </c>
      <c r="O56" s="3">
        <f>CRI!G56*Planck!N56</f>
        <v>89.604343315304803</v>
      </c>
      <c r="P56" s="3">
        <f>CRI!H56*Planck!L56</f>
        <v>28.883727086096538</v>
      </c>
      <c r="Q56" s="3">
        <f>CRI!H56*Planck!M56</f>
        <v>1.4112136243622475</v>
      </c>
      <c r="R56" s="3">
        <f>CRI!H56*Planck!N56</f>
        <v>142.32213985594581</v>
      </c>
      <c r="S56" s="3">
        <f>CRI!I56*Planck!L56</f>
        <v>29.717894721338755</v>
      </c>
      <c r="T56" s="3">
        <f>CRI!I56*Planck!M56</f>
        <v>1.451969747294267</v>
      </c>
      <c r="U56" s="3">
        <f>CRI!I56*Planck!N56</f>
        <v>146.43243083371209</v>
      </c>
      <c r="V56" s="3">
        <f>CRI!J56*Planck!L56</f>
        <v>25.563201725164628</v>
      </c>
      <c r="W56" s="3">
        <f>CRI!J56*Planck!M56</f>
        <v>1.2489779608199507</v>
      </c>
      <c r="X56" s="3">
        <f>CRI!J56*Planck!N56</f>
        <v>125.96052996380521</v>
      </c>
    </row>
    <row r="57" spans="1:24" x14ac:dyDescent="0.25">
      <c r="A57" s="3">
        <f>CRI!C57*Planck!L57</f>
        <v>12.875560975568987</v>
      </c>
      <c r="B57" s="3">
        <f>CRI!C57*Planck!M57</f>
        <v>0.66004397816919869</v>
      </c>
      <c r="C57" s="3">
        <f>CRI!C57*Planck!N57</f>
        <v>63.61193437110942</v>
      </c>
      <c r="D57" s="3">
        <f>CRI!D57*Planck!L57</f>
        <v>6.7707691337043805</v>
      </c>
      <c r="E57" s="3">
        <f>CRI!D57*Planck!M57</f>
        <v>0.3470920919682855</v>
      </c>
      <c r="F57" s="3">
        <f>CRI!D57*Planck!N57</f>
        <v>33.451103419290298</v>
      </c>
      <c r="G57" s="3">
        <f>CRI!E57*Planck!L57</f>
        <v>4.0513618586919655</v>
      </c>
      <c r="H57" s="3">
        <f>CRI!E57*Planck!M57</f>
        <v>0.20768625175151509</v>
      </c>
      <c r="I57" s="3">
        <f>CRI!E57*Planck!N57</f>
        <v>20.015824177116322</v>
      </c>
      <c r="J57" s="3">
        <f>CRI!F57*Planck!L57</f>
        <v>7.7142369638107295</v>
      </c>
      <c r="K57" s="3">
        <f>CRI!F57*Planck!M57</f>
        <v>0.395457383472063</v>
      </c>
      <c r="L57" s="3">
        <f>CRI!F57*Planck!N57</f>
        <v>38.112322748207802</v>
      </c>
      <c r="M57" s="3">
        <f>CRI!G57*Planck!L57</f>
        <v>18.813858494473649</v>
      </c>
      <c r="N57" s="3">
        <f>CRI!G57*Planck!M57</f>
        <v>0.9644608129282688</v>
      </c>
      <c r="O57" s="3">
        <f>CRI!G57*Planck!N57</f>
        <v>92.95019720606075</v>
      </c>
      <c r="P57" s="3">
        <f>CRI!H57*Planck!L57</f>
        <v>29.857981917483254</v>
      </c>
      <c r="Q57" s="3">
        <f>CRI!H57*Planck!M57</f>
        <v>1.5306192252371935</v>
      </c>
      <c r="R57" s="3">
        <f>CRI!H57*Planck!N57</f>
        <v>147.51388229162444</v>
      </c>
      <c r="S57" s="3">
        <f>CRI!I57*Planck!L57</f>
        <v>30.579457316976345</v>
      </c>
      <c r="T57" s="3">
        <f>CRI!I57*Planck!M57</f>
        <v>1.567604448151847</v>
      </c>
      <c r="U57" s="3">
        <f>CRI!I57*Planck!N57</f>
        <v>151.07834413138488</v>
      </c>
      <c r="V57" s="3">
        <f>CRI!J57*Planck!L57</f>
        <v>26.250604920017803</v>
      </c>
      <c r="W57" s="3">
        <f>CRI!J57*Planck!M57</f>
        <v>1.3456931106639265</v>
      </c>
      <c r="X57" s="3">
        <f>CRI!J57*Planck!N57</f>
        <v>129.69157309282221</v>
      </c>
    </row>
    <row r="58" spans="1:24" x14ac:dyDescent="0.25">
      <c r="A58" s="3">
        <f>CRI!C58*Planck!L58</f>
        <v>13.202467908165529</v>
      </c>
      <c r="B58" s="3">
        <f>CRI!C58*Planck!M58</f>
        <v>0.71105329188426558</v>
      </c>
      <c r="C58" s="3">
        <f>CRI!C58*Planck!N58</f>
        <v>65.406149803907866</v>
      </c>
      <c r="D58" s="3">
        <f>CRI!D58*Planck!L58</f>
        <v>6.9633750824492919</v>
      </c>
      <c r="E58" s="3">
        <f>CRI!D58*Planck!M58</f>
        <v>0.37503069952081564</v>
      </c>
      <c r="F58" s="3">
        <f>CRI!D58*Planck!N58</f>
        <v>34.49715287713672</v>
      </c>
      <c r="G58" s="3">
        <f>CRI!E58*Planck!L58</f>
        <v>4.1631972237411814</v>
      </c>
      <c r="H58" s="3">
        <f>CRI!E58*Planck!M58</f>
        <v>0.22421982854233857</v>
      </c>
      <c r="I58" s="3">
        <f>CRI!E58*Planck!N58</f>
        <v>20.624833415487146</v>
      </c>
      <c r="J58" s="3">
        <f>CRI!F58*Planck!L58</f>
        <v>7.978510843854675</v>
      </c>
      <c r="K58" s="3">
        <f>CRI!F58*Planck!M58</f>
        <v>0.42970347963113925</v>
      </c>
      <c r="L58" s="3">
        <f>CRI!F58*Planck!N58</f>
        <v>39.52622184694043</v>
      </c>
      <c r="M58" s="3">
        <f>CRI!G58*Planck!L58</f>
        <v>19.407342674508548</v>
      </c>
      <c r="N58" s="3">
        <f>CRI!G58*Planck!M58</f>
        <v>1.0452329815473673</v>
      </c>
      <c r="O58" s="3">
        <f>CRI!G58*Planck!N58</f>
        <v>96.145627551921578</v>
      </c>
      <c r="P58" s="3">
        <f>CRI!H58*Planck!L58</f>
        <v>30.750629356729387</v>
      </c>
      <c r="Q58" s="3">
        <f>CRI!H58*Planck!M58</f>
        <v>1.6561552267127255</v>
      </c>
      <c r="R58" s="3">
        <f>CRI!H58*Planck!N58</f>
        <v>152.34123531000918</v>
      </c>
      <c r="S58" s="3">
        <f>CRI!I58*Planck!L58</f>
        <v>31.355148405656184</v>
      </c>
      <c r="T58" s="3">
        <f>CRI!I58*Planck!M58</f>
        <v>1.6887131744188733</v>
      </c>
      <c r="U58" s="3">
        <f>CRI!I58*Planck!N58</f>
        <v>155.33607413472373</v>
      </c>
      <c r="V58" s="3">
        <f>CRI!J58*Planck!L58</f>
        <v>26.861176607973924</v>
      </c>
      <c r="W58" s="3">
        <f>CRI!J58*Planck!M58</f>
        <v>1.4466786197731707</v>
      </c>
      <c r="X58" s="3">
        <f>CRI!J58*Planck!N58</f>
        <v>133.07255532458143</v>
      </c>
    </row>
    <row r="59" spans="1:24" x14ac:dyDescent="0.25">
      <c r="A59" s="3">
        <f>CRI!C59*Planck!L59</f>
        <v>13.498599105003034</v>
      </c>
      <c r="B59" s="3">
        <f>CRI!C59*Planck!M59</f>
        <v>0.7646251173862415</v>
      </c>
      <c r="C59" s="3">
        <f>CRI!C59*Planck!N59</f>
        <v>67.065024677641631</v>
      </c>
      <c r="D59" s="3">
        <f>CRI!D59*Planck!L59</f>
        <v>7.1435684575589411</v>
      </c>
      <c r="E59" s="3">
        <f>CRI!D59*Planck!M59</f>
        <v>0.40464583235109192</v>
      </c>
      <c r="F59" s="3">
        <f>CRI!D59*Planck!N59</f>
        <v>35.491356633819002</v>
      </c>
      <c r="G59" s="3">
        <f>CRI!E59*Planck!L59</f>
        <v>4.2639451954358352</v>
      </c>
      <c r="H59" s="3">
        <f>CRI!E59*Planck!M59</f>
        <v>0.2415302188195397</v>
      </c>
      <c r="I59" s="3">
        <f>CRI!E59*Planck!N59</f>
        <v>21.18453830146187</v>
      </c>
      <c r="J59" s="3">
        <f>CRI!F59*Planck!L59</f>
        <v>8.2241573084570643</v>
      </c>
      <c r="K59" s="3">
        <f>CRI!F59*Planck!M59</f>
        <v>0.46585554533960544</v>
      </c>
      <c r="L59" s="3">
        <f>CRI!F59*Planck!N59</f>
        <v>40.860040997888106</v>
      </c>
      <c r="M59" s="3">
        <f>CRI!G59*Planck!L59</f>
        <v>19.958768127129108</v>
      </c>
      <c r="N59" s="3">
        <f>CRI!G59*Planck!M59</f>
        <v>1.1305599420635168</v>
      </c>
      <c r="O59" s="3">
        <f>CRI!G59*Planck!N59</f>
        <v>99.161051200130444</v>
      </c>
      <c r="P59" s="3">
        <f>CRI!H59*Planck!L59</f>
        <v>31.564876487856512</v>
      </c>
      <c r="Q59" s="3">
        <f>CRI!H59*Planck!M59</f>
        <v>1.7879853458914967</v>
      </c>
      <c r="R59" s="3">
        <f>CRI!H59*Planck!N59</f>
        <v>156.82362326178077</v>
      </c>
      <c r="S59" s="3">
        <f>CRI!I59*Planck!L59</f>
        <v>32.037999173925421</v>
      </c>
      <c r="T59" s="3">
        <f>CRI!I59*Planck!M59</f>
        <v>1.8147852742810622</v>
      </c>
      <c r="U59" s="3">
        <f>CRI!I59*Planck!N59</f>
        <v>159.17423641577858</v>
      </c>
      <c r="V59" s="3">
        <f>CRI!J59*Planck!L59</f>
        <v>27.382705583839996</v>
      </c>
      <c r="W59" s="3">
        <f>CRI!J59*Planck!M59</f>
        <v>1.5510872134602769</v>
      </c>
      <c r="X59" s="3">
        <f>CRI!J59*Planck!N59</f>
        <v>136.04536377705926</v>
      </c>
    </row>
    <row r="60" spans="1:24" x14ac:dyDescent="0.25">
      <c r="A60" s="3">
        <f>CRI!C60*Planck!L60</f>
        <v>13.765235166630742</v>
      </c>
      <c r="B60" s="3">
        <f>CRI!C60*Planck!M60</f>
        <v>0.82056409462033353</v>
      </c>
      <c r="C60" s="3">
        <f>CRI!C60*Planck!N60</f>
        <v>68.596221213679101</v>
      </c>
      <c r="D60" s="3">
        <f>CRI!D60*Planck!L60</f>
        <v>7.3060715247498518</v>
      </c>
      <c r="E60" s="3">
        <f>CRI!D60*Planck!M60</f>
        <v>0.43552470360048035</v>
      </c>
      <c r="F60" s="3">
        <f>CRI!D60*Planck!N60</f>
        <v>36.408306320085309</v>
      </c>
      <c r="G60" s="3">
        <f>CRI!E60*Planck!L60</f>
        <v>4.3538222147488908</v>
      </c>
      <c r="H60" s="3">
        <f>CRI!E60*Planck!M60</f>
        <v>0.25953717030885765</v>
      </c>
      <c r="I60" s="3">
        <f>CRI!E60*Planck!N60</f>
        <v>21.696378460132472</v>
      </c>
      <c r="J60" s="3">
        <f>CRI!F60*Planck!L60</f>
        <v>8.4571505486492171</v>
      </c>
      <c r="K60" s="3">
        <f>CRI!F60*Planck!M60</f>
        <v>0.50414206506569892</v>
      </c>
      <c r="L60" s="3">
        <f>CRI!F60*Planck!N60</f>
        <v>42.144472132147733</v>
      </c>
      <c r="M60" s="3">
        <f>CRI!G60*Planck!L60</f>
        <v>20.468928549339992</v>
      </c>
      <c r="N60" s="3">
        <f>CRI!G60*Planck!M60</f>
        <v>1.2201802308219172</v>
      </c>
      <c r="O60" s="3">
        <f>CRI!G60*Planck!N60</f>
        <v>102.00269982900636</v>
      </c>
      <c r="P60" s="3">
        <f>CRI!H60*Planck!L60</f>
        <v>32.301782349424649</v>
      </c>
      <c r="Q60" s="3">
        <f>CRI!H60*Planck!M60</f>
        <v>1.925552485469552</v>
      </c>
      <c r="R60" s="3">
        <f>CRI!H60*Planck!N60</f>
        <v>160.96929553435268</v>
      </c>
      <c r="S60" s="3">
        <f>CRI!I60*Planck!L60</f>
        <v>32.623845910515669</v>
      </c>
      <c r="T60" s="3">
        <f>CRI!I60*Planck!M60</f>
        <v>1.9447511254650021</v>
      </c>
      <c r="U60" s="3">
        <f>CRI!I60*Planck!N60</f>
        <v>162.57423311907485</v>
      </c>
      <c r="V60" s="3">
        <f>CRI!J60*Planck!L60</f>
        <v>27.828677334271681</v>
      </c>
      <c r="W60" s="3">
        <f>CRI!J60*Planck!M60</f>
        <v>1.6589047077549726</v>
      </c>
      <c r="X60" s="3">
        <f>CRI!J60*Planck!N60</f>
        <v>138.67849574654537</v>
      </c>
    </row>
    <row r="61" spans="1:24" x14ac:dyDescent="0.25">
      <c r="A61" s="3">
        <f>CRI!C61*Planck!L61</f>
        <v>13.997549727654572</v>
      </c>
      <c r="B61" s="3">
        <f>CRI!C61*Planck!M61</f>
        <v>0.8782899364779454</v>
      </c>
      <c r="C61" s="3">
        <f>CRI!C61*Planck!N61</f>
        <v>69.976995589494067</v>
      </c>
      <c r="D61" s="3">
        <f>CRI!D61*Planck!L61</f>
        <v>7.4572629351669475</v>
      </c>
      <c r="E61" s="3">
        <f>CRI!D61*Planck!M61</f>
        <v>0.46791325032317438</v>
      </c>
      <c r="F61" s="3">
        <f>CRI!D61*Planck!N61</f>
        <v>37.280585936615495</v>
      </c>
      <c r="G61" s="3">
        <f>CRI!E61*Planck!L61</f>
        <v>4.4330634712311658</v>
      </c>
      <c r="H61" s="3">
        <f>CRI!E61*Planck!M61</f>
        <v>0.27815689962208245</v>
      </c>
      <c r="I61" s="3">
        <f>CRI!E61*Planck!N61</f>
        <v>22.161911835284453</v>
      </c>
      <c r="J61" s="3">
        <f>CRI!F61*Planck!L61</f>
        <v>8.6778735621771723</v>
      </c>
      <c r="K61" s="3">
        <f>CRI!F61*Planck!M61</f>
        <v>0.54450165693144637</v>
      </c>
      <c r="L61" s="3">
        <f>CRI!F61*Planck!N61</f>
        <v>43.382701387152721</v>
      </c>
      <c r="M61" s="3">
        <f>CRI!G61*Planck!L61</f>
        <v>20.926488660085752</v>
      </c>
      <c r="N61" s="3">
        <f>CRI!G61*Planck!M61</f>
        <v>1.3130529809557483</v>
      </c>
      <c r="O61" s="3">
        <f>CRI!G61*Planck!N61</f>
        <v>104.61636737587703</v>
      </c>
      <c r="P61" s="3">
        <f>CRI!H61*Planck!L61</f>
        <v>32.962559618962693</v>
      </c>
      <c r="Q61" s="3">
        <f>CRI!H61*Planck!M61</f>
        <v>2.068268015272142</v>
      </c>
      <c r="R61" s="3">
        <f>CRI!H61*Planck!N61</f>
        <v>164.78747594784113</v>
      </c>
      <c r="S61" s="3">
        <f>CRI!I61*Planck!L61</f>
        <v>33.12652224050138</v>
      </c>
      <c r="T61" s="3">
        <f>CRI!I61*Planck!M61</f>
        <v>2.0785560101896712</v>
      </c>
      <c r="U61" s="3">
        <f>CRI!I61*Planck!N61</f>
        <v>165.60716309791329</v>
      </c>
      <c r="V61" s="3">
        <f>CRI!J61*Planck!L61</f>
        <v>28.195498214967539</v>
      </c>
      <c r="W61" s="3">
        <f>CRI!J61*Planck!M61</f>
        <v>1.7691540889662041</v>
      </c>
      <c r="X61" s="3">
        <f>CRI!J61*Planck!N61</f>
        <v>140.95583102907634</v>
      </c>
    </row>
    <row r="62" spans="1:24" x14ac:dyDescent="0.25">
      <c r="A62" s="3">
        <f>CRI!C62*Planck!L62</f>
        <v>14.184160642642087</v>
      </c>
      <c r="B62" s="3">
        <f>CRI!C62*Planck!M62</f>
        <v>0.93670522217976337</v>
      </c>
      <c r="C62" s="3">
        <f>CRI!C62*Planck!N62</f>
        <v>71.15131415049467</v>
      </c>
      <c r="D62" s="3">
        <f>CRI!D62*Planck!L62</f>
        <v>7.5854424306303327</v>
      </c>
      <c r="E62" s="3">
        <f>CRI!D62*Planck!M62</f>
        <v>0.50093366229613434</v>
      </c>
      <c r="F62" s="3">
        <f>CRI!D62*Planck!N62</f>
        <v>38.050485393525413</v>
      </c>
      <c r="G62" s="3">
        <f>CRI!E62*Planck!L62</f>
        <v>4.5019292474472703</v>
      </c>
      <c r="H62" s="3">
        <f>CRI!E62*Planck!M62</f>
        <v>0.29730209225705528</v>
      </c>
      <c r="I62" s="3">
        <f>CRI!E62*Planck!N62</f>
        <v>22.582808404287437</v>
      </c>
      <c r="J62" s="3">
        <f>CRI!F62*Planck!L62</f>
        <v>8.8805179675672186</v>
      </c>
      <c r="K62" s="3">
        <f>CRI!F62*Planck!M62</f>
        <v>0.58645892171254743</v>
      </c>
      <c r="L62" s="3">
        <f>CRI!F62*Planck!N62</f>
        <v>44.546909729005357</v>
      </c>
      <c r="M62" s="3">
        <f>CRI!G62*Planck!L62</f>
        <v>21.33791122762679</v>
      </c>
      <c r="N62" s="3">
        <f>CRI!G62*Planck!M62</f>
        <v>1.4091304646704266</v>
      </c>
      <c r="O62" s="3">
        <f>CRI!G62*Planck!N62</f>
        <v>107.03632476552676</v>
      </c>
      <c r="P62" s="3">
        <f>CRI!H62*Planck!L62</f>
        <v>33.548623433031722</v>
      </c>
      <c r="Q62" s="3">
        <f>CRI!H62*Planck!M62</f>
        <v>2.2155114820251796</v>
      </c>
      <c r="R62" s="3">
        <f>CRI!H62*Planck!N62</f>
        <v>168.28832564290914</v>
      </c>
      <c r="S62" s="3">
        <f>CRI!I62*Planck!L62</f>
        <v>33.548623433031722</v>
      </c>
      <c r="T62" s="3">
        <f>CRI!I62*Planck!M62</f>
        <v>2.2155114820251796</v>
      </c>
      <c r="U62" s="3">
        <f>CRI!I62*Planck!N62</f>
        <v>168.28832564290914</v>
      </c>
      <c r="V62" s="3">
        <f>CRI!J62*Planck!L62</f>
        <v>28.491661812611497</v>
      </c>
      <c r="W62" s="3">
        <f>CRI!J62*Planck!M62</f>
        <v>1.88155570716109</v>
      </c>
      <c r="X62" s="3">
        <f>CRI!J62*Planck!N62</f>
        <v>142.92133538055887</v>
      </c>
    </row>
    <row r="63" spans="1:24" x14ac:dyDescent="0.25">
      <c r="A63" s="3">
        <f>CRI!C63*Planck!L63</f>
        <v>14.277019283219891</v>
      </c>
      <c r="B63" s="3">
        <f>CRI!C63*Planck!M63</f>
        <v>0.99214735315515479</v>
      </c>
      <c r="C63" s="3">
        <f>CRI!C63*Planck!N63</f>
        <v>71.876996227765048</v>
      </c>
      <c r="D63" s="3">
        <f>CRI!D63*Planck!L63</f>
        <v>7.6708625193750137</v>
      </c>
      <c r="E63" s="3">
        <f>CRI!D63*Planck!M63</f>
        <v>0.53306826824559561</v>
      </c>
      <c r="F63" s="3">
        <f>CRI!D63*Planck!N63</f>
        <v>38.618604165986284</v>
      </c>
      <c r="G63" s="3">
        <f>CRI!E63*Planck!L63</f>
        <v>4.5452350967075965</v>
      </c>
      <c r="H63" s="3">
        <f>CRI!E63*Planck!M63</f>
        <v>0.31586025634682202</v>
      </c>
      <c r="I63" s="3">
        <f>CRI!E63*Planck!N63</f>
        <v>22.882776819131479</v>
      </c>
      <c r="J63" s="3">
        <f>CRI!F63*Planck!L63</f>
        <v>9.0406593978348369</v>
      </c>
      <c r="K63" s="3">
        <f>CRI!F63*Planck!M63</f>
        <v>0.62825903043230902</v>
      </c>
      <c r="L63" s="3">
        <f>CRI!F63*Planck!N63</f>
        <v>45.51478348134097</v>
      </c>
      <c r="M63" s="3">
        <f>CRI!G63*Planck!L63</f>
        <v>21.617885281875036</v>
      </c>
      <c r="N63" s="3">
        <f>CRI!G63*Planck!M63</f>
        <v>1.5022833014194057</v>
      </c>
      <c r="O63" s="3">
        <f>CRI!G63*Planck!N63</f>
        <v>108.83424810414316</v>
      </c>
      <c r="P63" s="3">
        <f>CRI!H63*Planck!L63</f>
        <v>33.958509886908537</v>
      </c>
      <c r="Q63" s="3">
        <f>CRI!H63*Planck!M63</f>
        <v>2.3598655316651609</v>
      </c>
      <c r="R63" s="3">
        <f>CRI!H63*Planck!N63</f>
        <v>170.96255448156589</v>
      </c>
      <c r="S63" s="3">
        <f>CRI!I63*Planck!L63</f>
        <v>33.771719403482201</v>
      </c>
      <c r="T63" s="3">
        <f>CRI!I63*Planck!M63</f>
        <v>2.3468849731851544</v>
      </c>
      <c r="U63" s="3">
        <f>CRI!I63*Planck!N63</f>
        <v>170.02216639310842</v>
      </c>
      <c r="V63" s="3">
        <f>CRI!J63*Planck!L63</f>
        <v>28.622528410362772</v>
      </c>
      <c r="W63" s="3">
        <f>CRI!J63*Planck!M63</f>
        <v>1.9890542444196453</v>
      </c>
      <c r="X63" s="3">
        <f>CRI!J63*Planck!N63</f>
        <v>144.09880142129782</v>
      </c>
    </row>
    <row r="64" spans="1:24" x14ac:dyDescent="0.25">
      <c r="A64" s="3">
        <f>CRI!C64*Planck!L64</f>
        <v>14.325495073023546</v>
      </c>
      <c r="B64" s="3">
        <f>CRI!C64*Planck!M64</f>
        <v>1.0477854953055499</v>
      </c>
      <c r="C64" s="3">
        <f>CRI!C64*Planck!N64</f>
        <v>72.400165945135299</v>
      </c>
      <c r="D64" s="3">
        <f>CRI!D64*Planck!L64</f>
        <v>7.739781488665086</v>
      </c>
      <c r="E64" s="3">
        <f>CRI!D64*Planck!M64</f>
        <v>0.56609776760378661</v>
      </c>
      <c r="F64" s="3">
        <f>CRI!D64*Planck!N64</f>
        <v>39.116376872284135</v>
      </c>
      <c r="G64" s="3">
        <f>CRI!E64*Planck!L64</f>
        <v>4.5786389681730251</v>
      </c>
      <c r="H64" s="3">
        <f>CRI!E64*Planck!M64</f>
        <v>0.33488765830694023</v>
      </c>
      <c r="I64" s="3">
        <f>CRI!E64*Planck!N64</f>
        <v>23.140158117315575</v>
      </c>
      <c r="J64" s="3">
        <f>CRI!F64*Planck!L64</f>
        <v>9.1886384772239467</v>
      </c>
      <c r="K64" s="3">
        <f>CRI!F64*Planck!M64</f>
        <v>0.67206906769817454</v>
      </c>
      <c r="L64" s="3">
        <f>CRI!F64*Planck!N64</f>
        <v>46.438810468311395</v>
      </c>
      <c r="M64" s="3">
        <f>CRI!G64*Planck!L64</f>
        <v>21.852024883718929</v>
      </c>
      <c r="N64" s="3">
        <f>CRI!G64*Planck!M64</f>
        <v>1.5982857555361365</v>
      </c>
      <c r="O64" s="3">
        <f>CRI!G64*Planck!N64</f>
        <v>110.43878202839379</v>
      </c>
      <c r="P64" s="3">
        <f>CRI!H64*Planck!L64</f>
        <v>34.295887504068631</v>
      </c>
      <c r="Q64" s="3">
        <f>CRI!H64*Planck!M64</f>
        <v>2.5084461857840399</v>
      </c>
      <c r="R64" s="3">
        <f>CRI!H64*Planck!N64</f>
        <v>173.32929395271447</v>
      </c>
      <c r="S64" s="3">
        <f>CRI!I64*Planck!L64</f>
        <v>33.913288905358279</v>
      </c>
      <c r="T64" s="3">
        <f>CRI!I64*Planck!M64</f>
        <v>2.4804624225556515</v>
      </c>
      <c r="U64" s="3">
        <f>CRI!I64*Planck!N64</f>
        <v>171.39566430181549</v>
      </c>
      <c r="V64" s="3">
        <f>CRI!J64*Planck!L64</f>
        <v>28.676078578749411</v>
      </c>
      <c r="W64" s="3">
        <f>CRI!J64*Planck!M64</f>
        <v>2.097405991478535</v>
      </c>
      <c r="X64" s="3">
        <f>CRI!J64*Planck!N64</f>
        <v>144.92712727721479</v>
      </c>
    </row>
    <row r="65" spans="1:24" x14ac:dyDescent="0.25">
      <c r="A65" s="3">
        <f>CRI!C65*Planck!L65</f>
        <v>14.339149680918643</v>
      </c>
      <c r="B65" s="3">
        <f>CRI!C65*Planck!M65</f>
        <v>1.1044246082674727</v>
      </c>
      <c r="C65" s="3">
        <f>CRI!C65*Planck!N65</f>
        <v>72.76904305577898</v>
      </c>
      <c r="D65" s="3">
        <f>CRI!D65*Planck!L65</f>
        <v>7.7875329181770123</v>
      </c>
      <c r="E65" s="3">
        <f>CRI!D65*Planck!M65</f>
        <v>0.59980843940647699</v>
      </c>
      <c r="F65" s="3">
        <f>CRI!D65*Planck!N65</f>
        <v>39.520566479281896</v>
      </c>
      <c r="G65" s="3">
        <f>CRI!E65*Planck!L65</f>
        <v>4.6031571095297314</v>
      </c>
      <c r="H65" s="3">
        <f>CRI!E65*Planck!M65</f>
        <v>0.35454264029694593</v>
      </c>
      <c r="I65" s="3">
        <f>CRI!E65*Planck!N65</f>
        <v>23.360334842004683</v>
      </c>
      <c r="J65" s="3">
        <f>CRI!F65*Planck!L65</f>
        <v>9.326122417800649</v>
      </c>
      <c r="K65" s="3">
        <f>CRI!F65*Planck!M65</f>
        <v>0.71831310273860693</v>
      </c>
      <c r="L65" s="3">
        <f>CRI!F65*Planck!N65</f>
        <v>47.328678399075244</v>
      </c>
      <c r="M65" s="3">
        <f>CRI!G65*Planck!L65</f>
        <v>22.038402873707412</v>
      </c>
      <c r="N65" s="3">
        <f>CRI!G65*Planck!M65</f>
        <v>1.6974335997778438</v>
      </c>
      <c r="O65" s="3">
        <f>CRI!G65*Planck!N65</f>
        <v>111.84160311343338</v>
      </c>
      <c r="P65" s="3">
        <f>CRI!H65*Planck!L65</f>
        <v>34.574123878837696</v>
      </c>
      <c r="Q65" s="3">
        <f>CRI!H65*Planck!M65</f>
        <v>2.6629552010248694</v>
      </c>
      <c r="R65" s="3">
        <f>CRI!H65*Planck!N65</f>
        <v>175.45851498453655</v>
      </c>
      <c r="S65" s="3">
        <f>CRI!I65*Planck!L65</f>
        <v>33.981388579802363</v>
      </c>
      <c r="T65" s="3">
        <f>CRI!I65*Planck!M65</f>
        <v>2.6173017651510162</v>
      </c>
      <c r="U65" s="3">
        <f>CRI!I65*Planck!N65</f>
        <v>172.45047186789486</v>
      </c>
      <c r="V65" s="3">
        <f>CRI!J65*Planck!L65</f>
        <v>28.678299361837286</v>
      </c>
      <c r="W65" s="3">
        <f>CRI!J65*Planck!M65</f>
        <v>2.2088492165349454</v>
      </c>
      <c r="X65" s="3">
        <f>CRI!J65*Planck!N65</f>
        <v>145.53808611155796</v>
      </c>
    </row>
    <row r="66" spans="1:24" x14ac:dyDescent="0.25">
      <c r="A66" s="3">
        <f>CRI!C66*Planck!L66</f>
        <v>14.334130995091943</v>
      </c>
      <c r="B66" s="3">
        <f>CRI!C66*Planck!M66</f>
        <v>1.1634859911035924</v>
      </c>
      <c r="C66" s="3">
        <f>CRI!C66*Planck!N66</f>
        <v>73.065890180959869</v>
      </c>
      <c r="D66" s="3">
        <f>CRI!D66*Planck!L66</f>
        <v>7.8283973690634587</v>
      </c>
      <c r="E66" s="3">
        <f>CRI!D66*Planck!M66</f>
        <v>0.63542259205083607</v>
      </c>
      <c r="F66" s="3">
        <f>CRI!D66*Planck!N66</f>
        <v>39.903976226864181</v>
      </c>
      <c r="G66" s="3">
        <f>CRI!E66*Planck!L66</f>
        <v>4.6198302986389042</v>
      </c>
      <c r="H66" s="3">
        <f>CRI!E66*Planck!M66</f>
        <v>0.37498665496936967</v>
      </c>
      <c r="I66" s="3">
        <f>CRI!E66*Planck!N66</f>
        <v>23.548829947947329</v>
      </c>
      <c r="J66" s="3">
        <f>CRI!F66*Planck!L66</f>
        <v>9.4548307755705796</v>
      </c>
      <c r="K66" s="3">
        <f>CRI!F66*Planck!M66</f>
        <v>0.76743844181402521</v>
      </c>
      <c r="L66" s="3">
        <f>CRI!F66*Planck!N66</f>
        <v>48.194454715388105</v>
      </c>
      <c r="M66" s="3">
        <f>CRI!G66*Planck!L66</f>
        <v>22.194171037433751</v>
      </c>
      <c r="N66" s="3">
        <f>CRI!G66*Planck!M66</f>
        <v>1.8014769849007941</v>
      </c>
      <c r="O66" s="3">
        <f>CRI!G66*Planck!N66</f>
        <v>113.13115976363191</v>
      </c>
      <c r="P66" s="3">
        <f>CRI!H66*Planck!L66</f>
        <v>34.787955002216513</v>
      </c>
      <c r="Q66" s="3">
        <f>CRI!H66*Planck!M66</f>
        <v>2.8237008799542811</v>
      </c>
      <c r="R66" s="3">
        <f>CRI!H66*Planck!N66</f>
        <v>177.32591537515955</v>
      </c>
      <c r="S66" s="3">
        <f>CRI!I66*Planck!L66</f>
        <v>33.984231100946459</v>
      </c>
      <c r="T66" s="3">
        <f>CRI!I66*Planck!M66</f>
        <v>2.7584634755965967</v>
      </c>
      <c r="U66" s="3">
        <f>CRI!I66*Planck!N66</f>
        <v>173.22906413763997</v>
      </c>
      <c r="V66" s="3">
        <f>CRI!J66*Planck!L66</f>
        <v>28.623962247594196</v>
      </c>
      <c r="W66" s="3">
        <f>CRI!J66*Planck!M66</f>
        <v>2.3233762197622729</v>
      </c>
      <c r="X66" s="3">
        <f>CRI!J66*Planck!N66</f>
        <v>145.90596966378874</v>
      </c>
    </row>
    <row r="67" spans="1:24" x14ac:dyDescent="0.25">
      <c r="A67" s="3">
        <f>CRI!C67*Planck!L67</f>
        <v>14.333138010222699</v>
      </c>
      <c r="B67" s="3">
        <f>CRI!C67*Planck!M67</f>
        <v>1.2271663296691275</v>
      </c>
      <c r="C67" s="3">
        <f>CRI!C67*Planck!N67</f>
        <v>73.407607357992831</v>
      </c>
      <c r="D67" s="3">
        <f>CRI!D67*Planck!L67</f>
        <v>7.8641996162283831</v>
      </c>
      <c r="E67" s="3">
        <f>CRI!D67*Planck!M67</f>
        <v>0.67331249946447702</v>
      </c>
      <c r="F67" s="3">
        <f>CRI!D67*Planck!N67</f>
        <v>40.276740320314651</v>
      </c>
      <c r="G67" s="3">
        <f>CRI!E67*Planck!L67</f>
        <v>4.6297304192312252</v>
      </c>
      <c r="H67" s="3">
        <f>CRI!E67*Planck!M67</f>
        <v>0.39638558436215177</v>
      </c>
      <c r="I67" s="3">
        <f>CRI!E67*Planck!N67</f>
        <v>23.711306801475558</v>
      </c>
      <c r="J67" s="3">
        <f>CRI!F67*Planck!L67</f>
        <v>9.5765656616974653</v>
      </c>
      <c r="K67" s="3">
        <f>CRI!F67*Planck!M67</f>
        <v>0.81992086628335503</v>
      </c>
      <c r="L67" s="3">
        <f>CRI!F67*Planck!N67</f>
        <v>49.046675712641225</v>
      </c>
      <c r="M67" s="3">
        <f>CRI!G67*Planck!L67</f>
        <v>22.324179555745086</v>
      </c>
      <c r="N67" s="3">
        <f>CRI!G67*Planck!M67</f>
        <v>1.9113387081572248</v>
      </c>
      <c r="O67" s="3">
        <f>CRI!G67*Planck!N67</f>
        <v>114.33397252218352</v>
      </c>
      <c r="P67" s="3">
        <f>CRI!H67*Planck!L67</f>
        <v>34.944951520498705</v>
      </c>
      <c r="Q67" s="3">
        <f>CRI!H67*Planck!M67</f>
        <v>2.9918966710074746</v>
      </c>
      <c r="R67" s="3">
        <f>CRI!H67*Planck!N67</f>
        <v>178.9716444878498</v>
      </c>
      <c r="S67" s="3">
        <f>CRI!I67*Planck!L67</f>
        <v>33.930216086146658</v>
      </c>
      <c r="T67" s="3">
        <f>CRI!I67*Planck!M67</f>
        <v>2.9050176388185096</v>
      </c>
      <c r="U67" s="3">
        <f>CRI!I67*Planck!N67</f>
        <v>173.77464573684145</v>
      </c>
      <c r="V67" s="3">
        <f>CRI!J67*Planck!L67</f>
        <v>28.539434091151392</v>
      </c>
      <c r="W67" s="3">
        <f>CRI!J67*Planck!M67</f>
        <v>2.4434727803146341</v>
      </c>
      <c r="X67" s="3">
        <f>CRI!J67*Planck!N67</f>
        <v>146.16558987210962</v>
      </c>
    </row>
    <row r="68" spans="1:24" x14ac:dyDescent="0.25">
      <c r="A68" s="3">
        <f>CRI!C68*Planck!L68</f>
        <v>14.325139097943721</v>
      </c>
      <c r="B68" s="3">
        <f>CRI!C68*Planck!M68</f>
        <v>1.2949381347294067</v>
      </c>
      <c r="C68" s="3">
        <f>CRI!C68*Planck!N68</f>
        <v>73.739134835769207</v>
      </c>
      <c r="D68" s="3">
        <f>CRI!D68*Planck!L68</f>
        <v>7.901992989339802</v>
      </c>
      <c r="E68" s="3">
        <f>CRI!D68*Planck!M68</f>
        <v>0.71431013634829921</v>
      </c>
      <c r="F68" s="3">
        <f>CRI!D68*Planck!N68</f>
        <v>40.675774422034856</v>
      </c>
      <c r="G68" s="3">
        <f>CRI!E68*Planck!L68</f>
        <v>4.6396440764718028</v>
      </c>
      <c r="H68" s="3">
        <f>CRI!E68*Planck!M68</f>
        <v>0.4194061925065114</v>
      </c>
      <c r="I68" s="3">
        <f>CRI!E68*Planck!N68</f>
        <v>23.882723777114439</v>
      </c>
      <c r="J68" s="3">
        <f>CRI!F68*Planck!L68</f>
        <v>9.6981889861134274</v>
      </c>
      <c r="K68" s="3">
        <f>CRI!F68*Planck!M68</f>
        <v>0.87667942838570367</v>
      </c>
      <c r="L68" s="3">
        <f>CRI!F68*Planck!N68</f>
        <v>49.921753668168073</v>
      </c>
      <c r="M68" s="3">
        <f>CRI!G68*Planck!L68</f>
        <v>22.430235521547676</v>
      </c>
      <c r="N68" s="3">
        <f>CRI!G68*Planck!M68</f>
        <v>2.0276080496826419</v>
      </c>
      <c r="O68" s="3">
        <f>CRI!G68*Planck!N68</f>
        <v>115.46039101001701</v>
      </c>
      <c r="P68" s="3">
        <f>CRI!H68*Planck!L68</f>
        <v>35.054383357529098</v>
      </c>
      <c r="Q68" s="3">
        <f>CRI!H68*Planck!M68</f>
        <v>3.1687830385957079</v>
      </c>
      <c r="R68" s="3">
        <f>CRI!H68*Planck!N68</f>
        <v>180.44361617100282</v>
      </c>
      <c r="S68" s="3">
        <f>CRI!I68*Planck!L68</f>
        <v>33.810374822661139</v>
      </c>
      <c r="T68" s="3">
        <f>CRI!I68*Planck!M68</f>
        <v>3.0563293946404735</v>
      </c>
      <c r="U68" s="3">
        <f>CRI!I68*Planck!N68</f>
        <v>174.04004043869853</v>
      </c>
      <c r="V68" s="3">
        <f>CRI!J68*Planck!L68</f>
        <v>28.421786832340263</v>
      </c>
      <c r="W68" s="3">
        <f>CRI!J68*Planck!M68</f>
        <v>2.5692215185282601</v>
      </c>
      <c r="X68" s="3">
        <f>CRI!J68*Planck!N68</f>
        <v>146.30210270029886</v>
      </c>
    </row>
    <row r="69" spans="1:24" x14ac:dyDescent="0.25">
      <c r="A69" s="3">
        <f>CRI!C69*Planck!L69</f>
        <v>14.311397485432941</v>
      </c>
      <c r="B69" s="3">
        <f>CRI!C69*Planck!M69</f>
        <v>1.3670136943906201</v>
      </c>
      <c r="C69" s="3">
        <f>CRI!C69*Planck!N69</f>
        <v>74.067380107488859</v>
      </c>
      <c r="D69" s="3">
        <f>CRI!D69*Planck!L69</f>
        <v>7.9359744034914046</v>
      </c>
      <c r="E69" s="3">
        <f>CRI!D69*Planck!M69</f>
        <v>0.75803817893735181</v>
      </c>
      <c r="F69" s="3">
        <f>CRI!D69*Planck!N69</f>
        <v>41.071938171306982</v>
      </c>
      <c r="G69" s="3">
        <f>CRI!E69*Planck!L69</f>
        <v>4.6499354418538772</v>
      </c>
      <c r="H69" s="3">
        <f>CRI!E69*Planck!M69</f>
        <v>0.44415826151964743</v>
      </c>
      <c r="I69" s="3">
        <f>CRI!E69*Planck!N69</f>
        <v>24.065332277832152</v>
      </c>
      <c r="J69" s="3">
        <f>CRI!F69*Planck!L69</f>
        <v>9.813710952998564</v>
      </c>
      <c r="K69" s="3">
        <f>CRI!F69*Planck!M69</f>
        <v>0.93739813174746867</v>
      </c>
      <c r="L69" s="3">
        <f>CRI!F69*Planck!N69</f>
        <v>50.789998681864034</v>
      </c>
      <c r="M69" s="3">
        <f>CRI!G69*Planck!L69</f>
        <v>22.520151184967617</v>
      </c>
      <c r="N69" s="3">
        <f>CRI!G69*Planck!M69</f>
        <v>2.1511075421483605</v>
      </c>
      <c r="O69" s="3">
        <f>CRI!G69*Planck!N69</f>
        <v>116.5510635556673</v>
      </c>
      <c r="P69" s="3">
        <f>CRI!H69*Planck!L69</f>
        <v>35.118748439431187</v>
      </c>
      <c r="Q69" s="3">
        <f>CRI!H69*Planck!M69</f>
        <v>3.3545158741784009</v>
      </c>
      <c r="R69" s="3">
        <f>CRI!H69*Planck!N69</f>
        <v>181.75399657582372</v>
      </c>
      <c r="S69" s="3">
        <f>CRI!I69*Planck!L69</f>
        <v>33.640665277150212</v>
      </c>
      <c r="T69" s="3">
        <f>CRI!I69*Planck!M69</f>
        <v>3.2133305059190862</v>
      </c>
      <c r="U69" s="3">
        <f>CRI!I69*Planck!N69</f>
        <v>174.1043070523109</v>
      </c>
      <c r="V69" s="3">
        <f>CRI!J69*Planck!L69</f>
        <v>28.267547515553716</v>
      </c>
      <c r="W69" s="3">
        <f>CRI!J69*Planck!M69</f>
        <v>2.7000944247360832</v>
      </c>
      <c r="X69" s="3">
        <f>CRI!J69*Planck!N69</f>
        <v>146.29620822649395</v>
      </c>
    </row>
    <row r="70" spans="1:24" x14ac:dyDescent="0.25">
      <c r="A70" s="3">
        <f>CRI!C70*Planck!L70</f>
        <v>14.276030167670166</v>
      </c>
      <c r="B70" s="3">
        <f>CRI!C70*Planck!M70</f>
        <v>1.4418135242327346</v>
      </c>
      <c r="C70" s="3">
        <f>CRI!C70*Planck!N70</f>
        <v>74.310220150752286</v>
      </c>
      <c r="D70" s="3">
        <f>CRI!D70*Planck!L70</f>
        <v>7.9740558922345794</v>
      </c>
      <c r="E70" s="3">
        <f>CRI!D70*Planck!M70</f>
        <v>0.80534304658784972</v>
      </c>
      <c r="F70" s="3">
        <f>CRI!D70*Planck!N70</f>
        <v>41.506906463973891</v>
      </c>
      <c r="G70" s="3">
        <f>CRI!E70*Planck!L70</f>
        <v>4.6552272285880978</v>
      </c>
      <c r="H70" s="3">
        <f>CRI!E70*Planck!M70</f>
        <v>0.47015658398893523</v>
      </c>
      <c r="I70" s="3">
        <f>CRI!E70*Planck!N70</f>
        <v>24.231593527419225</v>
      </c>
      <c r="J70" s="3">
        <f>CRI!F70*Planck!L70</f>
        <v>9.9311514209879412</v>
      </c>
      <c r="K70" s="3">
        <f>CRI!F70*Planck!M70</f>
        <v>1.0030007125097284</v>
      </c>
      <c r="L70" s="3">
        <f>CRI!F70*Planck!N70</f>
        <v>51.69406619182768</v>
      </c>
      <c r="M70" s="3">
        <f>CRI!G70*Planck!L70</f>
        <v>22.585769111762119</v>
      </c>
      <c r="N70" s="3">
        <f>CRI!G70*Planck!M70</f>
        <v>2.281059018373528</v>
      </c>
      <c r="O70" s="3">
        <f>CRI!G70*Planck!N70</f>
        <v>117.56443880105708</v>
      </c>
      <c r="P70" s="3">
        <f>CRI!H70*Planck!L70</f>
        <v>35.139048522730292</v>
      </c>
      <c r="Q70" s="3">
        <f>CRI!H70*Planck!M70</f>
        <v>3.5488826230892685</v>
      </c>
      <c r="R70" s="3">
        <f>CRI!H70*Planck!N70</f>
        <v>182.9073209389413</v>
      </c>
      <c r="S70" s="3">
        <f>CRI!I70*Planck!L70</f>
        <v>33.4162977660283</v>
      </c>
      <c r="T70" s="3">
        <f>CRI!I70*Planck!M70</f>
        <v>3.3748927035722751</v>
      </c>
      <c r="U70" s="3">
        <f>CRI!I70*Planck!N70</f>
        <v>173.93998292607321</v>
      </c>
      <c r="V70" s="3">
        <f>CRI!J70*Planck!L70</f>
        <v>28.089704433725462</v>
      </c>
      <c r="W70" s="3">
        <f>CRI!J70*Planck!M70</f>
        <v>2.8369312244774529</v>
      </c>
      <c r="X70" s="3">
        <f>CRI!J70*Planck!N70</f>
        <v>146.21376502599219</v>
      </c>
    </row>
    <row r="71" spans="1:24" x14ac:dyDescent="0.25">
      <c r="A71" s="3">
        <f>CRI!C71*Planck!L71</f>
        <v>14.22861072784568</v>
      </c>
      <c r="B71" s="3">
        <f>CRI!C71*Planck!M71</f>
        <v>1.5200545392262104</v>
      </c>
      <c r="C71" s="3">
        <f>CRI!C71*Planck!N71</f>
        <v>74.516547678913312</v>
      </c>
      <c r="D71" s="3">
        <f>CRI!D71*Planck!L71</f>
        <v>7.9925366655083412</v>
      </c>
      <c r="E71" s="3">
        <f>CRI!D71*Planck!M71</f>
        <v>0.85384946364172121</v>
      </c>
      <c r="F71" s="3">
        <f>CRI!D71*Planck!N71</f>
        <v>41.857652226387799</v>
      </c>
      <c r="G71" s="3">
        <f>CRI!E71*Planck!L71</f>
        <v>4.6628395724467637</v>
      </c>
      <c r="H71" s="3">
        <f>CRI!E71*Planck!M71</f>
        <v>0.49813510210876705</v>
      </c>
      <c r="I71" s="3">
        <f>CRI!E71*Planck!N71</f>
        <v>24.419721219821501</v>
      </c>
      <c r="J71" s="3">
        <f>CRI!F71*Planck!L71</f>
        <v>10.039636965606922</v>
      </c>
      <c r="K71" s="3">
        <f>CRI!F71*Planck!M71</f>
        <v>1.0725429231041068</v>
      </c>
      <c r="L71" s="3">
        <f>CRI!F71*Planck!N71</f>
        <v>52.578505444846023</v>
      </c>
      <c r="M71" s="3">
        <f>CRI!G71*Planck!L71</f>
        <v>22.638149306337066</v>
      </c>
      <c r="N71" s="3">
        <f>CRI!G71*Planck!M71</f>
        <v>2.4184526705361953</v>
      </c>
      <c r="O71" s="3">
        <f>CRI!G71*Planck!N71</f>
        <v>118.55807741276482</v>
      </c>
      <c r="P71" s="3">
        <f>CRI!H71*Planck!L71</f>
        <v>35.110297431011738</v>
      </c>
      <c r="Q71" s="3">
        <f>CRI!H71*Planck!M71</f>
        <v>3.7508628217051734</v>
      </c>
      <c r="R71" s="3">
        <f>CRI!H71*Planck!N71</f>
        <v>183.87586831781582</v>
      </c>
      <c r="S71" s="3">
        <f>CRI!I71*Planck!L71</f>
        <v>33.157970292954765</v>
      </c>
      <c r="T71" s="3">
        <f>CRI!I71*Planck!M71</f>
        <v>3.5422940594401213</v>
      </c>
      <c r="U71" s="3">
        <f>CRI!I71*Planck!N71</f>
        <v>173.65135089650846</v>
      </c>
      <c r="V71" s="3">
        <f>CRI!J71*Planck!L71</f>
        <v>27.882264272638984</v>
      </c>
      <c r="W71" s="3">
        <f>CRI!J71*Planck!M71</f>
        <v>2.9786859154552694</v>
      </c>
      <c r="X71" s="3">
        <f>CRI!J71*Planck!N71</f>
        <v>146.02199152177818</v>
      </c>
    </row>
    <row r="72" spans="1:24" x14ac:dyDescent="0.25">
      <c r="A72" s="3">
        <f>CRI!C72*Planck!L72</f>
        <v>14.172434187568843</v>
      </c>
      <c r="B72" s="3">
        <f>CRI!C72*Planck!M72</f>
        <v>1.6018813180476383</v>
      </c>
      <c r="C72" s="3">
        <f>CRI!C72*Planck!N72</f>
        <v>74.702892171721075</v>
      </c>
      <c r="D72" s="3">
        <f>CRI!D72*Planck!L72</f>
        <v>7.9995517414277471</v>
      </c>
      <c r="E72" s="3">
        <f>CRI!D72*Planck!M72</f>
        <v>0.9041730106313336</v>
      </c>
      <c r="F72" s="3">
        <f>CRI!D72*Planck!N72</f>
        <v>42.165632470260341</v>
      </c>
      <c r="G72" s="3">
        <f>CRI!E72*Planck!L72</f>
        <v>4.6611561328004196</v>
      </c>
      <c r="H72" s="3">
        <f>CRI!E72*Planck!M72</f>
        <v>0.52684096682455661</v>
      </c>
      <c r="I72" s="3">
        <f>CRI!E72*Planck!N72</f>
        <v>24.568951203143818</v>
      </c>
      <c r="J72" s="3">
        <f>CRI!F72*Planck!L72</f>
        <v>10.141164018660373</v>
      </c>
      <c r="K72" s="3">
        <f>CRI!F72*Planck!M72</f>
        <v>1.1462350764696434</v>
      </c>
      <c r="L72" s="3">
        <f>CRI!F72*Planck!N72</f>
        <v>53.454069509542634</v>
      </c>
      <c r="M72" s="3">
        <f>CRI!G72*Planck!L72</f>
        <v>22.675894700110149</v>
      </c>
      <c r="N72" s="3">
        <f>CRI!G72*Planck!M72</f>
        <v>2.5630101088762212</v>
      </c>
      <c r="O72" s="3">
        <f>CRI!G72*Planck!N72</f>
        <v>119.52462747475371</v>
      </c>
      <c r="P72" s="3">
        <f>CRI!H72*Planck!L72</f>
        <v>35.021659592392346</v>
      </c>
      <c r="Q72" s="3">
        <f>CRI!H72*Planck!M72</f>
        <v>3.9584267237088309</v>
      </c>
      <c r="R72" s="3">
        <f>CRI!H72*Planck!N72</f>
        <v>184.5991468776752</v>
      </c>
      <c r="S72" s="3">
        <f>CRI!I72*Planck!L72</f>
        <v>32.880047315159722</v>
      </c>
      <c r="T72" s="3">
        <f>CRI!I72*Planck!M72</f>
        <v>3.7163646578705207</v>
      </c>
      <c r="U72" s="3">
        <f>CRI!I72*Planck!N72</f>
        <v>173.31070983839288</v>
      </c>
      <c r="V72" s="3">
        <f>CRI!J72*Planck!L72</f>
        <v>27.651993814856542</v>
      </c>
      <c r="W72" s="3">
        <f>CRI!J72*Planck!M72</f>
        <v>3.1254484383240588</v>
      </c>
      <c r="X72" s="3">
        <f>CRI!J72*Planck!N72</f>
        <v>145.75364294838022</v>
      </c>
    </row>
    <row r="73" spans="1:24" x14ac:dyDescent="0.25">
      <c r="A73" s="3">
        <f>CRI!C73*Planck!L73</f>
        <v>13.977534998036646</v>
      </c>
      <c r="B73" s="3">
        <f>CRI!C73*Planck!M73</f>
        <v>1.6715548291006119</v>
      </c>
      <c r="C73" s="3">
        <f>CRI!C73*Planck!N73</f>
        <v>74.177884962410545</v>
      </c>
      <c r="D73" s="3">
        <f>CRI!D73*Planck!L73</f>
        <v>7.9160394111765875</v>
      </c>
      <c r="E73" s="3">
        <f>CRI!D73*Planck!M73</f>
        <v>0.94666862983792455</v>
      </c>
      <c r="F73" s="3">
        <f>CRI!D73*Planck!N73</f>
        <v>42.009915259210253</v>
      </c>
      <c r="G73" s="3">
        <f>CRI!E73*Planck!L73</f>
        <v>4.6176896565196754</v>
      </c>
      <c r="H73" s="3">
        <f>CRI!E73*Planck!M73</f>
        <v>0.55222336740545597</v>
      </c>
      <c r="I73" s="3">
        <f>CRI!E73*Planck!N73</f>
        <v>24.50578390120598</v>
      </c>
      <c r="J73" s="3">
        <f>CRI!F73*Planck!L73</f>
        <v>10.150204622349852</v>
      </c>
      <c r="K73" s="3">
        <f>CRI!F73*Planck!M73</f>
        <v>1.2138494774101058</v>
      </c>
      <c r="L73" s="3">
        <f>CRI!F73*Planck!N73</f>
        <v>53.866487254537667</v>
      </c>
      <c r="M73" s="3">
        <f>CRI!G73*Planck!L73</f>
        <v>22.509681250177451</v>
      </c>
      <c r="N73" s="3">
        <f>CRI!G73*Planck!M73</f>
        <v>2.691902857015545</v>
      </c>
      <c r="O73" s="3">
        <f>CRI!G73*Planck!N73</f>
        <v>119.45743985264424</v>
      </c>
      <c r="P73" s="3">
        <f>CRI!H73*Planck!L73</f>
        <v>34.601555916778167</v>
      </c>
      <c r="Q73" s="3">
        <f>CRI!H73*Planck!M73</f>
        <v>4.1379540738198592</v>
      </c>
      <c r="R73" s="3">
        <f>CRI!H73*Planck!N73</f>
        <v>183.6282459443467</v>
      </c>
      <c r="S73" s="3">
        <f>CRI!I73*Planck!L73</f>
        <v>32.298934389942204</v>
      </c>
      <c r="T73" s="3">
        <f>CRI!I73*Planck!M73</f>
        <v>3.8625866264613431</v>
      </c>
      <c r="U73" s="3">
        <f>CRI!I73*Planck!N73</f>
        <v>171.40838065668333</v>
      </c>
      <c r="V73" s="3">
        <f>CRI!J73*Planck!L73</f>
        <v>27.16471071524041</v>
      </c>
      <c r="W73" s="3">
        <f>CRI!J73*Planck!M73</f>
        <v>3.2485916424862737</v>
      </c>
      <c r="X73" s="3">
        <f>CRI!J73*Planck!N73</f>
        <v>144.161383731488</v>
      </c>
    </row>
    <row r="74" spans="1:24" x14ac:dyDescent="0.25">
      <c r="A74" s="3">
        <f>CRI!C74*Planck!L74</f>
        <v>13.765288717310693</v>
      </c>
      <c r="B74" s="3">
        <f>CRI!C74*Planck!M74</f>
        <v>1.742051457059842</v>
      </c>
      <c r="C74" s="3">
        <f>CRI!C74*Planck!N74</f>
        <v>73.574188619526581</v>
      </c>
      <c r="D74" s="3">
        <f>CRI!D74*Planck!L74</f>
        <v>7.8290079579704566</v>
      </c>
      <c r="E74" s="3">
        <f>CRI!D74*Planck!M74</f>
        <v>0.9907917662027852</v>
      </c>
      <c r="F74" s="3">
        <f>CRI!D74*Planck!N74</f>
        <v>41.845319777355748</v>
      </c>
      <c r="G74" s="3">
        <f>CRI!E74*Planck!L74</f>
        <v>4.5720423239639079</v>
      </c>
      <c r="H74" s="3">
        <f>CRI!E74*Planck!M74</f>
        <v>0.57860994823773315</v>
      </c>
      <c r="I74" s="3">
        <f>CRI!E74*Planck!N74</f>
        <v>24.437141220057043</v>
      </c>
      <c r="J74" s="3">
        <f>CRI!F74*Planck!L74</f>
        <v>10.151900429016637</v>
      </c>
      <c r="K74" s="3">
        <f>CRI!F74*Planck!M74</f>
        <v>1.2847629495816335</v>
      </c>
      <c r="L74" s="3">
        <f>CRI!F74*Planck!N74</f>
        <v>54.260964106900857</v>
      </c>
      <c r="M74" s="3">
        <f>CRI!G74*Planck!L74</f>
        <v>22.331722856565648</v>
      </c>
      <c r="N74" s="3">
        <f>CRI!G74*Planck!M74</f>
        <v>2.8261674084622617</v>
      </c>
      <c r="O74" s="3">
        <f>CRI!G74*Planck!N74</f>
        <v>119.36098278721411</v>
      </c>
      <c r="P74" s="3">
        <f>CRI!H74*Planck!L74</f>
        <v>34.167413066181901</v>
      </c>
      <c r="Q74" s="3">
        <f>CRI!H74*Planck!M74</f>
        <v>4.3240205809163941</v>
      </c>
      <c r="R74" s="3">
        <f>CRI!H74*Planck!N74</f>
        <v>182.62164675203923</v>
      </c>
      <c r="S74" s="3">
        <f>CRI!I74*Planck!L74</f>
        <v>31.703180577056187</v>
      </c>
      <c r="T74" s="3">
        <f>CRI!I74*Planck!M74</f>
        <v>4.0121622620409489</v>
      </c>
      <c r="U74" s="3">
        <f>CRI!I74*Planck!N74</f>
        <v>169.45055316434718</v>
      </c>
      <c r="V74" s="3">
        <f>CRI!J74*Planck!L74</f>
        <v>26.670246889789464</v>
      </c>
      <c r="W74" s="3">
        <f>CRI!J74*Planck!M74</f>
        <v>3.3752246980534437</v>
      </c>
      <c r="X74" s="3">
        <f>CRI!J74*Planck!N74</f>
        <v>142.54999045033276</v>
      </c>
    </row>
    <row r="75" spans="1:24" x14ac:dyDescent="0.25">
      <c r="A75" s="3">
        <f>CRI!C75*Planck!L75</f>
        <v>13.538416963621088</v>
      </c>
      <c r="B75" s="3">
        <f>CRI!C75*Planck!M75</f>
        <v>1.8140159107832996</v>
      </c>
      <c r="C75" s="3">
        <f>CRI!C75*Planck!N75</f>
        <v>72.904812854125069</v>
      </c>
      <c r="D75" s="3">
        <f>CRI!D75*Planck!L75</f>
        <v>7.7362382649263362</v>
      </c>
      <c r="E75" s="3">
        <f>CRI!D75*Planck!M75</f>
        <v>1.0365805204475997</v>
      </c>
      <c r="F75" s="3">
        <f>CRI!D75*Planck!N75</f>
        <v>41.659893059500035</v>
      </c>
      <c r="G75" s="3">
        <f>CRI!E75*Planck!L75</f>
        <v>4.5229104589616353</v>
      </c>
      <c r="H75" s="3">
        <f>CRI!E75*Planck!M75</f>
        <v>0.60602591555949015</v>
      </c>
      <c r="I75" s="3">
        <f>CRI!E75*Planck!N75</f>
        <v>24.356018983061936</v>
      </c>
      <c r="J75" s="3">
        <f>CRI!F75*Planck!L75</f>
        <v>10.149265560726244</v>
      </c>
      <c r="K75" s="3">
        <f>CRI!F75*Planck!M75</f>
        <v>1.359902657703199</v>
      </c>
      <c r="L75" s="3">
        <f>CRI!F75*Planck!N75</f>
        <v>54.654123026334695</v>
      </c>
      <c r="M75" s="3">
        <f>CRI!G75*Planck!L75</f>
        <v>22.14164744789262</v>
      </c>
      <c r="N75" s="3">
        <f>CRI!G75*Planck!M75</f>
        <v>2.9667649378327856</v>
      </c>
      <c r="O75" s="3">
        <f>CRI!G75*Planck!N75</f>
        <v>119.23348703236219</v>
      </c>
      <c r="P75" s="3">
        <f>CRI!H75*Planck!L75</f>
        <v>33.709627549365543</v>
      </c>
      <c r="Q75" s="3">
        <f>CRI!H75*Planck!M75</f>
        <v>4.5167615154299803</v>
      </c>
      <c r="R75" s="3">
        <f>CRI!H75*Planck!N75</f>
        <v>181.52743370753939</v>
      </c>
      <c r="S75" s="3">
        <f>CRI!I75*Planck!L75</f>
        <v>31.084399360718912</v>
      </c>
      <c r="T75" s="3">
        <f>CRI!I75*Planck!M75</f>
        <v>4.1650065269081855</v>
      </c>
      <c r="U75" s="3">
        <f>CRI!I75*Planck!N75</f>
        <v>167.39049507527957</v>
      </c>
      <c r="V75" s="3">
        <f>CRI!J75*Planck!L75</f>
        <v>26.149212881369351</v>
      </c>
      <c r="W75" s="3">
        <f>CRI!J75*Planck!M75</f>
        <v>3.5037396431743715</v>
      </c>
      <c r="X75" s="3">
        <f>CRI!J75*Planck!N75</f>
        <v>140.81435639939161</v>
      </c>
    </row>
    <row r="76" spans="1:24" x14ac:dyDescent="0.25">
      <c r="A76" s="3">
        <f>CRI!C76*Planck!L76</f>
        <v>13.299428008054615</v>
      </c>
      <c r="B76" s="3">
        <f>CRI!C76*Planck!M76</f>
        <v>1.8882199252555545</v>
      </c>
      <c r="C76" s="3">
        <f>CRI!C76*Planck!N76</f>
        <v>72.182571084949416</v>
      </c>
      <c r="D76" s="3">
        <f>CRI!D76*Planck!L76</f>
        <v>7.6355206623062895</v>
      </c>
      <c r="E76" s="3">
        <f>CRI!D76*Planck!M76</f>
        <v>1.0840723560092536</v>
      </c>
      <c r="F76" s="3">
        <f>CRI!D76*Planck!N76</f>
        <v>41.441745663326756</v>
      </c>
      <c r="G76" s="3">
        <f>CRI!E76*Planck!L76</f>
        <v>4.4689901841980477</v>
      </c>
      <c r="H76" s="3">
        <f>CRI!E76*Planck!M76</f>
        <v>0.63449618332935975</v>
      </c>
      <c r="I76" s="3">
        <f>CRI!E76*Planck!N76</f>
        <v>24.255419214529276</v>
      </c>
      <c r="J76" s="3">
        <f>CRI!F76*Planck!L76</f>
        <v>10.132897529946375</v>
      </c>
      <c r="K76" s="3">
        <f>CRI!F76*Planck!M76</f>
        <v>1.4386437525756606</v>
      </c>
      <c r="L76" s="3">
        <f>CRI!F76*Planck!N76</f>
        <v>54.996244636151935</v>
      </c>
      <c r="M76" s="3">
        <f>CRI!G76*Planck!L76</f>
        <v>21.926729914447638</v>
      </c>
      <c r="N76" s="3">
        <f>CRI!G76*Planck!M76</f>
        <v>3.1131029315758694</v>
      </c>
      <c r="O76" s="3">
        <f>CRI!G76*Planck!N76</f>
        <v>119.00720390016369</v>
      </c>
      <c r="P76" s="3">
        <f>CRI!H76*Planck!L76</f>
        <v>33.218697091097788</v>
      </c>
      <c r="Q76" s="3">
        <f>CRI!H76*Planck!M76</f>
        <v>4.7163085284909627</v>
      </c>
      <c r="R76" s="3">
        <f>CRI!H76*Planck!N76</f>
        <v>180.29429255719623</v>
      </c>
      <c r="S76" s="3">
        <f>CRI!I76*Planck!L76</f>
        <v>30.434540104685631</v>
      </c>
      <c r="T76" s="3">
        <f>CRI!I76*Planck!M76</f>
        <v>4.3210207993044891</v>
      </c>
      <c r="U76" s="3">
        <f>CRI!I76*Planck!N76</f>
        <v>165.18329609466861</v>
      </c>
      <c r="V76" s="3">
        <f>CRI!J76*Planck!L76</f>
        <v>25.6070747720225</v>
      </c>
      <c r="W76" s="3">
        <f>CRI!J76*Planck!M76</f>
        <v>3.6356292002000479</v>
      </c>
      <c r="X76" s="3">
        <f>CRI!J76*Planck!N76</f>
        <v>138.98225501801133</v>
      </c>
    </row>
    <row r="77" spans="1:24" x14ac:dyDescent="0.25">
      <c r="A77" s="3">
        <f>CRI!C77*Planck!L77</f>
        <v>13.050594309025101</v>
      </c>
      <c r="B77" s="3">
        <f>CRI!C77*Planck!M77</f>
        <v>1.9655742919146688</v>
      </c>
      <c r="C77" s="3">
        <f>CRI!C77*Planck!N77</f>
        <v>71.419960886007786</v>
      </c>
      <c r="D77" s="3">
        <f>CRI!D77*Planck!L77</f>
        <v>7.5246669889874456</v>
      </c>
      <c r="E77" s="3">
        <f>CRI!D77*Planck!M77</f>
        <v>1.1333040962390883</v>
      </c>
      <c r="F77" s="3">
        <f>CRI!D77*Planck!N77</f>
        <v>41.179076546887373</v>
      </c>
      <c r="G77" s="3">
        <f>CRI!E77*Planck!L77</f>
        <v>4.4089845638598311</v>
      </c>
      <c r="H77" s="3">
        <f>CRI!E77*Planck!M77</f>
        <v>0.6640453688900908</v>
      </c>
      <c r="I77" s="3">
        <f>CRI!E77*Planck!N77</f>
        <v>24.12836516419182</v>
      </c>
      <c r="J77" s="3">
        <f>CRI!F77*Planck!L77</f>
        <v>10.11127126645188</v>
      </c>
      <c r="K77" s="3">
        <f>CRI!F77*Planck!M77</f>
        <v>1.5228773793212746</v>
      </c>
      <c r="L77" s="3">
        <f>CRI!F77*Planck!N77</f>
        <v>55.334384109879899</v>
      </c>
      <c r="M77" s="3">
        <f>CRI!G77*Planck!L77</f>
        <v>21.69220405419037</v>
      </c>
      <c r="N77" s="3">
        <f>CRI!G77*Planck!M77</f>
        <v>3.2671032149392465</v>
      </c>
      <c r="O77" s="3">
        <f>CRI!G77*Planck!N77</f>
        <v>118.71155660782375</v>
      </c>
      <c r="P77" s="3">
        <f>CRI!H77*Planck!L77</f>
        <v>32.685272233414217</v>
      </c>
      <c r="Q77" s="3">
        <f>CRI!H77*Planck!M77</f>
        <v>4.9227896680385399</v>
      </c>
      <c r="R77" s="3">
        <f>CRI!H77*Planck!N77</f>
        <v>178.87161375054205</v>
      </c>
      <c r="S77" s="3">
        <f>CRI!I77*Planck!L77</f>
        <v>29.745949190840996</v>
      </c>
      <c r="T77" s="3">
        <f>CRI!I77*Planck!M77</f>
        <v>4.4800927554451455</v>
      </c>
      <c r="U77" s="3">
        <f>CRI!I77*Planck!N77</f>
        <v>162.78603697441415</v>
      </c>
      <c r="V77" s="3">
        <f>CRI!J77*Planck!L77</f>
        <v>25.043032322723842</v>
      </c>
      <c r="W77" s="3">
        <f>CRI!J77*Planck!M77</f>
        <v>3.7717776952957154</v>
      </c>
      <c r="X77" s="3">
        <f>CRI!J77*Planck!N77</f>
        <v>137.04911413260953</v>
      </c>
    </row>
    <row r="78" spans="1:24" x14ac:dyDescent="0.25">
      <c r="A78" s="3">
        <f>CRI!C78*Planck!L78</f>
        <v>12.789889654690395</v>
      </c>
      <c r="B78" s="3">
        <f>CRI!C78*Planck!M78</f>
        <v>2.0463686598478104</v>
      </c>
      <c r="C78" s="3">
        <f>CRI!C78*Planck!N78</f>
        <v>70.605931547638235</v>
      </c>
      <c r="D78" s="3">
        <f>CRI!D78*Planck!L78</f>
        <v>7.4140940481365529</v>
      </c>
      <c r="E78" s="3">
        <f>CRI!D78*Planck!M78</f>
        <v>1.1862471147831097</v>
      </c>
      <c r="F78" s="3">
        <f>CRI!D78*Planck!N78</f>
        <v>40.929126910685099</v>
      </c>
      <c r="G78" s="3">
        <f>CRI!E78*Planck!L78</f>
        <v>4.3479850609398953</v>
      </c>
      <c r="H78" s="3">
        <f>CRI!E78*Planck!M78</f>
        <v>0.69567295750130986</v>
      </c>
      <c r="I78" s="3">
        <f>CRI!E78*Planck!N78</f>
        <v>24.002829099490562</v>
      </c>
      <c r="J78" s="3">
        <f>CRI!F78*Planck!L78</f>
        <v>10.076007876945706</v>
      </c>
      <c r="K78" s="3">
        <f>CRI!F78*Planck!M78</f>
        <v>1.6121504792029024</v>
      </c>
      <c r="L78" s="3">
        <f>CRI!F78*Planck!N78</f>
        <v>55.624086027371881</v>
      </c>
      <c r="M78" s="3">
        <f>CRI!G78*Planck!L78</f>
        <v>21.433891827634646</v>
      </c>
      <c r="N78" s="3">
        <f>CRI!G78*Planck!M78</f>
        <v>3.4293997586253142</v>
      </c>
      <c r="O78" s="3">
        <f>CRI!G78*Planck!N78</f>
        <v>118.32470334303979</v>
      </c>
      <c r="P78" s="3">
        <f>CRI!H78*Planck!L78</f>
        <v>32.098869792516432</v>
      </c>
      <c r="Q78" s="3">
        <f>CRI!H78*Planck!M78</f>
        <v>5.1357848217128561</v>
      </c>
      <c r="R78" s="3">
        <f>CRI!H78*Planck!N78</f>
        <v>177.20016861098011</v>
      </c>
      <c r="S78" s="3">
        <f>CRI!I78*Planck!L78</f>
        <v>29.021212372222994</v>
      </c>
      <c r="T78" s="3">
        <f>CRI!I78*Planck!M78</f>
        <v>4.6433629274921424</v>
      </c>
      <c r="U78" s="3">
        <f>CRI!I78*Planck!N78</f>
        <v>160.2101182656568</v>
      </c>
      <c r="V78" s="3">
        <f>CRI!J78*Planck!L78</f>
        <v>24.448032865895769</v>
      </c>
      <c r="W78" s="3">
        <f>CRI!J78*Planck!M78</f>
        <v>3.9116590996819993</v>
      </c>
      <c r="X78" s="3">
        <f>CRI!J78*Planck!N78</f>
        <v>134.96411475065477</v>
      </c>
    </row>
    <row r="79" spans="1:24" x14ac:dyDescent="0.25">
      <c r="A79" s="3">
        <f>CRI!C79*Planck!L79</f>
        <v>12.51820326589087</v>
      </c>
      <c r="B79" s="3">
        <f>CRI!C79*Planck!M79</f>
        <v>2.1306380421964604</v>
      </c>
      <c r="C79" s="3">
        <f>CRI!C79*Planck!N79</f>
        <v>69.741558279337099</v>
      </c>
      <c r="D79" s="3">
        <f>CRI!D79*Planck!L79</f>
        <v>7.3037006843053929</v>
      </c>
      <c r="E79" s="3">
        <f>CRI!D79*Planck!M79</f>
        <v>1.2431131046736472</v>
      </c>
      <c r="F79" s="3">
        <f>CRI!D79*Planck!N79</f>
        <v>40.690461411282165</v>
      </c>
      <c r="G79" s="3">
        <f>CRI!E79*Planck!L79</f>
        <v>4.2859700914877381</v>
      </c>
      <c r="H79" s="3">
        <f>CRI!E79*Planck!M79</f>
        <v>0.7294857521224426</v>
      </c>
      <c r="I79" s="3">
        <f>CRI!E79*Planck!N79</f>
        <v>23.878045959953951</v>
      </c>
      <c r="J79" s="3">
        <f>CRI!F79*Planck!L79</f>
        <v>10.032680319836555</v>
      </c>
      <c r="K79" s="3">
        <f>CRI!F79*Planck!M79</f>
        <v>1.7075941251796145</v>
      </c>
      <c r="L79" s="3">
        <f>CRI!F79*Planck!N79</f>
        <v>55.894184202164332</v>
      </c>
      <c r="M79" s="3">
        <f>CRI!G79*Planck!L79</f>
        <v>21.146761283628404</v>
      </c>
      <c r="N79" s="3">
        <f>CRI!G79*Planck!M79</f>
        <v>3.59924608213649</v>
      </c>
      <c r="O79" s="3">
        <f>CRI!G79*Planck!N79</f>
        <v>117.81308013266579</v>
      </c>
      <c r="P79" s="3">
        <f>CRI!H79*Planck!L79</f>
        <v>31.456868993799038</v>
      </c>
      <c r="Q79" s="3">
        <f>CRI!H79*Planck!M79</f>
        <v>5.3540592322223128</v>
      </c>
      <c r="R79" s="3">
        <f>CRI!H79*Planck!N79</f>
        <v>175.252871008592</v>
      </c>
      <c r="S79" s="3">
        <f>CRI!I79*Planck!L79</f>
        <v>28.252299546266595</v>
      </c>
      <c r="T79" s="3">
        <f>CRI!I79*Planck!M79</f>
        <v>4.8086313118771313</v>
      </c>
      <c r="U79" s="3">
        <f>CRI!I79*Planck!N79</f>
        <v>157.39953677697517</v>
      </c>
      <c r="V79" s="3">
        <f>CRI!J79*Planck!L79</f>
        <v>23.83044665134992</v>
      </c>
      <c r="W79" s="3">
        <f>CRI!J79*Planck!M79</f>
        <v>4.0560178740863417</v>
      </c>
      <c r="X79" s="3">
        <f>CRI!J79*Planck!N79</f>
        <v>132.76445897681134</v>
      </c>
    </row>
    <row r="80" spans="1:24" x14ac:dyDescent="0.25">
      <c r="A80" s="3">
        <f>CRI!C80*Planck!L80</f>
        <v>12.236025557628691</v>
      </c>
      <c r="B80" s="3">
        <f>CRI!C80*Planck!M80</f>
        <v>2.2181497908695351</v>
      </c>
      <c r="C80" s="3">
        <f>CRI!C80*Planck!N80</f>
        <v>68.824755112927605</v>
      </c>
      <c r="D80" s="3">
        <f>CRI!D80*Planck!L80</f>
        <v>7.1875566794585204</v>
      </c>
      <c r="E80" s="3">
        <f>CRI!D80*Planck!M80</f>
        <v>1.3029620827707369</v>
      </c>
      <c r="F80" s="3">
        <f>CRI!D80*Planck!N80</f>
        <v>40.428309502476047</v>
      </c>
      <c r="G80" s="3">
        <f>CRI!E80*Planck!L80</f>
        <v>4.2172171419182218</v>
      </c>
      <c r="H80" s="3">
        <f>CRI!E80*Planck!M80</f>
        <v>0.76449818426255267</v>
      </c>
      <c r="I80" s="3">
        <f>CRI!E80*Planck!N80</f>
        <v>23.720850833758114</v>
      </c>
      <c r="J80" s="3">
        <f>CRI!F80*Planck!L80</f>
        <v>9.9694791567817092</v>
      </c>
      <c r="K80" s="3">
        <f>CRI!F80*Planck!M80</f>
        <v>1.8072696892093723</v>
      </c>
      <c r="L80" s="3">
        <f>CRI!F80*Planck!N80</f>
        <v>56.075966688476797</v>
      </c>
      <c r="M80" s="3">
        <f>CRI!G80*Planck!L80</f>
        <v>20.836710188715525</v>
      </c>
      <c r="N80" s="3">
        <f>CRI!G80*Planck!M80</f>
        <v>3.7772840641618894</v>
      </c>
      <c r="O80" s="3">
        <f>CRI!G80*Planck!N80</f>
        <v>117.20157573578253</v>
      </c>
      <c r="P80" s="3">
        <f>CRI!H80*Planck!L80</f>
        <v>30.7618559195638</v>
      </c>
      <c r="Q80" s="3">
        <f>CRI!H80*Planck!M80</f>
        <v>5.5765169787666622</v>
      </c>
      <c r="R80" s="3">
        <f>CRI!H80*Planck!N80</f>
        <v>173.02817736950234</v>
      </c>
      <c r="S80" s="3">
        <f>CRI!I80*Planck!L80</f>
        <v>27.453474009281038</v>
      </c>
      <c r="T80" s="3">
        <f>CRI!I80*Planck!M80</f>
        <v>4.9767726738984042</v>
      </c>
      <c r="U80" s="3">
        <f>CRI!I80*Planck!N80</f>
        <v>154.41931015826239</v>
      </c>
      <c r="V80" s="3">
        <f>CRI!J80*Planck!L80</f>
        <v>23.1863817631877</v>
      </c>
      <c r="W80" s="3">
        <f>CRI!J80*Planck!M80</f>
        <v>4.2032331182056772</v>
      </c>
      <c r="X80" s="3">
        <f>CRI!J80*Planck!N80</f>
        <v>130.41792363790267</v>
      </c>
    </row>
    <row r="81" spans="1:24" x14ac:dyDescent="0.25">
      <c r="A81" s="3">
        <f>CRI!C81*Planck!L81</f>
        <v>11.932956794789872</v>
      </c>
      <c r="B81" s="3">
        <f>CRI!C81*Planck!M81</f>
        <v>2.3065910888959675</v>
      </c>
      <c r="C81" s="3">
        <f>CRI!C81*Planck!N81</f>
        <v>67.791732516963961</v>
      </c>
      <c r="D81" s="3">
        <f>CRI!D81*Planck!L81</f>
        <v>7.060152296009977</v>
      </c>
      <c r="E81" s="3">
        <f>CRI!D81*Planck!M81</f>
        <v>1.3646981760074142</v>
      </c>
      <c r="F81" s="3">
        <f>CRI!D81*Planck!N81</f>
        <v>40.10908312255944</v>
      </c>
      <c r="G81" s="3">
        <f>CRI!E81*Planck!L81</f>
        <v>4.1418838239629086</v>
      </c>
      <c r="H81" s="3">
        <f>CRI!E81*Planck!M81</f>
        <v>0.80060897595526992</v>
      </c>
      <c r="I81" s="3">
        <f>CRI!E81*Planck!N81</f>
        <v>23.530251985243844</v>
      </c>
      <c r="J81" s="3">
        <f>CRI!F81*Planck!L81</f>
        <v>9.9026215869649157</v>
      </c>
      <c r="K81" s="3">
        <f>CRI!F81*Planck!M81</f>
        <v>1.9141357085257369</v>
      </c>
      <c r="L81" s="3">
        <f>CRI!F81*Planck!N81</f>
        <v>56.257295269295412</v>
      </c>
      <c r="M81" s="3">
        <f>CRI!G81*Planck!L81</f>
        <v>20.492850030979881</v>
      </c>
      <c r="N81" s="3">
        <f>CRI!G81*Planck!M81</f>
        <v>3.9611829725368586</v>
      </c>
      <c r="O81" s="3">
        <f>CRI!G81*Planck!N81</f>
        <v>116.42091995313457</v>
      </c>
      <c r="P81" s="3">
        <f>CRI!H81*Planck!L81</f>
        <v>30.02730416692587</v>
      </c>
      <c r="Q81" s="3">
        <f>CRI!H81*Planck!M81</f>
        <v>5.8041534387554599</v>
      </c>
      <c r="R81" s="3">
        <f>CRI!H81*Planck!N81</f>
        <v>170.58663726818608</v>
      </c>
      <c r="S81" s="3">
        <f>CRI!I81*Planck!L81</f>
        <v>26.621755245000816</v>
      </c>
      <c r="T81" s="3">
        <f>CRI!I81*Planck!M81</f>
        <v>5.1458749474144607</v>
      </c>
      <c r="U81" s="3">
        <f>CRI!I81*Planck!N81</f>
        <v>151.23954119143005</v>
      </c>
      <c r="V81" s="3">
        <f>CRI!J81*Planck!L81</f>
        <v>22.512356784363103</v>
      </c>
      <c r="W81" s="3">
        <f>CRI!J81*Planck!M81</f>
        <v>4.3515452575451139</v>
      </c>
      <c r="X81" s="3">
        <f>CRI!J81*Planck!N81</f>
        <v>127.89384020214889</v>
      </c>
    </row>
    <row r="82" spans="1:24" x14ac:dyDescent="0.25">
      <c r="A82" s="3">
        <f>CRI!C82*Planck!L82</f>
        <v>11.61545400785011</v>
      </c>
      <c r="B82" s="3">
        <f>CRI!C82*Planck!M82</f>
        <v>2.3965861089099261</v>
      </c>
      <c r="C82" s="3">
        <f>CRI!C82*Planck!N82</f>
        <v>66.673025549874154</v>
      </c>
      <c r="D82" s="3">
        <f>CRI!D82*Planck!L82</f>
        <v>6.9164748864925656</v>
      </c>
      <c r="E82" s="3">
        <f>CRI!D82*Planck!M82</f>
        <v>1.4270580921236378</v>
      </c>
      <c r="F82" s="3">
        <f>CRI!D82*Planck!N82</f>
        <v>39.700756122879611</v>
      </c>
      <c r="G82" s="3">
        <f>CRI!E82*Planck!L82</f>
        <v>4.0654089027475377</v>
      </c>
      <c r="H82" s="3">
        <f>CRI!E82*Planck!M82</f>
        <v>0.83880513811847413</v>
      </c>
      <c r="I82" s="3">
        <f>CRI!E82*Planck!N82</f>
        <v>23.33555894245595</v>
      </c>
      <c r="J82" s="3">
        <f>CRI!F82*Planck!L82</f>
        <v>9.8203383884550917</v>
      </c>
      <c r="K82" s="3">
        <f>CRI!F82*Planck!M82</f>
        <v>2.0262046193511192</v>
      </c>
      <c r="L82" s="3">
        <f>CRI!F82*Planck!N82</f>
        <v>56.369012510348142</v>
      </c>
      <c r="M82" s="3">
        <f>CRI!G82*Planck!L82</f>
        <v>20.11585444086769</v>
      </c>
      <c r="N82" s="3">
        <f>CRI!G82*Planck!M82</f>
        <v>4.1504513977030992</v>
      </c>
      <c r="O82" s="3">
        <f>CRI!G82*Planck!N82</f>
        <v>115.46555788410024</v>
      </c>
      <c r="P82" s="3">
        <f>CRI!H82*Planck!L82</f>
        <v>29.249825092495279</v>
      </c>
      <c r="Q82" s="3">
        <f>CRI!H82*Planck!M82</f>
        <v>6.0350395651640873</v>
      </c>
      <c r="R82" s="3">
        <f>CRI!H82*Planck!N82</f>
        <v>167.89480070286493</v>
      </c>
      <c r="S82" s="3">
        <f>CRI!I82*Planck!L82</f>
        <v>25.765188890140241</v>
      </c>
      <c r="T82" s="3">
        <f>CRI!I82*Planck!M82</f>
        <v>5.3160637324911084</v>
      </c>
      <c r="U82" s="3">
        <f>CRI!I82*Planck!N82</f>
        <v>147.89289303790267</v>
      </c>
      <c r="V82" s="3">
        <f>CRI!J82*Planck!L82</f>
        <v>21.805375023827704</v>
      </c>
      <c r="W82" s="3">
        <f>CRI!J82*Planck!M82</f>
        <v>4.4990457408172704</v>
      </c>
      <c r="X82" s="3">
        <f>CRI!J82*Planck!N82</f>
        <v>125.16345250953647</v>
      </c>
    </row>
    <row r="83" spans="1:24" x14ac:dyDescent="0.25">
      <c r="A83" s="3">
        <f>CRI!C83*Planck!L83</f>
        <v>11.245291802473572</v>
      </c>
      <c r="B83" s="3">
        <f>CRI!C83*Planck!M83</f>
        <v>2.4790547316766682</v>
      </c>
      <c r="C83" s="3">
        <f>CRI!C83*Planck!N83</f>
        <v>65.242576540452461</v>
      </c>
      <c r="D83" s="3">
        <f>CRI!D83*Planck!L83</f>
        <v>6.7389817905533791</v>
      </c>
      <c r="E83" s="3">
        <f>CRI!D83*Planck!M83</f>
        <v>1.4856266060503165</v>
      </c>
      <c r="F83" s="3">
        <f>CRI!D83*Planck!N83</f>
        <v>39.098010349378619</v>
      </c>
      <c r="G83" s="3">
        <f>CRI!E83*Planck!L83</f>
        <v>3.9686252945888065</v>
      </c>
      <c r="H83" s="3">
        <f>CRI!E83*Planck!M83</f>
        <v>0.87489408790957091</v>
      </c>
      <c r="I83" s="3">
        <f>CRI!E83*Planck!N83</f>
        <v>23.02504408872981</v>
      </c>
      <c r="J83" s="3">
        <f>CRI!F83*Planck!L83</f>
        <v>9.6988081392918701</v>
      </c>
      <c r="K83" s="3">
        <f>CRI!F83*Planck!M83</f>
        <v>2.1381282612912611</v>
      </c>
      <c r="L83" s="3">
        <f>CRI!F83*Planck!N83</f>
        <v>56.270236779424856</v>
      </c>
      <c r="M83" s="3">
        <f>CRI!G83*Planck!L83</f>
        <v>19.643415006506661</v>
      </c>
      <c r="N83" s="3">
        <f>CRI!G83*Planck!M83</f>
        <v>4.3304435112530504</v>
      </c>
      <c r="O83" s="3">
        <f>CRI!G83*Planck!N83</f>
        <v>113.96654080563555</v>
      </c>
      <c r="P83" s="3">
        <f>CRI!H83*Planck!L83</f>
        <v>28.333424199948215</v>
      </c>
      <c r="Q83" s="3">
        <f>CRI!H83*Planck!M83</f>
        <v>6.2461793398756855</v>
      </c>
      <c r="R83" s="3">
        <f>CRI!H83*Planck!N83</f>
        <v>164.38395992637683</v>
      </c>
      <c r="S83" s="3">
        <f>CRI!I83*Planck!L83</f>
        <v>24.800067486056246</v>
      </c>
      <c r="T83" s="3">
        <f>CRI!I83*Planck!M83</f>
        <v>5.4672413777368414</v>
      </c>
      <c r="U83" s="3">
        <f>CRI!I83*Planck!N83</f>
        <v>143.88424325383028</v>
      </c>
      <c r="V83" s="3">
        <f>CRI!J83*Planck!L83</f>
        <v>20.995308010082717</v>
      </c>
      <c r="W83" s="3">
        <f>CRI!J83*Planck!M83</f>
        <v>4.6284719489409554</v>
      </c>
      <c r="X83" s="3">
        <f>CRI!J83*Planck!N83</f>
        <v>121.80991066295769</v>
      </c>
    </row>
    <row r="84" spans="1:24" x14ac:dyDescent="0.25">
      <c r="A84" s="3">
        <f>CRI!C84*Planck!L84</f>
        <v>10.86364403596478</v>
      </c>
      <c r="B84" s="3">
        <f>CRI!C84*Planck!M84</f>
        <v>2.5626920824720161</v>
      </c>
      <c r="C84" s="3">
        <f>CRI!C84*Planck!N84</f>
        <v>63.732612281755152</v>
      </c>
      <c r="D84" s="3">
        <f>CRI!D84*Planck!L84</f>
        <v>6.551887507091898</v>
      </c>
      <c r="E84" s="3">
        <f>CRI!D84*Planck!M84</f>
        <v>1.5455652066733601</v>
      </c>
      <c r="F84" s="3">
        <f>CRI!D84*Planck!N84</f>
        <v>38.43727802759139</v>
      </c>
      <c r="G84" s="3">
        <f>CRI!E84*Planck!L84</f>
        <v>3.8657127500239641</v>
      </c>
      <c r="H84" s="3">
        <f>CRI!E84*Planck!M84</f>
        <v>0.91190685416431227</v>
      </c>
      <c r="I84" s="3">
        <f>CRI!E84*Planck!N84</f>
        <v>22.678575538215792</v>
      </c>
      <c r="J84" s="3">
        <f>CRI!F84*Planck!L84</f>
        <v>9.5651610353157057</v>
      </c>
      <c r="K84" s="3">
        <f>CRI!F84*Planck!M84</f>
        <v>2.2563849083809266</v>
      </c>
      <c r="L84" s="3">
        <f>CRI!F84*Planck!N84</f>
        <v>56.114936908662159</v>
      </c>
      <c r="M84" s="3">
        <f>CRI!G84*Planck!L84</f>
        <v>19.150146238580252</v>
      </c>
      <c r="N84" s="3">
        <f>CRI!G84*Planck!M84</f>
        <v>4.517446262167824</v>
      </c>
      <c r="O84" s="3">
        <f>CRI!G84*Planck!N84</f>
        <v>112.34617420469978</v>
      </c>
      <c r="P84" s="3">
        <f>CRI!H84*Planck!L84</f>
        <v>27.3771759373492</v>
      </c>
      <c r="Q84" s="3">
        <f>CRI!H84*Planck!M84</f>
        <v>6.4581711056457189</v>
      </c>
      <c r="R84" s="3">
        <f>CRI!H84*Planck!N84</f>
        <v>160.61083496551799</v>
      </c>
      <c r="S84" s="3">
        <f>CRI!I84*Planck!L84</f>
        <v>23.818737790532271</v>
      </c>
      <c r="T84" s="3">
        <f>CRI!I84*Planck!M84</f>
        <v>5.6187491552739548</v>
      </c>
      <c r="U84" s="3">
        <f>CRI!I84*Planck!N84</f>
        <v>139.73491543162194</v>
      </c>
      <c r="V84" s="3">
        <f>CRI!J84*Planck!L84</f>
        <v>20.161178803971136</v>
      </c>
      <c r="W84" s="3">
        <f>CRI!J84*Planck!M84</f>
        <v>4.7559449778723364</v>
      </c>
      <c r="X84" s="3">
        <f>CRI!J84*Planck!N84</f>
        <v>118.27749396084852</v>
      </c>
    </row>
    <row r="85" spans="1:24" x14ac:dyDescent="0.25">
      <c r="A85" s="3">
        <f>CRI!C85*Planck!L85</f>
        <v>10.465622124147551</v>
      </c>
      <c r="B85" s="3">
        <f>CRI!C85*Planck!M85</f>
        <v>2.6480311002879606</v>
      </c>
      <c r="C85" s="3">
        <f>CRI!C85*Planck!N85</f>
        <v>62.113278829117533</v>
      </c>
      <c r="D85" s="3">
        <f>CRI!D85*Planck!L85</f>
        <v>6.3472945880913176</v>
      </c>
      <c r="E85" s="3">
        <f>CRI!D85*Planck!M85</f>
        <v>1.6060042367834206</v>
      </c>
      <c r="F85" s="3">
        <f>CRI!D85*Planck!N85</f>
        <v>37.671079070493136</v>
      </c>
      <c r="G85" s="3">
        <f>CRI!E85*Planck!L85</f>
        <v>3.7595882036471555</v>
      </c>
      <c r="H85" s="3">
        <f>CRI!E85*Planck!M85</f>
        <v>0.95125797295536441</v>
      </c>
      <c r="I85" s="3">
        <f>CRI!E85*Planck!N85</f>
        <v>22.313088281392314</v>
      </c>
      <c r="J85" s="3">
        <f>CRI!F85*Planck!L85</f>
        <v>9.413320082414252</v>
      </c>
      <c r="K85" s="3">
        <f>CRI!F85*Planck!M85</f>
        <v>2.3817756880103778</v>
      </c>
      <c r="L85" s="3">
        <f>CRI!F85*Planck!N85</f>
        <v>55.867885162570069</v>
      </c>
      <c r="M85" s="3">
        <f>CRI!G85*Planck!L85</f>
        <v>18.611396565383053</v>
      </c>
      <c r="N85" s="3">
        <f>CRI!G85*Planck!M85</f>
        <v>4.7090900416912502</v>
      </c>
      <c r="O85" s="3">
        <f>CRI!G85*Planck!N85</f>
        <v>110.45830343880088</v>
      </c>
      <c r="P85" s="3">
        <f>CRI!H85*Planck!L85</f>
        <v>26.374515718715539</v>
      </c>
      <c r="Q85" s="3">
        <f>CRI!H85*Planck!M85</f>
        <v>6.6733288331754181</v>
      </c>
      <c r="R85" s="3">
        <f>CRI!H85*Planck!N85</f>
        <v>156.53227580610334</v>
      </c>
      <c r="S85" s="3">
        <f>CRI!I85*Planck!L85</f>
        <v>22.806255159019894</v>
      </c>
      <c r="T85" s="3">
        <f>CRI!I85*Planck!M85</f>
        <v>5.7704809351796147</v>
      </c>
      <c r="U85" s="3">
        <f>CRI!I85*Planck!N85</f>
        <v>135.35471364590146</v>
      </c>
      <c r="V85" s="3">
        <f>CRI!J85*Planck!L85</f>
        <v>19.300176083608488</v>
      </c>
      <c r="W85" s="3">
        <f>CRI!J85*Planck!M85</f>
        <v>4.883366311545668</v>
      </c>
      <c r="X85" s="3">
        <f>CRI!J85*Planck!N85</f>
        <v>114.5461974750865</v>
      </c>
    </row>
    <row r="86" spans="1:24" x14ac:dyDescent="0.25">
      <c r="A86" s="3">
        <f>CRI!C86*Planck!L86</f>
        <v>10.046500752023073</v>
      </c>
      <c r="B86" s="3">
        <f>CRI!C86*Planck!M86</f>
        <v>2.7355845669819714</v>
      </c>
      <c r="C86" s="3">
        <f>CRI!C86*Planck!N86</f>
        <v>60.355843513492317</v>
      </c>
      <c r="D86" s="3">
        <f>CRI!D86*Planck!L86</f>
        <v>6.1318614937943021</v>
      </c>
      <c r="E86" s="3">
        <f>CRI!D86*Planck!M86</f>
        <v>1.6696585292064869</v>
      </c>
      <c r="F86" s="3">
        <f>CRI!D86*Planck!N86</f>
        <v>36.838067492438306</v>
      </c>
      <c r="G86" s="3">
        <f>CRI!E86*Planck!L86</f>
        <v>3.6478365825798056</v>
      </c>
      <c r="H86" s="3">
        <f>CRI!E86*Planck!M86</f>
        <v>0.99327772967797756</v>
      </c>
      <c r="I86" s="3">
        <f>CRI!E86*Planck!N86</f>
        <v>21.91491937097042</v>
      </c>
      <c r="J86" s="3">
        <f>CRI!F86*Planck!L86</f>
        <v>9.2368926328124221</v>
      </c>
      <c r="K86" s="3">
        <f>CRI!F86*Planck!M86</f>
        <v>2.5151345286171236</v>
      </c>
      <c r="L86" s="3">
        <f>CRI!F86*Planck!N86</f>
        <v>55.49200264427315</v>
      </c>
      <c r="M86" s="3">
        <f>CRI!G86*Planck!L86</f>
        <v>18.018380698568851</v>
      </c>
      <c r="N86" s="3">
        <f>CRI!G86*Planck!M86</f>
        <v>4.9062659106540201</v>
      </c>
      <c r="O86" s="3">
        <f>CRI!G86*Planck!N86</f>
        <v>108.24809479961053</v>
      </c>
      <c r="P86" s="3">
        <f>CRI!H86*Planck!L86</f>
        <v>25.309453817596587</v>
      </c>
      <c r="Q86" s="3">
        <f>CRI!H86*Planck!M86</f>
        <v>6.8915688129738122</v>
      </c>
      <c r="R86" s="3">
        <f>CRI!H86*Planck!N86</f>
        <v>152.05029808206717</v>
      </c>
      <c r="S86" s="3">
        <f>CRI!I86*Planck!L86</f>
        <v>21.753618157654355</v>
      </c>
      <c r="T86" s="3">
        <f>CRI!I86*Planck!M86</f>
        <v>5.9233422240191125</v>
      </c>
      <c r="U86" s="3">
        <f>CRI!I86*Planck!N86</f>
        <v>130.68808790078074</v>
      </c>
      <c r="V86" s="3">
        <f>CRI!J86*Planck!L86</f>
        <v>18.409384619778542</v>
      </c>
      <c r="W86" s="3">
        <f>CRI!J86*Planck!M86</f>
        <v>5.0127332587279527</v>
      </c>
      <c r="X86" s="3">
        <f>CRI!J86*Planck!N86</f>
        <v>110.5971088557675</v>
      </c>
    </row>
    <row r="87" spans="1:24" x14ac:dyDescent="0.25">
      <c r="A87" s="3">
        <f>CRI!C87*Planck!L87</f>
        <v>9.6017556200505805</v>
      </c>
      <c r="B87" s="3">
        <f>CRI!C87*Planck!M87</f>
        <v>2.8258452422211784</v>
      </c>
      <c r="C87" s="3">
        <f>CRI!C87*Planck!N87</f>
        <v>58.432667315807613</v>
      </c>
      <c r="D87" s="3">
        <f>CRI!D87*Planck!L87</f>
        <v>5.9019965737925588</v>
      </c>
      <c r="E87" s="3">
        <f>CRI!D87*Planck!M87</f>
        <v>1.736987442466229</v>
      </c>
      <c r="F87" s="3">
        <f>CRI!D87*Planck!N87</f>
        <v>35.917327616138628</v>
      </c>
      <c r="G87" s="3">
        <f>CRI!E87*Planck!L87</f>
        <v>3.5235800440552589</v>
      </c>
      <c r="H87" s="3">
        <f>CRI!E87*Planck!M87</f>
        <v>1.037007428338047</v>
      </c>
      <c r="I87" s="3">
        <f>CRI!E87*Planck!N87</f>
        <v>21.44318066635142</v>
      </c>
      <c r="J87" s="3">
        <f>CRI!F87*Planck!L87</f>
        <v>9.0291738628916001</v>
      </c>
      <c r="K87" s="3">
        <f>CRI!F87*Planck!M87</f>
        <v>2.6573315351162456</v>
      </c>
      <c r="L87" s="3">
        <f>CRI!F87*Planck!N87</f>
        <v>54.948150457525507</v>
      </c>
      <c r="M87" s="3">
        <f>CRI!G87*Planck!L87</f>
        <v>17.353631716972149</v>
      </c>
      <c r="N87" s="3">
        <f>CRI!G87*Planck!M87</f>
        <v>5.1072615845648821</v>
      </c>
      <c r="O87" s="3">
        <f>CRI!G87*Planck!N87</f>
        <v>105.60766478178074</v>
      </c>
      <c r="P87" s="3">
        <f>CRI!H87*Planck!L87</f>
        <v>24.180568052329217</v>
      </c>
      <c r="Q87" s="3">
        <f>CRI!H87*Planck!M87</f>
        <v>7.1164634769698489</v>
      </c>
      <c r="R87" s="3">
        <f>CRI!H87*Planck!N87</f>
        <v>147.15382732283661</v>
      </c>
      <c r="S87" s="3">
        <f>CRI!I87*Planck!L87</f>
        <v>20.656988008273952</v>
      </c>
      <c r="T87" s="3">
        <f>CRI!I87*Planck!M87</f>
        <v>6.0794560486318012</v>
      </c>
      <c r="U87" s="3">
        <f>CRI!I87*Planck!N87</f>
        <v>125.71064665648518</v>
      </c>
      <c r="V87" s="3">
        <f>CRI!J87*Planck!L87</f>
        <v>17.485765968624222</v>
      </c>
      <c r="W87" s="3">
        <f>CRI!J87*Planck!M87</f>
        <v>5.1461493631275594</v>
      </c>
      <c r="X87" s="3">
        <f>CRI!J87*Planck!N87</f>
        <v>106.41178405676892</v>
      </c>
    </row>
    <row r="88" spans="1:24" x14ac:dyDescent="0.25">
      <c r="A88" s="3">
        <f>CRI!C88*Planck!L88</f>
        <v>9.1283271434004707</v>
      </c>
      <c r="B88" s="3">
        <f>CRI!C88*Planck!M88</f>
        <v>2.9189725584701134</v>
      </c>
      <c r="C88" s="3">
        <f>CRI!C88*Planck!N88</f>
        <v>56.324898662999914</v>
      </c>
      <c r="D88" s="3">
        <f>CRI!D88*Planck!L88</f>
        <v>5.6506694219487281</v>
      </c>
      <c r="E88" s="3">
        <f>CRI!D88*Planck!M88</f>
        <v>1.8069191343103135</v>
      </c>
      <c r="F88" s="3">
        <f>CRI!D88*Planck!N88</f>
        <v>34.866561810230181</v>
      </c>
      <c r="G88" s="3">
        <f>CRI!E88*Planck!L88</f>
        <v>3.3895626525126747</v>
      </c>
      <c r="H88" s="3">
        <f>CRI!E88*Planck!M88</f>
        <v>1.0838831926672112</v>
      </c>
      <c r="I88" s="3">
        <f>CRI!E88*Planck!N88</f>
        <v>20.914760165305115</v>
      </c>
      <c r="J88" s="3">
        <f>CRI!F88*Planck!L88</f>
        <v>8.7843368742098278</v>
      </c>
      <c r="K88" s="3">
        <f>CRI!F88*Planck!M88</f>
        <v>2.8089745116895299</v>
      </c>
      <c r="L88" s="3">
        <f>CRI!F88*Planck!N88</f>
        <v>54.202361121471426</v>
      </c>
      <c r="M88" s="3">
        <f>CRI!G88*Planck!L88</f>
        <v>16.612212999938357</v>
      </c>
      <c r="N88" s="3">
        <f>CRI!G88*Planck!M88</f>
        <v>5.3121007957452431</v>
      </c>
      <c r="O88" s="3">
        <f>CRI!G88*Planck!N88</f>
        <v>102.50303249332705</v>
      </c>
      <c r="P88" s="3">
        <f>CRI!H88*Planck!L88</f>
        <v>22.976032979965247</v>
      </c>
      <c r="Q88" s="3">
        <f>CRI!H88*Planck!M88</f>
        <v>7.3470646611860335</v>
      </c>
      <c r="R88" s="3">
        <f>CRI!H88*Planck!N88</f>
        <v>141.76997701160411</v>
      </c>
      <c r="S88" s="3">
        <f>CRI!I88*Planck!L88</f>
        <v>19.502570261796318</v>
      </c>
      <c r="T88" s="3">
        <f>CRI!I88*Planck!M88</f>
        <v>6.2363526766211193</v>
      </c>
      <c r="U88" s="3">
        <f>CRI!I88*Planck!N88</f>
        <v>120.33752476299935</v>
      </c>
      <c r="V88" s="3">
        <f>CRI!J88*Planck!L88</f>
        <v>16.528312934282102</v>
      </c>
      <c r="W88" s="3">
        <f>CRI!J88*Planck!M88</f>
        <v>5.28527200384754</v>
      </c>
      <c r="X88" s="3">
        <f>CRI!J88*Planck!N88</f>
        <v>101.98534041002742</v>
      </c>
    </row>
    <row r="89" spans="1:24" x14ac:dyDescent="0.25">
      <c r="A89" s="3">
        <f>CRI!C89*Planck!L89</f>
        <v>8.6341145103767669</v>
      </c>
      <c r="B89" s="3">
        <f>CRI!C89*Planck!M89</f>
        <v>3.0151214739610048</v>
      </c>
      <c r="C89" s="3">
        <f>CRI!C89*Planck!N89</f>
        <v>54.074085630831284</v>
      </c>
      <c r="D89" s="3">
        <f>CRI!D89*Planck!L89</f>
        <v>5.3863835918786922</v>
      </c>
      <c r="E89" s="3">
        <f>CRI!D89*Planck!M89</f>
        <v>1.8809804775401298</v>
      </c>
      <c r="F89" s="3">
        <f>CRI!D89*Planck!N89</f>
        <v>33.734063549620807</v>
      </c>
      <c r="G89" s="3">
        <f>CRI!E89*Planck!L89</f>
        <v>3.2477309184980747</v>
      </c>
      <c r="H89" s="3">
        <f>CRI!E89*Planck!M89</f>
        <v>1.1341409964208751</v>
      </c>
      <c r="I89" s="3">
        <f>CRI!E89*Planck!N89</f>
        <v>20.340022081210478</v>
      </c>
      <c r="J89" s="3">
        <f>CRI!F89*Planck!L89</f>
        <v>8.5148587850953206</v>
      </c>
      <c r="K89" s="3">
        <f>CRI!F89*Planck!M89</f>
        <v>2.9734761497350242</v>
      </c>
      <c r="L89" s="3">
        <f>CRI!F89*Planck!N89</f>
        <v>53.32720599504632</v>
      </c>
      <c r="M89" s="3">
        <f>CRI!G89*Planck!L89</f>
        <v>15.817284363162594</v>
      </c>
      <c r="N89" s="3">
        <f>CRI!G89*Planck!M89</f>
        <v>5.5235581698392435</v>
      </c>
      <c r="O89" s="3">
        <f>CRI!G89*Planck!N89</f>
        <v>99.061135692945513</v>
      </c>
      <c r="P89" s="3">
        <f>CRI!H89*Planck!L89</f>
        <v>21.712492382908795</v>
      </c>
      <c r="Q89" s="3">
        <f>CRI!H89*Planck!M89</f>
        <v>7.5822253640768915</v>
      </c>
      <c r="R89" s="3">
        <f>CRI!H89*Planck!N89</f>
        <v>135.98188568858217</v>
      </c>
      <c r="S89" s="3">
        <f>CRI!I89*Planck!L89</f>
        <v>18.313704212387552</v>
      </c>
      <c r="T89" s="3">
        <f>CRI!I89*Planck!M89</f>
        <v>6.3953336236364402</v>
      </c>
      <c r="U89" s="3">
        <f>CRI!I89*Planck!N89</f>
        <v>114.69581606871074</v>
      </c>
      <c r="V89" s="3">
        <f>CRI!J89*Planck!L89</f>
        <v>15.542996195015267</v>
      </c>
      <c r="W89" s="3">
        <f>CRI!J89*Planck!M89</f>
        <v>5.4277739241194887</v>
      </c>
      <c r="X89" s="3">
        <f>CRI!J89*Planck!N89</f>
        <v>97.343312530640105</v>
      </c>
    </row>
    <row r="90" spans="1:24" x14ac:dyDescent="0.25">
      <c r="A90" s="3">
        <f>CRI!C90*Planck!L90</f>
        <v>8.1308602765389484</v>
      </c>
      <c r="B90" s="3">
        <f>CRI!C90*Planck!M90</f>
        <v>3.1147464945529677</v>
      </c>
      <c r="C90" s="3">
        <f>CRI!C90*Planck!N90</f>
        <v>51.742430048413816</v>
      </c>
      <c r="D90" s="3">
        <f>CRI!D90*Planck!L90</f>
        <v>5.1117908472890168</v>
      </c>
      <c r="E90" s="3">
        <f>CRI!D90*Planck!M90</f>
        <v>1.9582100885958003</v>
      </c>
      <c r="F90" s="3">
        <f>CRI!D90*Planck!N90</f>
        <v>32.529950256452047</v>
      </c>
      <c r="G90" s="3">
        <f>CRI!E90*Planck!L90</f>
        <v>3.1015781589934091</v>
      </c>
      <c r="H90" s="3">
        <f>CRI!E90*Planck!M90</f>
        <v>1.1881436120827049</v>
      </c>
      <c r="I90" s="3">
        <f>CRI!E90*Planck!N90</f>
        <v>19.737541351493647</v>
      </c>
      <c r="J90" s="3">
        <f>CRI!F90*Planck!L90</f>
        <v>8.2171194030889474</v>
      </c>
      <c r="K90" s="3">
        <f>CRI!F90*Planck!M90</f>
        <v>3.1477903918660295</v>
      </c>
      <c r="L90" s="3">
        <f>CRI!F90*Planck!N90</f>
        <v>52.291358042469867</v>
      </c>
      <c r="M90" s="3">
        <f>CRI!G90*Planck!L90</f>
        <v>14.990336035667056</v>
      </c>
      <c r="N90" s="3">
        <f>CRI!G90*Planck!M90</f>
        <v>5.7424546765351527</v>
      </c>
      <c r="O90" s="3">
        <f>CRI!G90*Planck!N90</f>
        <v>95.39413879313193</v>
      </c>
      <c r="P90" s="3">
        <f>CRI!H90*Planck!L90</f>
        <v>20.420910611510415</v>
      </c>
      <c r="Q90" s="3">
        <f>CRI!H90*Planck!M90</f>
        <v>7.8227835160705297</v>
      </c>
      <c r="R90" s="3">
        <f>CRI!H90*Planck!N90</f>
        <v>129.95273598413894</v>
      </c>
      <c r="S90" s="3">
        <f>CRI!I90*Planck!L90</f>
        <v>17.113060628158312</v>
      </c>
      <c r="T90" s="3">
        <f>CRI!I90*Planck!M90</f>
        <v>6.555621888673981</v>
      </c>
      <c r="U90" s="3">
        <f>CRI!I90*Planck!N90</f>
        <v>108.9025407338156</v>
      </c>
      <c r="V90" s="3">
        <f>CRI!J90*Planck!L90</f>
        <v>14.551539609304024</v>
      </c>
      <c r="W90" s="3">
        <f>CRI!J90*Planck!M90</f>
        <v>5.5743618075947952</v>
      </c>
      <c r="X90" s="3">
        <f>CRI!J90*Planck!N90</f>
        <v>92.601765953803323</v>
      </c>
    </row>
    <row r="91" spans="1:24" x14ac:dyDescent="0.25">
      <c r="A91" s="3">
        <f>CRI!C91*Planck!L91</f>
        <v>7.6299021887632348</v>
      </c>
      <c r="B91" s="3">
        <f>CRI!C91*Planck!M91</f>
        <v>3.2182820184174741</v>
      </c>
      <c r="C91" s="3">
        <f>CRI!C91*Planck!N91</f>
        <v>49.390030354001475</v>
      </c>
      <c r="D91" s="3">
        <f>CRI!D91*Planck!L91</f>
        <v>4.8339167748587775</v>
      </c>
      <c r="E91" s="3">
        <f>CRI!D91*Planck!M91</f>
        <v>2.0389393009474848</v>
      </c>
      <c r="F91" s="3">
        <f>CRI!D91*Planck!N91</f>
        <v>31.291003519101672</v>
      </c>
      <c r="G91" s="3">
        <f>CRI!E91*Planck!L91</f>
        <v>2.9546478901033226</v>
      </c>
      <c r="H91" s="3">
        <f>CRI!E91*Planck!M91</f>
        <v>1.2462663269102787</v>
      </c>
      <c r="I91" s="3">
        <f>CRI!E91*Planck!N91</f>
        <v>19.126083843185413</v>
      </c>
      <c r="J91" s="3">
        <f>CRI!F91*Planck!L91</f>
        <v>7.897865481899097</v>
      </c>
      <c r="K91" s="3">
        <f>CRI!F91*Planck!M91</f>
        <v>3.3313085588055187</v>
      </c>
      <c r="L91" s="3">
        <f>CRI!F91*Planck!N91</f>
        <v>51.12461552355051</v>
      </c>
      <c r="M91" s="3">
        <f>CRI!G91*Planck!L91</f>
        <v>14.152692876938827</v>
      </c>
      <c r="N91" s="3">
        <f>CRI!G91*Planck!M91</f>
        <v>5.9695859620738174</v>
      </c>
      <c r="O91" s="3">
        <f>CRI!G91*Planck!N91</f>
        <v>91.613485139076658</v>
      </c>
      <c r="P91" s="3">
        <f>CRI!H91*Planck!L91</f>
        <v>19.138220462387629</v>
      </c>
      <c r="Q91" s="3">
        <f>CRI!H91*Planck!M91</f>
        <v>8.0724744898198004</v>
      </c>
      <c r="R91" s="3">
        <f>CRI!H91*Planck!N91</f>
        <v>123.88589868831791</v>
      </c>
      <c r="S91" s="3">
        <f>CRI!I91*Planck!L91</f>
        <v>15.940290108779383</v>
      </c>
      <c r="T91" s="3">
        <f>CRI!I91*Planck!M91</f>
        <v>6.7235919617677453</v>
      </c>
      <c r="U91" s="3">
        <f>CRI!I91*Planck!N91</f>
        <v>103.18499409909457</v>
      </c>
      <c r="V91" s="3">
        <f>CRI!J91*Planck!L91</f>
        <v>13.574456297014073</v>
      </c>
      <c r="W91" s="3">
        <f>CRI!J91*Planck!M91</f>
        <v>5.7256865854469847</v>
      </c>
      <c r="X91" s="3">
        <f>CRI!J91*Planck!N91</f>
        <v>87.870432931102428</v>
      </c>
    </row>
    <row r="92" spans="1:24" x14ac:dyDescent="0.25">
      <c r="A92" s="3">
        <f>CRI!C92*Planck!L92</f>
        <v>7.1421762669643956</v>
      </c>
      <c r="B92" s="3">
        <f>CRI!C92*Planck!M92</f>
        <v>3.3261424896008425</v>
      </c>
      <c r="C92" s="3">
        <f>CRI!C92*Planck!N92</f>
        <v>47.074896848863801</v>
      </c>
      <c r="D92" s="3">
        <f>CRI!D92*Planck!L92</f>
        <v>4.5630570594494753</v>
      </c>
      <c r="E92" s="3">
        <f>CRI!D92*Planck!M92</f>
        <v>2.1250354794672051</v>
      </c>
      <c r="F92" s="3">
        <f>CRI!D92*Planck!N92</f>
        <v>30.075628542329657</v>
      </c>
      <c r="G92" s="3">
        <f>CRI!E92*Planck!L92</f>
        <v>2.8105786235739521</v>
      </c>
      <c r="H92" s="3">
        <f>CRI!E92*Planck!M92</f>
        <v>1.3088986648892207</v>
      </c>
      <c r="I92" s="3">
        <f>CRI!E92*Planck!N92</f>
        <v>18.52484366737696</v>
      </c>
      <c r="J92" s="3">
        <f>CRI!F92*Planck!L92</f>
        <v>7.5720294682168827</v>
      </c>
      <c r="K92" s="3">
        <f>CRI!F92*Planck!M92</f>
        <v>3.5263269912897823</v>
      </c>
      <c r="L92" s="3">
        <f>CRI!F92*Planck!N92</f>
        <v>49.908108233286164</v>
      </c>
      <c r="M92" s="3">
        <f>CRI!G92*Planck!L92</f>
        <v>13.32544923882709</v>
      </c>
      <c r="N92" s="3">
        <f>CRI!G92*Planck!M92</f>
        <v>6.2057195523571282</v>
      </c>
      <c r="O92" s="3">
        <f>CRI!G92*Planck!N92</f>
        <v>87.829552917093125</v>
      </c>
      <c r="P92" s="3">
        <f>CRI!H92*Planck!L92</f>
        <v>17.888506298276567</v>
      </c>
      <c r="Q92" s="3">
        <f>CRI!H92*Planck!M92</f>
        <v>8.3307550318243333</v>
      </c>
      <c r="R92" s="3">
        <f>CRI!H92*Planck!N92</f>
        <v>117.90518145942278</v>
      </c>
      <c r="S92" s="3">
        <f>CRI!I92*Planck!L92</f>
        <v>14.813402627778006</v>
      </c>
      <c r="T92" s="3">
        <f>CRI!I92*Planck!M92</f>
        <v>6.8986659043573031</v>
      </c>
      <c r="U92" s="3">
        <f>CRI!I92*Planck!N92</f>
        <v>97.636823093939739</v>
      </c>
      <c r="V92" s="3">
        <f>CRI!J92*Planck!L92</f>
        <v>12.631070990649995</v>
      </c>
      <c r="W92" s="3">
        <f>CRI!J92*Planck!M92</f>
        <v>5.8823445880903789</v>
      </c>
      <c r="X92" s="3">
        <f>CRI!J92*Planck!N92</f>
        <v>83.252826834564686</v>
      </c>
    </row>
    <row r="93" spans="1:24" x14ac:dyDescent="0.25">
      <c r="A93" s="3">
        <f>CRI!C93*Planck!L93</f>
        <v>6.6943738888918087</v>
      </c>
      <c r="B93" s="3">
        <f>CRI!C93*Planck!M93</f>
        <v>3.4493303877541215</v>
      </c>
      <c r="C93" s="3">
        <f>CRI!C93*Planck!N93</f>
        <v>44.968273431779444</v>
      </c>
      <c r="D93" s="3">
        <f>CRI!D93*Planck!L93</f>
        <v>4.3148423812857182</v>
      </c>
      <c r="E93" s="3">
        <f>CRI!D93*Planck!M93</f>
        <v>2.2232574981858351</v>
      </c>
      <c r="F93" s="3">
        <f>CRI!D93*Planck!N93</f>
        <v>28.984191088975241</v>
      </c>
      <c r="G93" s="3">
        <f>CRI!E93*Planck!L93</f>
        <v>2.6839624315556954</v>
      </c>
      <c r="H93" s="3">
        <f>CRI!E93*Planck!M93</f>
        <v>1.3829333898002605</v>
      </c>
      <c r="I93" s="3">
        <f>CRI!E93*Planck!N93</f>
        <v>18.029043269168188</v>
      </c>
      <c r="J93" s="3">
        <f>CRI!F93*Planck!L93</f>
        <v>7.2659584807971882</v>
      </c>
      <c r="K93" s="3">
        <f>CRI!F93*Planck!M93</f>
        <v>3.7438439800263992</v>
      </c>
      <c r="L93" s="3">
        <f>CRI!F93*Planck!N93</f>
        <v>48.807791905768966</v>
      </c>
      <c r="M93" s="3">
        <f>CRI!G93*Planck!L93</f>
        <v>12.565541707919893</v>
      </c>
      <c r="N93" s="3">
        <f>CRI!G93*Planck!M93</f>
        <v>6.4744971779421912</v>
      </c>
      <c r="O93" s="3">
        <f>CRI!G93*Planck!N93</f>
        <v>84.406805583084861</v>
      </c>
      <c r="P93" s="3">
        <f>CRI!H93*Planck!L93</f>
        <v>16.74991369322721</v>
      </c>
      <c r="Q93" s="3">
        <f>CRI!H93*Planck!M93</f>
        <v>8.6305287474571806</v>
      </c>
      <c r="R93" s="3">
        <f>CRI!H93*Planck!N93</f>
        <v>112.51458484647553</v>
      </c>
      <c r="S93" s="3">
        <f>CRI!I93*Planck!L93</f>
        <v>13.795691155716252</v>
      </c>
      <c r="T93" s="3">
        <f>CRI!I93*Planck!M93</f>
        <v>7.1083416482673103</v>
      </c>
      <c r="U93" s="3">
        <f>CRI!I93*Planck!N93</f>
        <v>92.670117081453597</v>
      </c>
      <c r="V93" s="3">
        <f>CRI!J93*Planck!L93</f>
        <v>11.767187142052054</v>
      </c>
      <c r="W93" s="3">
        <f>CRI!J93*Planck!M93</f>
        <v>6.063138519170586</v>
      </c>
      <c r="X93" s="3">
        <f>CRI!J93*Planck!N93</f>
        <v>79.043999888436446</v>
      </c>
    </row>
    <row r="94" spans="1:24" x14ac:dyDescent="0.25">
      <c r="A94" s="3">
        <f>CRI!C94*Planck!L94</f>
        <v>6.2609516225414046</v>
      </c>
      <c r="B94" s="3">
        <f>CRI!C94*Planck!M94</f>
        <v>3.5777469138097482</v>
      </c>
      <c r="C94" s="3">
        <f>CRI!C94*Planck!N94</f>
        <v>42.906746244700678</v>
      </c>
      <c r="D94" s="3">
        <f>CRI!D94*Planck!L94</f>
        <v>4.0710745899129694</v>
      </c>
      <c r="E94" s="3">
        <f>CRI!D94*Planck!M94</f>
        <v>2.3263675281423386</v>
      </c>
      <c r="F94" s="3">
        <f>CRI!D94*Planck!N94</f>
        <v>27.899363372135603</v>
      </c>
      <c r="G94" s="3">
        <f>CRI!E94*Planck!L94</f>
        <v>2.5626220594588074</v>
      </c>
      <c r="H94" s="3">
        <f>CRI!E94*Planck!M94</f>
        <v>1.46438013216399</v>
      </c>
      <c r="I94" s="3">
        <f>CRI!E94*Planck!N94</f>
        <v>17.561831021086789</v>
      </c>
      <c r="J94" s="3">
        <f>CRI!F94*Planck!L94</f>
        <v>6.9540244068041277</v>
      </c>
      <c r="K94" s="3">
        <f>CRI!F94*Planck!M94</f>
        <v>3.9737951768268274</v>
      </c>
      <c r="L94" s="3">
        <f>CRI!F94*Planck!N94</f>
        <v>47.656423270858241</v>
      </c>
      <c r="M94" s="3">
        <f>CRI!G94*Planck!L94</f>
        <v>11.823006319775862</v>
      </c>
      <c r="N94" s="3">
        <f>CRI!G94*Planck!M94</f>
        <v>6.7561174279384089</v>
      </c>
      <c r="O94" s="3">
        <f>CRI!G94*Planck!N94</f>
        <v>81.02390221092314</v>
      </c>
      <c r="P94" s="3">
        <f>CRI!H94*Planck!L94</f>
        <v>15.643642844787175</v>
      </c>
      <c r="Q94" s="3">
        <f>CRI!H94*Planck!M94</f>
        <v>8.9393750795283573</v>
      </c>
      <c r="R94" s="3">
        <f>CRI!H94*Planck!N94</f>
        <v>107.20699573327072</v>
      </c>
      <c r="S94" s="3">
        <f>CRI!I94*Planck!L94</f>
        <v>12.824758579382486</v>
      </c>
      <c r="T94" s="3">
        <f>CRI!I94*Planck!M94</f>
        <v>7.3285569341479686</v>
      </c>
      <c r="U94" s="3">
        <f>CRI!I94*Planck!N94</f>
        <v>87.888981610075248</v>
      </c>
      <c r="V94" s="3">
        <f>CRI!J94*Planck!L94</f>
        <v>10.937736881053727</v>
      </c>
      <c r="W94" s="3">
        <f>CRI!J94*Planck!M94</f>
        <v>6.2502406550090299</v>
      </c>
      <c r="X94" s="3">
        <f>CRI!J94*Planck!N94</f>
        <v>74.957087858184067</v>
      </c>
    </row>
    <row r="95" spans="1:24" x14ac:dyDescent="0.25">
      <c r="A95" s="3">
        <f>CRI!C95*Planck!L95</f>
        <v>5.8412521574866263</v>
      </c>
      <c r="B95" s="3">
        <f>CRI!C95*Planck!M95</f>
        <v>3.7113657868263443</v>
      </c>
      <c r="C95" s="3">
        <f>CRI!C95*Planck!N95</f>
        <v>40.886768806303863</v>
      </c>
      <c r="D95" s="3">
        <f>CRI!D95*Planck!L95</f>
        <v>3.83425782645276</v>
      </c>
      <c r="E95" s="3">
        <f>CRI!D95*Planck!M95</f>
        <v>2.436178567762934</v>
      </c>
      <c r="F95" s="3">
        <f>CRI!D95*Planck!N95</f>
        <v>26.838494395932795</v>
      </c>
      <c r="G95" s="3">
        <f>CRI!E95*Planck!L95</f>
        <v>2.4454286421552403</v>
      </c>
      <c r="H95" s="3">
        <f>CRI!E95*Planck!M95</f>
        <v>1.5537559331328938</v>
      </c>
      <c r="I95" s="3">
        <f>CRI!E95*Planck!N95</f>
        <v>17.117164749678729</v>
      </c>
      <c r="J95" s="3">
        <f>CRI!F95*Planck!L95</f>
        <v>6.6391481398379462</v>
      </c>
      <c r="K95" s="3">
        <f>CRI!F95*Planck!M95</f>
        <v>4.2183262416236023</v>
      </c>
      <c r="L95" s="3">
        <f>CRI!F95*Planck!N95</f>
        <v>46.471767995230216</v>
      </c>
      <c r="M95" s="3">
        <f>CRI!G95*Planck!L95</f>
        <v>11.097017501985082</v>
      </c>
      <c r="N95" s="3">
        <f>CRI!G95*Planck!M95</f>
        <v>7.050729874740024</v>
      </c>
      <c r="O95" s="3">
        <f>CRI!G95*Planck!N95</f>
        <v>77.675330016637872</v>
      </c>
      <c r="P95" s="3">
        <f>CRI!H95*Planck!L95</f>
        <v>14.574536851686911</v>
      </c>
      <c r="Q95" s="3">
        <f>CRI!H95*Planck!M95</f>
        <v>9.2602469422352431</v>
      </c>
      <c r="R95" s="3">
        <f>CRI!H95*Planck!N95</f>
        <v>102.0167769936309</v>
      </c>
      <c r="S95" s="3">
        <f>CRI!I95*Planck!L95</f>
        <v>11.889467095378372</v>
      </c>
      <c r="T95" s="3">
        <f>CRI!I95*Planck!M95</f>
        <v>7.5542298486171653</v>
      </c>
      <c r="U95" s="3">
        <f>CRI!I95*Planck!N95</f>
        <v>83.22220634420637</v>
      </c>
      <c r="V95" s="3">
        <f>CRI!J95*Planck!L95</f>
        <v>10.138453045371893</v>
      </c>
      <c r="W95" s="3">
        <f>CRI!J95*Planck!M95</f>
        <v>6.4416852327992915</v>
      </c>
      <c r="X95" s="3">
        <f>CRI!J95*Planck!N95</f>
        <v>70.965706417654687</v>
      </c>
    </row>
    <row r="96" spans="1:24" x14ac:dyDescent="0.25">
      <c r="A96" s="3">
        <f>CRI!C96*Planck!L96</f>
        <v>5.4371806919600534</v>
      </c>
      <c r="B96" s="3">
        <f>CRI!C96*Planck!M96</f>
        <v>3.8519526703179765</v>
      </c>
      <c r="C96" s="3">
        <f>CRI!C96*Planck!N96</f>
        <v>38.923057597115815</v>
      </c>
      <c r="D96" s="3">
        <f>CRI!D96*Planck!L96</f>
        <v>3.603624195185108</v>
      </c>
      <c r="E96" s="3">
        <f>CRI!D96*Planck!M96</f>
        <v>2.5529756371701113</v>
      </c>
      <c r="F96" s="3">
        <f>CRI!D96*Planck!N96</f>
        <v>25.797206319620429</v>
      </c>
      <c r="G96" s="3">
        <f>CRI!E96*Planck!L96</f>
        <v>2.331308675954848</v>
      </c>
      <c r="H96" s="3">
        <f>CRI!E96*Planck!M96</f>
        <v>1.651607917492715</v>
      </c>
      <c r="I96" s="3">
        <f>CRI!E96*Planck!N96</f>
        <v>16.689101762798842</v>
      </c>
      <c r="J96" s="3">
        <f>CRI!F96*Planck!L96</f>
        <v>6.3209447651978392</v>
      </c>
      <c r="K96" s="3">
        <f>CRI!F96*Planck!M96</f>
        <v>4.4780524037465872</v>
      </c>
      <c r="L96" s="3">
        <f>CRI!F96*Planck!N96</f>
        <v>45.249645193470933</v>
      </c>
      <c r="M96" s="3">
        <f>CRI!G96*Planck!L96</f>
        <v>10.381688308609387</v>
      </c>
      <c r="N96" s="3">
        <f>CRI!G96*Planck!M96</f>
        <v>7.3548727306211523</v>
      </c>
      <c r="O96" s="3">
        <f>CRI!G96*Planck!N96</f>
        <v>74.319224407757801</v>
      </c>
      <c r="P96" s="3">
        <f>CRI!H96*Planck!L96</f>
        <v>13.540890915241011</v>
      </c>
      <c r="Q96" s="3">
        <f>CRI!H96*Planck!M96</f>
        <v>9.5929993639119342</v>
      </c>
      <c r="R96" s="3">
        <f>CRI!H96*Planck!N96</f>
        <v>96.93495707978586</v>
      </c>
      <c r="S96" s="3">
        <f>CRI!I96*Planck!L96</f>
        <v>10.993720324845899</v>
      </c>
      <c r="T96" s="3">
        <f>CRI!I96*Planck!M96</f>
        <v>7.7884647873921153</v>
      </c>
      <c r="U96" s="3">
        <f>CRI!I96*Planck!N96</f>
        <v>78.700568116727865</v>
      </c>
      <c r="V96" s="3">
        <f>CRI!J96*Planck!L96</f>
        <v>9.3734861905766262</v>
      </c>
      <c r="W96" s="3">
        <f>CRI!J96*Planck!M96</f>
        <v>6.6406152761063284</v>
      </c>
      <c r="X96" s="3">
        <f>CRI!J96*Planck!N96</f>
        <v>67.101824190076812</v>
      </c>
    </row>
    <row r="97" spans="1:24" x14ac:dyDescent="0.25">
      <c r="A97" s="3">
        <f>CRI!C97*Planck!L97</f>
        <v>5.0522934560891732</v>
      </c>
      <c r="B97" s="3">
        <f>CRI!C97*Planck!M97</f>
        <v>4.0034359124253411</v>
      </c>
      <c r="C97" s="3">
        <f>CRI!C97*Planck!N97</f>
        <v>37.044226262486347</v>
      </c>
      <c r="D97" s="3">
        <f>CRI!D97*Planck!L97</f>
        <v>3.3760652533679991</v>
      </c>
      <c r="E97" s="3">
        <f>CRI!D97*Planck!M97</f>
        <v>2.6751931564337559</v>
      </c>
      <c r="F97" s="3">
        <f>CRI!D97*Planck!N97</f>
        <v>24.753852128670783</v>
      </c>
      <c r="G97" s="3">
        <f>CRI!E97*Planck!L97</f>
        <v>2.2192317050111323</v>
      </c>
      <c r="H97" s="3">
        <f>CRI!E97*Planck!M97</f>
        <v>1.7585185783550565</v>
      </c>
      <c r="I97" s="3">
        <f>CRI!E97*Planck!N97</f>
        <v>16.271762937727647</v>
      </c>
      <c r="J97" s="3">
        <f>CRI!F97*Planck!L97</f>
        <v>5.9966473731151879</v>
      </c>
      <c r="K97" s="3">
        <f>CRI!F97*Planck!M97</f>
        <v>4.7517416904487702</v>
      </c>
      <c r="L97" s="3">
        <f>CRI!F97*Planck!N97</f>
        <v>43.968380704072587</v>
      </c>
      <c r="M97" s="3">
        <f>CRI!G97*Planck!L97</f>
        <v>9.6796276495166413</v>
      </c>
      <c r="N97" s="3">
        <f>CRI!G97*Planck!M97</f>
        <v>7.6701342247401394</v>
      </c>
      <c r="O97" s="3">
        <f>CRI!G97*Planck!N97</f>
        <v>70.972583026258889</v>
      </c>
      <c r="P97" s="3">
        <f>CRI!H97*Planck!L97</f>
        <v>12.536298248520334</v>
      </c>
      <c r="Q97" s="3">
        <f>CRI!H97*Planck!M97</f>
        <v>9.9337592032610118</v>
      </c>
      <c r="R97" s="3">
        <f>CRI!H97*Planck!N97</f>
        <v>91.918150212057256</v>
      </c>
      <c r="S97" s="3">
        <f>CRI!I97*Planck!L97</f>
        <v>10.128195760103997</v>
      </c>
      <c r="T97" s="3">
        <f>CRI!I97*Planck!M97</f>
        <v>8.0255794693012685</v>
      </c>
      <c r="U97" s="3">
        <f>CRI!I97*Planck!N97</f>
        <v>74.261556386012359</v>
      </c>
      <c r="V97" s="3">
        <f>CRI!J97*Planck!L97</f>
        <v>8.6408383407880258</v>
      </c>
      <c r="W97" s="3">
        <f>CRI!J97*Planck!M97</f>
        <v>6.8469978689143689</v>
      </c>
      <c r="X97" s="3">
        <f>CRI!J97*Planck!N97</f>
        <v>63.356013140514037</v>
      </c>
    </row>
    <row r="98" spans="1:24" x14ac:dyDescent="0.25">
      <c r="A98" s="3">
        <f>CRI!C98*Planck!L98</f>
        <v>4.6819356352705217</v>
      </c>
      <c r="B98" s="3">
        <f>CRI!C98*Planck!M98</f>
        <v>4.1631342674579317</v>
      </c>
      <c r="C98" s="3">
        <f>CRI!C98*Planck!N98</f>
        <v>35.215754834295623</v>
      </c>
      <c r="D98" s="3">
        <f>CRI!D98*Planck!L98</f>
        <v>3.1548370028318189</v>
      </c>
      <c r="E98" s="3">
        <f>CRI!D98*Planck!M98</f>
        <v>2.8052521559225871</v>
      </c>
      <c r="F98" s="3">
        <f>CRI!D98*Planck!N98</f>
        <v>23.729494612642192</v>
      </c>
      <c r="G98" s="3">
        <f>CRI!E98*Planck!L98</f>
        <v>2.1112466766523617</v>
      </c>
      <c r="H98" s="3">
        <f>CRI!E98*Planck!M98</f>
        <v>1.8773012000452822</v>
      </c>
      <c r="I98" s="3">
        <f>CRI!E98*Planck!N98</f>
        <v>15.880001595838916</v>
      </c>
      <c r="J98" s="3">
        <f>CRI!F98*Planck!L98</f>
        <v>5.6730182720824587</v>
      </c>
      <c r="K98" s="3">
        <f>CRI!F98*Planck!M98</f>
        <v>5.0443958670646802</v>
      </c>
      <c r="L98" s="3">
        <f>CRI!F98*Planck!N98</f>
        <v>42.670304806228295</v>
      </c>
      <c r="M98" s="3">
        <f>CRI!G98*Planck!L98</f>
        <v>8.9941296245780915</v>
      </c>
      <c r="N98" s="3">
        <f>CRI!G98*Planck!M98</f>
        <v>7.9974976511773628</v>
      </c>
      <c r="O98" s="3">
        <f>CRI!G98*Planck!N98</f>
        <v>67.650452394294078</v>
      </c>
      <c r="P98" s="3">
        <f>CRI!H98*Planck!L98</f>
        <v>11.569194223976879</v>
      </c>
      <c r="Q98" s="3">
        <f>CRI!H98*Planck!M98</f>
        <v>10.287221498279226</v>
      </c>
      <c r="R98" s="3">
        <f>CRI!H98*Planck!N98</f>
        <v>87.019117553156676</v>
      </c>
      <c r="S98" s="3">
        <f>CRI!I98*Planck!L98</f>
        <v>9.2982366588316427</v>
      </c>
      <c r="T98" s="3">
        <f>CRI!I98*Planck!M98</f>
        <v>8.2679068395776678</v>
      </c>
      <c r="U98" s="3">
        <f>CRI!I98*Planck!N98</f>
        <v>69.937830862502992</v>
      </c>
      <c r="V98" s="3">
        <f>CRI!J98*Planck!L98</f>
        <v>7.9439758372276934</v>
      </c>
      <c r="W98" s="3">
        <f>CRI!J98*Planck!M98</f>
        <v>7.0637105257662371</v>
      </c>
      <c r="X98" s="3">
        <f>CRI!J98*Planck!N98</f>
        <v>59.751591496881964</v>
      </c>
    </row>
    <row r="99" spans="1:24" x14ac:dyDescent="0.25">
      <c r="A99" s="3">
        <f>CRI!C99*Planck!L99</f>
        <v>4.3252450624101328</v>
      </c>
      <c r="B99" s="3">
        <f>CRI!C99*Planck!M99</f>
        <v>4.3289432525204097</v>
      </c>
      <c r="C99" s="3">
        <f>CRI!C99*Planck!N99</f>
        <v>33.430061220013535</v>
      </c>
      <c r="D99" s="3">
        <f>CRI!D99*Planck!L99</f>
        <v>2.9407624139283843</v>
      </c>
      <c r="E99" s="3">
        <f>CRI!D99*Planck!M99</f>
        <v>2.9432768375781291</v>
      </c>
      <c r="F99" s="3">
        <f>CRI!D99*Planck!N99</f>
        <v>22.729317324822286</v>
      </c>
      <c r="G99" s="3">
        <f>CRI!E99*Planck!L99</f>
        <v>2.0090156972129307</v>
      </c>
      <c r="H99" s="3">
        <f>CRI!E99*Planck!M99</f>
        <v>2.0107334546753681</v>
      </c>
      <c r="I99" s="3">
        <f>CRI!E99*Planck!N99</f>
        <v>15.52779479097825</v>
      </c>
      <c r="J99" s="3">
        <f>CRI!F99*Planck!L99</f>
        <v>5.3499643365418788</v>
      </c>
      <c r="K99" s="3">
        <f>CRI!F99*Planck!M99</f>
        <v>5.3545386866455722</v>
      </c>
      <c r="L99" s="3">
        <f>CRI!F99*Planck!N99</f>
        <v>41.350173854848514</v>
      </c>
      <c r="M99" s="3">
        <f>CRI!G99*Planck!L99</f>
        <v>8.331149601520826</v>
      </c>
      <c r="N99" s="3">
        <f>CRI!G99*Planck!M99</f>
        <v>8.3382729377986582</v>
      </c>
      <c r="O99" s="3">
        <f>CRI!G99*Planck!N99</f>
        <v>64.39192165836252</v>
      </c>
      <c r="P99" s="3">
        <f>CRI!H99*Planck!L99</f>
        <v>10.641315539060443</v>
      </c>
      <c r="Q99" s="3">
        <f>CRI!H99*Planck!M99</f>
        <v>10.650414123607456</v>
      </c>
      <c r="R99" s="3">
        <f>CRI!H99*Planck!N99</f>
        <v>82.247323515594047</v>
      </c>
      <c r="S99" s="3">
        <f>CRI!I99*Planck!L99</f>
        <v>8.5049678610382422</v>
      </c>
      <c r="T99" s="3">
        <f>CRI!I99*Planck!M99</f>
        <v>8.5122398161709736</v>
      </c>
      <c r="U99" s="3">
        <f>CRI!I99*Planck!N99</f>
        <v>65.73537271673689</v>
      </c>
      <c r="V99" s="3">
        <f>CRI!J99*Planck!L99</f>
        <v>7.2821766167587425</v>
      </c>
      <c r="W99" s="3">
        <f>CRI!J99*Planck!M99</f>
        <v>7.288403055528522</v>
      </c>
      <c r="X99" s="3">
        <f>CRI!J99*Planck!N99</f>
        <v>56.284350736312511</v>
      </c>
    </row>
    <row r="100" spans="1:24" x14ac:dyDescent="0.25">
      <c r="A100" s="3">
        <f>CRI!C100*Planck!L100</f>
        <v>3.982174234061612</v>
      </c>
      <c r="B100" s="3">
        <f>CRI!C100*Planck!M100</f>
        <v>4.4995694583227479</v>
      </c>
      <c r="C100" s="3">
        <f>CRI!C100*Planck!N100</f>
        <v>31.69046100148104</v>
      </c>
      <c r="D100" s="3">
        <f>CRI!D100*Planck!L100</f>
        <v>2.7354187495656865</v>
      </c>
      <c r="E100" s="3">
        <f>CRI!D100*Planck!M100</f>
        <v>3.0908257494086167</v>
      </c>
      <c r="F100" s="3">
        <f>CRI!D100*Planck!N100</f>
        <v>21.768681155222957</v>
      </c>
      <c r="G100" s="3">
        <f>CRI!E100*Planck!L100</f>
        <v>1.9073498083706317</v>
      </c>
      <c r="H100" s="3">
        <f>CRI!E100*Planck!M100</f>
        <v>2.1551676143835592</v>
      </c>
      <c r="I100" s="3">
        <f>CRI!E100*Planck!N100</f>
        <v>15.178842302111246</v>
      </c>
      <c r="J100" s="3">
        <f>CRI!F100*Planck!L100</f>
        <v>5.0260993486917824</v>
      </c>
      <c r="K100" s="3">
        <f>CRI!F100*Planck!M100</f>
        <v>5.6791294892195063</v>
      </c>
      <c r="L100" s="3">
        <f>CRI!F100*Planck!N100</f>
        <v>39.998100544392663</v>
      </c>
      <c r="M100" s="3">
        <f>CRI!G100*Planck!L100</f>
        <v>7.6908065931666556</v>
      </c>
      <c r="N100" s="3">
        <f>CRI!G100*Planck!M100</f>
        <v>8.6900563417046346</v>
      </c>
      <c r="O100" s="3">
        <f>CRI!G100*Planck!N100</f>
        <v>61.204053887439784</v>
      </c>
      <c r="P100" s="3">
        <f>CRI!H100*Planck!L100</f>
        <v>9.7526052152882752</v>
      </c>
      <c r="Q100" s="3">
        <f>CRI!H100*Planck!M100</f>
        <v>11.019739967789498</v>
      </c>
      <c r="R100" s="3">
        <f>CRI!H100*Planck!N100</f>
        <v>77.612012200356133</v>
      </c>
      <c r="S100" s="3">
        <f>CRI!I100*Planck!L100</f>
        <v>7.7522139528507834</v>
      </c>
      <c r="T100" s="3">
        <f>CRI!I100*Planck!M100</f>
        <v>8.7594422258750324</v>
      </c>
      <c r="U100" s="3">
        <f>CRI!I100*Planck!N100</f>
        <v>61.692738566434592</v>
      </c>
      <c r="V100" s="3">
        <f>CRI!J100*Planck!L100</f>
        <v>6.6543247948618331</v>
      </c>
      <c r="W100" s="3">
        <f>CRI!J100*Planck!M100</f>
        <v>7.5189067210103495</v>
      </c>
      <c r="X100" s="3">
        <f>CRI!J100*Planck!N100</f>
        <v>52.955648851072986</v>
      </c>
    </row>
    <row r="101" spans="1:24" x14ac:dyDescent="0.25">
      <c r="A101" s="3">
        <f>CRI!C101*Planck!L101</f>
        <v>3.6526849810293007</v>
      </c>
      <c r="B101" s="3">
        <f>CRI!C101*Planck!M101</f>
        <v>4.6737378052320047</v>
      </c>
      <c r="C101" s="3">
        <f>CRI!C101*Planck!N101</f>
        <v>30.00022485179311</v>
      </c>
      <c r="D101" s="3">
        <f>CRI!D101*Planck!L101</f>
        <v>2.5346902788918277</v>
      </c>
      <c r="E101" s="3">
        <f>CRI!D101*Planck!M101</f>
        <v>3.2432245984904329</v>
      </c>
      <c r="F101" s="3">
        <f>CRI!D101*Planck!N101</f>
        <v>20.817913039678864</v>
      </c>
      <c r="G101" s="3">
        <f>CRI!E101*Planck!L101</f>
        <v>1.8058601448266356</v>
      </c>
      <c r="H101" s="3">
        <f>CRI!E101*Planck!M101</f>
        <v>2.3106610270726455</v>
      </c>
      <c r="I101" s="3">
        <f>CRI!E101*Planck!N101</f>
        <v>14.831886865979959</v>
      </c>
      <c r="J101" s="3">
        <f>CRI!F101*Planck!L101</f>
        <v>4.7041120596807255</v>
      </c>
      <c r="K101" s="3">
        <f>CRI!F101*Planck!M101</f>
        <v>6.0190754164576656</v>
      </c>
      <c r="L101" s="3">
        <f>CRI!F101*Planck!N101</f>
        <v>38.635803594178419</v>
      </c>
      <c r="M101" s="3">
        <f>CRI!G101*Planck!L101</f>
        <v>7.0698229866464315</v>
      </c>
      <c r="N101" s="3">
        <f>CRI!G101*Planck!M101</f>
        <v>9.0460850417154042</v>
      </c>
      <c r="O101" s="3">
        <f>CRI!G101*Planck!N101</f>
        <v>58.065855764545354</v>
      </c>
      <c r="P101" s="3">
        <f>CRI!H101*Planck!L101</f>
        <v>8.902992925723753</v>
      </c>
      <c r="Q101" s="3">
        <f>CRI!H101*Planck!M101</f>
        <v>11.391689902845856</v>
      </c>
      <c r="R101" s="3">
        <f>CRI!H101*Planck!N101</f>
        <v>73.122043377080772</v>
      </c>
      <c r="S101" s="3">
        <f>CRI!I101*Planck!L101</f>
        <v>7.0390994681144088</v>
      </c>
      <c r="T101" s="3">
        <f>CRI!I101*Planck!M101</f>
        <v>9.0067732284003679</v>
      </c>
      <c r="U101" s="3">
        <f>CRI!I101*Planck!N101</f>
        <v>57.813517424670458</v>
      </c>
      <c r="V101" s="3">
        <f>CRI!J101*Planck!L101</f>
        <v>6.0559468750897008</v>
      </c>
      <c r="W101" s="3">
        <f>CRI!J101*Planck!M101</f>
        <v>7.7487952023192301</v>
      </c>
      <c r="X101" s="3">
        <f>CRI!J101*Planck!N101</f>
        <v>49.738690548673809</v>
      </c>
    </row>
    <row r="102" spans="1:24" x14ac:dyDescent="0.25">
      <c r="A102" s="3">
        <f>CRI!C102*Planck!L102</f>
        <v>3.3367308243314819</v>
      </c>
      <c r="B102" s="3">
        <f>CRI!C102*Planck!M102</f>
        <v>4.850191543272298</v>
      </c>
      <c r="C102" s="3">
        <f>CRI!C102*Planck!N102</f>
        <v>28.362564380106235</v>
      </c>
      <c r="D102" s="3">
        <f>CRI!D102*Planck!L102</f>
        <v>2.3388300170547769</v>
      </c>
      <c r="E102" s="3">
        <f>CRI!D102*Planck!M102</f>
        <v>3.3996669695833868</v>
      </c>
      <c r="F102" s="3">
        <f>CRI!D102*Planck!N102</f>
        <v>19.880302135588483</v>
      </c>
      <c r="G102" s="3">
        <f>CRI!E102*Planck!L102</f>
        <v>1.6995498123931381</v>
      </c>
      <c r="H102" s="3">
        <f>CRI!E102*Planck!M102</f>
        <v>2.4704246645639278</v>
      </c>
      <c r="I102" s="3">
        <f>CRI!E102*Planck!N102</f>
        <v>14.446352885194297</v>
      </c>
      <c r="J102" s="3">
        <f>CRI!F102*Planck!L102</f>
        <v>4.3814082319492824</v>
      </c>
      <c r="K102" s="3">
        <f>CRI!F102*Planck!M102</f>
        <v>6.3687094563528781</v>
      </c>
      <c r="L102" s="3">
        <f>CRI!F102*Planck!N102</f>
        <v>37.242432667335763</v>
      </c>
      <c r="M102" s="3">
        <f>CRI!G102*Planck!L102</f>
        <v>6.4707630471848825</v>
      </c>
      <c r="N102" s="3">
        <f>CRI!G102*Planck!M102</f>
        <v>9.4057452825140366</v>
      </c>
      <c r="O102" s="3">
        <f>CRI!G102*Planck!N102</f>
        <v>55.002169241794803</v>
      </c>
      <c r="P102" s="3">
        <f>CRI!H102*Planck!L102</f>
        <v>8.0923518590095291</v>
      </c>
      <c r="Q102" s="3">
        <f>CRI!H102*Planck!M102</f>
        <v>11.762847714758518</v>
      </c>
      <c r="R102" s="3">
        <f>CRI!H102*Planck!N102</f>
        <v>68.785845389136156</v>
      </c>
      <c r="S102" s="3">
        <f>CRI!I102*Planck!L102</f>
        <v>6.3616176463889929</v>
      </c>
      <c r="T102" s="3">
        <f>CRI!I102*Planck!M102</f>
        <v>9.2470941572668117</v>
      </c>
      <c r="U102" s="3">
        <f>CRI!I102*Planck!N102</f>
        <v>54.074421808800672</v>
      </c>
      <c r="V102" s="3">
        <f>CRI!J102*Planck!L102</f>
        <v>5.4884544400218767</v>
      </c>
      <c r="W102" s="3">
        <f>CRI!J102*Planck!M102</f>
        <v>7.9778851552890142</v>
      </c>
      <c r="X102" s="3">
        <f>CRI!J102*Planck!N102</f>
        <v>46.652442344847643</v>
      </c>
    </row>
    <row r="103" spans="1:24" x14ac:dyDescent="0.25">
      <c r="A103" s="3">
        <f>CRI!C103*Planck!L103</f>
        <v>3.0177710772755613</v>
      </c>
      <c r="B103" s="3">
        <f>CRI!C103*Planck!M103</f>
        <v>5.0011741811309456</v>
      </c>
      <c r="C103" s="3">
        <f>CRI!C103*Planck!N103</f>
        <v>26.635244081790301</v>
      </c>
      <c r="D103" s="3">
        <f>CRI!D103*Planck!L103</f>
        <v>2.1378228753036224</v>
      </c>
      <c r="E103" s="3">
        <f>CRI!D103*Planck!M103</f>
        <v>3.542887877847904</v>
      </c>
      <c r="F103" s="3">
        <f>CRI!D103*Planck!N103</f>
        <v>18.868705620557993</v>
      </c>
      <c r="G103" s="3">
        <f>CRI!E103*Planck!L103</f>
        <v>1.5822145554687757</v>
      </c>
      <c r="H103" s="3">
        <f>CRI!E103*Planck!M103</f>
        <v>2.6221109491723928</v>
      </c>
      <c r="I103" s="3">
        <f>CRI!E103*Planck!N103</f>
        <v>13.964833579331176</v>
      </c>
      <c r="J103" s="3">
        <f>CRI!F103*Planck!L103</f>
        <v>4.0401467927077022</v>
      </c>
      <c r="K103" s="3">
        <f>CRI!F103*Planck!M103</f>
        <v>6.6954972097851204</v>
      </c>
      <c r="L103" s="3">
        <f>CRI!F103*Planck!N103</f>
        <v>35.658866492677198</v>
      </c>
      <c r="M103" s="3">
        <f>CRI!G103*Planck!L103</f>
        <v>5.8620908262778082</v>
      </c>
      <c r="N103" s="3">
        <f>CRI!G103*Planck!M103</f>
        <v>9.7148976967109082</v>
      </c>
      <c r="O103" s="3">
        <f>CRI!G103*Planck!N103</f>
        <v>51.73958394766462</v>
      </c>
      <c r="P103" s="3">
        <f>CRI!H103*Planck!L103</f>
        <v>7.2793150938768445</v>
      </c>
      <c r="Q103" s="3">
        <f>CRI!H103*Planck!M103</f>
        <v>12.063579964017729</v>
      </c>
      <c r="R103" s="3">
        <f>CRI!H103*Planck!N103</f>
        <v>64.24819156551473</v>
      </c>
      <c r="S103" s="3">
        <f>CRI!I103*Planck!L103</f>
        <v>5.690049671405089</v>
      </c>
      <c r="T103" s="3">
        <f>CRI!I103*Planck!M103</f>
        <v>9.4297840284408263</v>
      </c>
      <c r="U103" s="3">
        <f>CRI!I103*Planck!N103</f>
        <v>50.221126107487791</v>
      </c>
      <c r="V103" s="3">
        <f>CRI!J103*Planck!L103</f>
        <v>4.9215051680802375</v>
      </c>
      <c r="W103" s="3">
        <f>CRI!J103*Planck!M103</f>
        <v>8.1561205103490657</v>
      </c>
      <c r="X103" s="3">
        <f>CRI!J103*Planck!N103</f>
        <v>43.437851329648666</v>
      </c>
    </row>
    <row r="104" spans="1:24" x14ac:dyDescent="0.25">
      <c r="A104" s="3">
        <f>CRI!C104*Planck!L104</f>
        <v>2.7161069309543193</v>
      </c>
      <c r="B104" s="3">
        <f>CRI!C104*Planck!M104</f>
        <v>5.1532065175970159</v>
      </c>
      <c r="C104" s="3">
        <f>CRI!C104*Planck!N104</f>
        <v>24.981705222176561</v>
      </c>
      <c r="D104" s="3">
        <f>CRI!D104*Planck!L104</f>
        <v>1.9444279524401951</v>
      </c>
      <c r="E104" s="3">
        <f>CRI!D104*Planck!M104</f>
        <v>3.6891179368965554</v>
      </c>
      <c r="F104" s="3">
        <f>CRI!D104*Planck!N104</f>
        <v>17.884099252511444</v>
      </c>
      <c r="G104" s="3">
        <f>CRI!E104*Planck!L104</f>
        <v>1.464667008561348</v>
      </c>
      <c r="H104" s="3">
        <f>CRI!E104*Planck!M104</f>
        <v>2.7788786548163347</v>
      </c>
      <c r="I104" s="3">
        <f>CRI!E104*Planck!N104</f>
        <v>13.471442909528857</v>
      </c>
      <c r="J104" s="3">
        <f>CRI!F104*Planck!L104</f>
        <v>3.7060898310217816</v>
      </c>
      <c r="K104" s="3">
        <f>CRI!F104*Planck!M104</f>
        <v>7.0314780520482643</v>
      </c>
      <c r="L104" s="3">
        <f>CRI!F104*Planck!N104</f>
        <v>34.087186564839044</v>
      </c>
      <c r="M104" s="3">
        <f>CRI!G104*Planck!L104</f>
        <v>5.2862548445910003</v>
      </c>
      <c r="N104" s="3">
        <f>CRI!G104*Planck!M104</f>
        <v>10.02948838588391</v>
      </c>
      <c r="O104" s="3">
        <f>CRI!G104*Planck!N104</f>
        <v>48.620935631011861</v>
      </c>
      <c r="P104" s="3">
        <f>CRI!H104*Planck!L104</f>
        <v>6.5148490077516454</v>
      </c>
      <c r="Q104" s="3">
        <f>CRI!H104*Planck!M104</f>
        <v>12.360471520946486</v>
      </c>
      <c r="R104" s="3">
        <f>CRI!H104*Planck!N104</f>
        <v>59.921071451136584</v>
      </c>
      <c r="S104" s="3">
        <f>CRI!I104*Planck!L104</f>
        <v>5.062874087652701</v>
      </c>
      <c r="T104" s="3">
        <f>CRI!I104*Planck!M104</f>
        <v>9.6056732704179879</v>
      </c>
      <c r="U104" s="3">
        <f>CRI!I104*Planck!N104</f>
        <v>46.566365481898274</v>
      </c>
      <c r="V104" s="3">
        <f>CRI!J104*Planck!L104</f>
        <v>4.390193399145323</v>
      </c>
      <c r="W104" s="3">
        <f>CRI!J104*Planck!M104</f>
        <v>8.3294118431626529</v>
      </c>
      <c r="X104" s="3">
        <f>CRI!J104*Planck!N104</f>
        <v>40.379307646499406</v>
      </c>
    </row>
    <row r="105" spans="1:24" x14ac:dyDescent="0.25">
      <c r="A105" s="3">
        <f>CRI!C105*Planck!L105</f>
        <v>2.4331769895934396</v>
      </c>
      <c r="B105" s="3">
        <f>CRI!C105*Planck!M105</f>
        <v>5.308301525703949</v>
      </c>
      <c r="C105" s="3">
        <f>CRI!C105*Planck!N105</f>
        <v>23.406780919085762</v>
      </c>
      <c r="D105" s="3">
        <f>CRI!D105*Planck!L105</f>
        <v>1.7623478195653417</v>
      </c>
      <c r="E105" s="3">
        <f>CRI!D105*Planck!M105</f>
        <v>3.8447978340379074</v>
      </c>
      <c r="F105" s="3">
        <f>CRI!D105*Planck!N105</f>
        <v>16.953509544197633</v>
      </c>
      <c r="G105" s="3">
        <f>CRI!E105*Planck!L105</f>
        <v>1.3507543288023394</v>
      </c>
      <c r="H105" s="3">
        <f>CRI!E105*Planck!M105</f>
        <v>2.9468515011851832</v>
      </c>
      <c r="I105" s="3">
        <f>CRI!E105*Planck!N105</f>
        <v>12.994044734520507</v>
      </c>
      <c r="J105" s="3">
        <f>CRI!F105*Planck!L105</f>
        <v>3.3814338163789199</v>
      </c>
      <c r="K105" s="3">
        <f>CRI!F105*Planck!M105</f>
        <v>7.3770508118895073</v>
      </c>
      <c r="L105" s="3">
        <f>CRI!F105*Planck!N105</f>
        <v>32.52886282867339</v>
      </c>
      <c r="M105" s="3">
        <f>CRI!G105*Planck!L105</f>
        <v>4.7424211325206711</v>
      </c>
      <c r="N105" s="3">
        <f>CRI!G105*Planck!M105</f>
        <v>10.346226945659428</v>
      </c>
      <c r="O105" s="3">
        <f>CRI!G105*Planck!N105</f>
        <v>45.621347296031175</v>
      </c>
      <c r="P105" s="3">
        <f>CRI!H105*Planck!L105</f>
        <v>5.8009668228531437</v>
      </c>
      <c r="Q105" s="3">
        <f>CRI!H105*Planck!M105</f>
        <v>12.655586160813808</v>
      </c>
      <c r="R105" s="3">
        <f>CRI!H105*Planck!N105</f>
        <v>55.804390770642783</v>
      </c>
      <c r="S105" s="3">
        <f>CRI!I105*Planck!L105</f>
        <v>4.4820484546623076</v>
      </c>
      <c r="T105" s="3">
        <f>CRI!I105*Planck!M105</f>
        <v>9.778189072114472</v>
      </c>
      <c r="U105" s="3">
        <f>CRI!I105*Planck!N105</f>
        <v>43.116602982727137</v>
      </c>
      <c r="V105" s="3">
        <f>CRI!J105*Planck!L105</f>
        <v>3.8976311777225749</v>
      </c>
      <c r="W105" s="3">
        <f>CRI!J105*Planck!M105</f>
        <v>8.5032045000528687</v>
      </c>
      <c r="X105" s="3">
        <f>CRI!J105*Planck!N105</f>
        <v>37.494600462909339</v>
      </c>
    </row>
    <row r="106" spans="1:24" x14ac:dyDescent="0.25">
      <c r="A106" s="3">
        <f>CRI!C106*Planck!L106</f>
        <v>2.1703524977548709</v>
      </c>
      <c r="B106" s="3">
        <f>CRI!C106*Planck!M106</f>
        <v>5.4684012528133703</v>
      </c>
      <c r="C106" s="3">
        <f>CRI!C106*Planck!N106</f>
        <v>21.915079011845286</v>
      </c>
      <c r="D106" s="3">
        <f>CRI!D106*Planck!L106</f>
        <v>1.5912537705501837</v>
      </c>
      <c r="E106" s="3">
        <f>CRI!D106*Planck!M106</f>
        <v>4.009309142833728</v>
      </c>
      <c r="F106" s="3">
        <f>CRI!D106*Planck!N106</f>
        <v>16.067644378310867</v>
      </c>
      <c r="G106" s="3">
        <f>CRI!E106*Planck!L106</f>
        <v>1.2403463106328072</v>
      </c>
      <c r="H106" s="3">
        <f>CRI!E106*Planck!M106</f>
        <v>3.1251657627059588</v>
      </c>
      <c r="I106" s="3">
        <f>CRI!E106*Planck!N106</f>
        <v>12.524365248358311</v>
      </c>
      <c r="J106" s="3">
        <f>CRI!F106*Planck!L106</f>
        <v>3.0709473659821263</v>
      </c>
      <c r="K106" s="3">
        <f>CRI!F106*Planck!M106</f>
        <v>7.7375322399620963</v>
      </c>
      <c r="L106" s="3">
        <f>CRI!F106*Planck!N106</f>
        <v>31.008812732648376</v>
      </c>
      <c r="M106" s="3">
        <f>CRI!G106*Planck!L106</f>
        <v>4.2352299208524959</v>
      </c>
      <c r="N106" s="3">
        <f>CRI!G106*Planck!M106</f>
        <v>10.671048426050763</v>
      </c>
      <c r="O106" s="3">
        <f>CRI!G106*Planck!N106</f>
        <v>42.765126146479403</v>
      </c>
      <c r="P106" s="3">
        <f>CRI!H106*Planck!L106</f>
        <v>5.1429240729509118</v>
      </c>
      <c r="Q106" s="3">
        <f>CRI!H106*Planck!M106</f>
        <v>12.958066707017103</v>
      </c>
      <c r="R106" s="3">
        <f>CRI!H106*Planck!N106</f>
        <v>51.930544705171705</v>
      </c>
      <c r="S106" s="3">
        <f>CRI!I106*Planck!L106</f>
        <v>3.9512585660060644</v>
      </c>
      <c r="T106" s="3">
        <f>CRI!I106*Planck!M106</f>
        <v>9.9555566733462104</v>
      </c>
      <c r="U106" s="3">
        <f>CRI!I106*Planck!N106</f>
        <v>39.897732630910859</v>
      </c>
      <c r="V106" s="3">
        <f>CRI!J106*Planck!L106</f>
        <v>3.4461952277434822</v>
      </c>
      <c r="W106" s="3">
        <f>CRI!J106*Planck!M106</f>
        <v>8.6830034846073971</v>
      </c>
      <c r="X106" s="3">
        <f>CRI!J106*Planck!N106</f>
        <v>34.797868449649663</v>
      </c>
    </row>
    <row r="107" spans="1:24" x14ac:dyDescent="0.25">
      <c r="A107" s="3">
        <f>CRI!C107*Planck!L107</f>
        <v>1.9289376892212942</v>
      </c>
      <c r="B107" s="3">
        <f>CRI!C107*Planck!M107</f>
        <v>5.6353596968346524</v>
      </c>
      <c r="C107" s="3">
        <f>CRI!C107*Planck!N107</f>
        <v>20.510978412223935</v>
      </c>
      <c r="D107" s="3">
        <f>CRI!D107*Planck!L107</f>
        <v>1.4331826756363821</v>
      </c>
      <c r="E107" s="3">
        <f>CRI!D107*Planck!M107</f>
        <v>4.187019587835092</v>
      </c>
      <c r="F107" s="3">
        <f>CRI!D107*Planck!N107</f>
        <v>15.239465268895355</v>
      </c>
      <c r="G107" s="3">
        <f>CRI!E107*Planck!L107</f>
        <v>1.1357296674854349</v>
      </c>
      <c r="H107" s="3">
        <f>CRI!E107*Planck!M107</f>
        <v>3.3180155224353558</v>
      </c>
      <c r="I107" s="3">
        <f>CRI!E107*Planck!N107</f>
        <v>12.076557382898205</v>
      </c>
      <c r="J107" s="3">
        <f>CRI!F107*Planck!L107</f>
        <v>2.7762280760755074</v>
      </c>
      <c r="K107" s="3">
        <f>CRI!F107*Planck!M107</f>
        <v>8.1107046103975371</v>
      </c>
      <c r="L107" s="3">
        <f>CRI!F107*Planck!N107</f>
        <v>29.520473602640056</v>
      </c>
      <c r="M107" s="3">
        <f>CRI!G107*Planck!L107</f>
        <v>3.7677381032453314</v>
      </c>
      <c r="N107" s="3">
        <f>CRI!G107*Planck!M107</f>
        <v>11.007384828396656</v>
      </c>
      <c r="O107" s="3">
        <f>CRI!G107*Planck!N107</f>
        <v>40.063499889297219</v>
      </c>
      <c r="P107" s="3">
        <f>CRI!H107*Planck!L107</f>
        <v>4.5429186699417397</v>
      </c>
      <c r="Q107" s="3">
        <f>CRI!H107*Planck!M107</f>
        <v>13.272062089741423</v>
      </c>
      <c r="R107" s="3">
        <f>CRI!H107*Planck!N107</f>
        <v>48.30622953159282</v>
      </c>
      <c r="S107" s="3">
        <f>CRI!I107*Planck!L107</f>
        <v>3.4702850950943844</v>
      </c>
      <c r="T107" s="3">
        <f>CRI!I107*Planck!M107</f>
        <v>10.13838076299692</v>
      </c>
      <c r="U107" s="3">
        <f>CRI!I107*Planck!N107</f>
        <v>36.900592003300076</v>
      </c>
      <c r="V107" s="3">
        <f>CRI!J107*Planck!L107</f>
        <v>3.0376261741475523</v>
      </c>
      <c r="W107" s="3">
        <f>CRI!J107*Planck!M107</f>
        <v>8.8743748496882144</v>
      </c>
      <c r="X107" s="3">
        <f>CRI!J107*Planck!N107</f>
        <v>32.299998714576951</v>
      </c>
    </row>
    <row r="108" spans="1:24" x14ac:dyDescent="0.25">
      <c r="A108" s="3">
        <f>CRI!C108*Planck!L108</f>
        <v>1.7104745435911397</v>
      </c>
      <c r="B108" s="3">
        <f>CRI!C108*Planck!M108</f>
        <v>5.8127086621347956</v>
      </c>
      <c r="C108" s="3">
        <f>CRI!C108*Planck!N108</f>
        <v>19.205895138185998</v>
      </c>
      <c r="D108" s="3">
        <f>CRI!D108*Planck!L108</f>
        <v>1.2902458607658527</v>
      </c>
      <c r="E108" s="3">
        <f>CRI!D108*Planck!M108</f>
        <v>4.3846447871778116</v>
      </c>
      <c r="F108" s="3">
        <f>CRI!D108*Planck!N108</f>
        <v>14.487398714698919</v>
      </c>
      <c r="G108" s="3">
        <f>CRI!E108*Planck!L108</f>
        <v>1.0385879993780858</v>
      </c>
      <c r="H108" s="3">
        <f>CRI!E108*Planck!M108</f>
        <v>3.5294354324031922</v>
      </c>
      <c r="I108" s="3">
        <f>CRI!E108*Planck!N108</f>
        <v>11.661683175918634</v>
      </c>
      <c r="J108" s="3">
        <f>CRI!F108*Planck!L108</f>
        <v>2.5013992508098357</v>
      </c>
      <c r="K108" s="3">
        <f>CRI!F108*Planck!M108</f>
        <v>8.5005094914264578</v>
      </c>
      <c r="L108" s="3">
        <f>CRI!F108*Planck!N108</f>
        <v>28.086715402924032</v>
      </c>
      <c r="M108" s="3">
        <f>CRI!G108*Planck!L108</f>
        <v>3.3418566164604098</v>
      </c>
      <c r="N108" s="3">
        <f>CRI!G108*Planck!M108</f>
        <v>11.356637241340426</v>
      </c>
      <c r="O108" s="3">
        <f>CRI!G108*Planck!N108</f>
        <v>37.523708249898192</v>
      </c>
      <c r="P108" s="3">
        <f>CRI!H108*Planck!L108</f>
        <v>4.001759452988332</v>
      </c>
      <c r="Q108" s="3">
        <f>CRI!H108*Planck!M108</f>
        <v>13.599186216082762</v>
      </c>
      <c r="R108" s="3">
        <f>CRI!H108*Planck!N108</f>
        <v>44.933362329366489</v>
      </c>
      <c r="S108" s="3">
        <f>CRI!I108*Planck!L108</f>
        <v>3.0398671827950894</v>
      </c>
      <c r="T108" s="3">
        <f>CRI!I108*Planck!M108</f>
        <v>10.330386015610882</v>
      </c>
      <c r="U108" s="3">
        <f>CRI!I108*Planck!N108</f>
        <v>34.132849603361848</v>
      </c>
      <c r="V108" s="3">
        <f>CRI!J108*Planck!L108</f>
        <v>2.6723668137843823</v>
      </c>
      <c r="W108" s="3">
        <f>CRI!J108*Planck!M108</f>
        <v>9.0815088626066753</v>
      </c>
      <c r="X108" s="3">
        <f>CRI!J108*Planck!N108</f>
        <v>30.006407864190642</v>
      </c>
    </row>
    <row r="109" spans="1:24" x14ac:dyDescent="0.25">
      <c r="A109" s="3">
        <f>CRI!C109*Planck!L109</f>
        <v>1.5144066038838078</v>
      </c>
      <c r="B109" s="3">
        <f>CRI!C109*Planck!M109</f>
        <v>6.0063195598667543</v>
      </c>
      <c r="C109" s="3">
        <f>CRI!C109*Planck!N109</f>
        <v>18.010513227841926</v>
      </c>
      <c r="D109" s="3">
        <f>CRI!D109*Planck!L109</f>
        <v>1.1606920544452122</v>
      </c>
      <c r="E109" s="3">
        <f>CRI!D109*Planck!M109</f>
        <v>4.6034449214083653</v>
      </c>
      <c r="F109" s="3">
        <f>CRI!D109*Planck!N109</f>
        <v>13.803861886513813</v>
      </c>
      <c r="G109" s="3">
        <f>CRI!E109*Planck!L109</f>
        <v>0.94818091795615567</v>
      </c>
      <c r="H109" s="3">
        <f>CRI!E109*Planck!M109</f>
        <v>3.7606000787417493</v>
      </c>
      <c r="I109" s="3">
        <f>CRI!E109*Planck!N109</f>
        <v>11.276512477851613</v>
      </c>
      <c r="J109" s="3">
        <f>CRI!F109*Planck!L109</f>
        <v>2.245134265897673</v>
      </c>
      <c r="K109" s="3">
        <f>CRI!F109*Planck!M109</f>
        <v>8.9044737530891744</v>
      </c>
      <c r="L109" s="3">
        <f>CRI!F109*Planck!N109</f>
        <v>26.700900729388032</v>
      </c>
      <c r="M109" s="3">
        <f>CRI!G109*Planck!L109</f>
        <v>2.9553874330338554</v>
      </c>
      <c r="N109" s="3">
        <f>CRI!G109*Planck!M109</f>
        <v>11.721423625921789</v>
      </c>
      <c r="O109" s="3">
        <f>CRI!G109*Planck!N109</f>
        <v>35.14778945069758</v>
      </c>
      <c r="P109" s="3">
        <f>CRI!H109*Planck!L109</f>
        <v>3.5145529483140305</v>
      </c>
      <c r="Q109" s="3">
        <f>CRI!H109*Planck!M109</f>
        <v>13.939141617257206</v>
      </c>
      <c r="R109" s="3">
        <f>CRI!H109*Planck!N109</f>
        <v>41.797825104054603</v>
      </c>
      <c r="S109" s="3">
        <f>CRI!I109*Planck!L109</f>
        <v>2.6553301805160845</v>
      </c>
      <c r="T109" s="3">
        <f>CRI!I109*Planck!M109</f>
        <v>10.531360309864272</v>
      </c>
      <c r="U109" s="3">
        <f>CRI!I109*Planck!N109</f>
        <v>31.579272843782512</v>
      </c>
      <c r="V109" s="3">
        <f>CRI!J109*Planck!L109</f>
        <v>2.3446826720270981</v>
      </c>
      <c r="W109" s="3">
        <f>CRI!J109*Planck!M109</f>
        <v>9.2992947591223736</v>
      </c>
      <c r="X109" s="3">
        <f>CRI!J109*Planck!N109</f>
        <v>27.884808591917501</v>
      </c>
    </row>
    <row r="110" spans="1:24" x14ac:dyDescent="0.25">
      <c r="A110" s="3">
        <f>CRI!C110*Planck!L110</f>
        <v>1.3364143897708542</v>
      </c>
      <c r="B110" s="3">
        <f>CRI!C110*Planck!M110</f>
        <v>6.2117907996581243</v>
      </c>
      <c r="C110" s="3">
        <f>CRI!C110*Planck!N110</f>
        <v>16.898463803904821</v>
      </c>
      <c r="D110" s="3">
        <f>CRI!D110*Planck!L110</f>
        <v>1.0417816359330008</v>
      </c>
      <c r="E110" s="3">
        <f>CRI!D110*Planck!M110</f>
        <v>4.8423076187102403</v>
      </c>
      <c r="F110" s="3">
        <f>CRI!D110*Planck!N110</f>
        <v>13.172942016439292</v>
      </c>
      <c r="G110" s="3">
        <f>CRI!E110*Planck!L110</f>
        <v>0.86276426651253291</v>
      </c>
      <c r="H110" s="3">
        <f>CRI!E110*Planck!M110</f>
        <v>4.0102165720583614</v>
      </c>
      <c r="I110" s="3">
        <f>CRI!E110*Planck!N110</f>
        <v>10.909333841776693</v>
      </c>
      <c r="J110" s="3">
        <f>CRI!F110*Planck!L110</f>
        <v>2.0064863489210776</v>
      </c>
      <c r="K110" s="3">
        <f>CRI!F110*Planck!M110</f>
        <v>9.3263538145564766</v>
      </c>
      <c r="L110" s="3">
        <f>CRI!F110*Planck!N110</f>
        <v>25.371274957676629</v>
      </c>
      <c r="M110" s="3">
        <f>CRI!G110*Planck!L110</f>
        <v>2.6032109136559711</v>
      </c>
      <c r="N110" s="3">
        <f>CRI!G110*Planck!M110</f>
        <v>12.099990636729407</v>
      </c>
      <c r="O110" s="3">
        <f>CRI!G110*Planck!N110</f>
        <v>32.916635539885299</v>
      </c>
      <c r="P110" s="3">
        <f>CRI!H110*Planck!L110</f>
        <v>3.0743746845612301</v>
      </c>
      <c r="Q110" s="3">
        <f>CRI!H110*Planck!M110</f>
        <v>14.290008044236783</v>
      </c>
      <c r="R110" s="3">
        <f>CRI!H110*Planck!N110</f>
        <v>38.874326499587553</v>
      </c>
      <c r="S110" s="3">
        <f>CRI!I110*Planck!L110</f>
        <v>2.3110645121711797</v>
      </c>
      <c r="T110" s="3">
        <f>CRI!I110*Planck!M110</f>
        <v>10.742064275873911</v>
      </c>
      <c r="U110" s="3">
        <f>CRI!I110*Planck!N110</f>
        <v>29.222552754845641</v>
      </c>
      <c r="V110" s="3">
        <f>CRI!J110*Planck!L110</f>
        <v>2.0506191031879295</v>
      </c>
      <c r="W110" s="3">
        <f>CRI!J110*Planck!M110</f>
        <v>9.5314873711963504</v>
      </c>
      <c r="X110" s="3">
        <f>CRI!J110*Planck!N110</f>
        <v>25.929317250735817</v>
      </c>
    </row>
    <row r="111" spans="1:24" x14ac:dyDescent="0.25">
      <c r="A111" s="3">
        <f>CRI!C111*Planck!L111</f>
        <v>1.1735417803804249</v>
      </c>
      <c r="B111" s="3">
        <f>CRI!C111*Planck!M111</f>
        <v>6.4270026460427152</v>
      </c>
      <c r="C111" s="3">
        <f>CRI!C111*Planck!N111</f>
        <v>15.855515243691595</v>
      </c>
      <c r="D111" s="3">
        <f>CRI!D111*Planck!L111</f>
        <v>0.93012035308109786</v>
      </c>
      <c r="E111" s="3">
        <f>CRI!D111*Planck!M111</f>
        <v>5.0938842317591453</v>
      </c>
      <c r="F111" s="3">
        <f>CRI!D111*Planck!N111</f>
        <v>12.566691432123084</v>
      </c>
      <c r="G111" s="3">
        <f>CRI!E111*Planck!L111</f>
        <v>0.78090900838307631</v>
      </c>
      <c r="H111" s="3">
        <f>CRI!E111*Planck!M111</f>
        <v>4.2767154498493056</v>
      </c>
      <c r="I111" s="3">
        <f>CRI!E111*Planck!N111</f>
        <v>10.550723368656032</v>
      </c>
      <c r="J111" s="3">
        <f>CRI!F111*Planck!L111</f>
        <v>1.7834567660073746</v>
      </c>
      <c r="K111" s="3">
        <f>CRI!F111*Planck!M111</f>
        <v>9.7672546012946153</v>
      </c>
      <c r="L111" s="3">
        <f>CRI!F111*Planck!N111</f>
        <v>24.095968641805094</v>
      </c>
      <c r="M111" s="3">
        <f>CRI!G111*Planck!L111</f>
        <v>2.2811909596350812</v>
      </c>
      <c r="N111" s="3">
        <f>CRI!G111*Planck!M111</f>
        <v>12.493138786205538</v>
      </c>
      <c r="O111" s="3">
        <f>CRI!G111*Planck!N111</f>
        <v>30.820767218479858</v>
      </c>
      <c r="P111" s="3">
        <f>CRI!H111*Planck!L111</f>
        <v>2.6760019994382405</v>
      </c>
      <c r="Q111" s="3">
        <f>CRI!H111*Planck!M111</f>
        <v>14.655355453667706</v>
      </c>
      <c r="R111" s="3">
        <f>CRI!H111*Planck!N111</f>
        <v>36.154989284222971</v>
      </c>
      <c r="S111" s="3">
        <f>CRI!I111*Planck!L111</f>
        <v>2.0007389796369752</v>
      </c>
      <c r="T111" s="3">
        <f>CRI!I111*Planck!M111</f>
        <v>10.957219360353104</v>
      </c>
      <c r="U111" s="3">
        <f>CRI!I111*Planck!N111</f>
        <v>27.031630164883026</v>
      </c>
      <c r="V111" s="3">
        <f>CRI!J111*Planck!L111</f>
        <v>1.7834567660073746</v>
      </c>
      <c r="W111" s="3">
        <f>CRI!J111*Planck!M111</f>
        <v>9.7672546012946153</v>
      </c>
      <c r="X111" s="3">
        <f>CRI!J111*Planck!N111</f>
        <v>24.095968641805094</v>
      </c>
    </row>
    <row r="112" spans="1:24" x14ac:dyDescent="0.25">
      <c r="A112" s="3">
        <f>CRI!C112*Planck!L112</f>
        <v>1.0236842588680595</v>
      </c>
      <c r="B112" s="3">
        <f>CRI!C112*Planck!M112</f>
        <v>6.6525085763740641</v>
      </c>
      <c r="C112" s="3">
        <f>CRI!C112*Planck!N112</f>
        <v>14.876521197758326</v>
      </c>
      <c r="D112" s="3">
        <f>CRI!D112*Planck!L112</f>
        <v>0.82463454186593688</v>
      </c>
      <c r="E112" s="3">
        <f>CRI!D112*Planck!M112</f>
        <v>5.3589652420791074</v>
      </c>
      <c r="F112" s="3">
        <f>CRI!D112*Planck!N112</f>
        <v>11.983864298194206</v>
      </c>
      <c r="G112" s="3">
        <f>CRI!E112*Planck!L112</f>
        <v>0.70141328848367046</v>
      </c>
      <c r="H112" s="3">
        <f>CRI!E112*Planck!M112</f>
        <v>4.5582003208488961</v>
      </c>
      <c r="I112" s="3">
        <f>CRI!E112*Planck!N112</f>
        <v>10.193171931797371</v>
      </c>
      <c r="J112" s="3">
        <f>CRI!F112*Planck!L112</f>
        <v>1.5734406201120177</v>
      </c>
      <c r="K112" s="3">
        <f>CRI!F112*Planck!M112</f>
        <v>10.22515207109347</v>
      </c>
      <c r="L112" s="3">
        <f>CRI!F112*Planck!N112</f>
        <v>22.865764063221132</v>
      </c>
      <c r="M112" s="3">
        <f>CRI!G112*Planck!L112</f>
        <v>1.9857578910449858</v>
      </c>
      <c r="N112" s="3">
        <f>CRI!G112*Planck!M112</f>
        <v>12.904634692133023</v>
      </c>
      <c r="O112" s="3">
        <f>CRI!G112*Planck!N112</f>
        <v>28.857696212318235</v>
      </c>
      <c r="P112" s="3">
        <f>CRI!H112*Planck!L112</f>
        <v>2.3127681404056162</v>
      </c>
      <c r="Q112" s="3">
        <f>CRI!H112*Planck!M112</f>
        <v>15.029741598474738</v>
      </c>
      <c r="R112" s="3">
        <f>CRI!H112*Planck!N112</f>
        <v>33.609918261602147</v>
      </c>
      <c r="S112" s="3">
        <f>CRI!I112*Planck!L112</f>
        <v>1.720358268375489</v>
      </c>
      <c r="T112" s="3">
        <f>CRI!I112*Planck!M112</f>
        <v>11.179910246406413</v>
      </c>
      <c r="U112" s="3">
        <f>CRI!I112*Planck!N112</f>
        <v>25.000820346232743</v>
      </c>
      <c r="V112" s="3">
        <f>CRI!J112*Planck!L112</f>
        <v>1.5402656672783304</v>
      </c>
      <c r="W112" s="3">
        <f>CRI!J112*Planck!M112</f>
        <v>10.009561515377644</v>
      </c>
      <c r="X112" s="3">
        <f>CRI!J112*Planck!N112</f>
        <v>22.383654579960446</v>
      </c>
    </row>
    <row r="113" spans="1:24" x14ac:dyDescent="0.25">
      <c r="A113" s="3">
        <f>CRI!C113*Planck!L113</f>
        <v>0.89015369507617781</v>
      </c>
      <c r="B113" s="3">
        <f>CRI!C113*Planck!M113</f>
        <v>6.9229751285791634</v>
      </c>
      <c r="C113" s="3">
        <f>CRI!C113*Planck!N113</f>
        <v>14.027212909779973</v>
      </c>
      <c r="D113" s="3">
        <f>CRI!D113*Planck!L113</f>
        <v>0.72849454435300875</v>
      </c>
      <c r="E113" s="3">
        <f>CRI!D113*Planck!M113</f>
        <v>5.6657065400710254</v>
      </c>
      <c r="F113" s="3">
        <f>CRI!D113*Planck!N113</f>
        <v>11.479756960822705</v>
      </c>
      <c r="G113" s="3">
        <f>CRI!E113*Planck!L113</f>
        <v>0.62771466667571507</v>
      </c>
      <c r="H113" s="3">
        <f>CRI!E113*Planck!M113</f>
        <v>4.8819131451995394</v>
      </c>
      <c r="I113" s="3">
        <f>CRI!E113*Planck!N113</f>
        <v>9.891648290353162</v>
      </c>
      <c r="J113" s="3">
        <f>CRI!F113*Planck!L113</f>
        <v>1.3833580760356681</v>
      </c>
      <c r="K113" s="3">
        <f>CRI!F113*Planck!M113</f>
        <v>10.758764028378801</v>
      </c>
      <c r="L113" s="3">
        <f>CRI!F113*Planck!N113</f>
        <v>21.79922228077174</v>
      </c>
      <c r="M113" s="3">
        <f>CRI!G113*Planck!L113</f>
        <v>1.7231302350619726</v>
      </c>
      <c r="N113" s="3">
        <f>CRI!G113*Planck!M113</f>
        <v>13.401267473945525</v>
      </c>
      <c r="O113" s="3">
        <f>CRI!G113*Planck!N113</f>
        <v>27.153417226926205</v>
      </c>
      <c r="P113" s="3">
        <f>CRI!H113*Planck!L113</f>
        <v>1.992562152933921</v>
      </c>
      <c r="Q113" s="3">
        <f>CRI!H113*Planck!M113</f>
        <v>15.496715121459088</v>
      </c>
      <c r="R113" s="3">
        <f>CRI!H113*Planck!N113</f>
        <v>31.399177141854985</v>
      </c>
      <c r="S113" s="3">
        <f>CRI!I113*Planck!L113</f>
        <v>1.4746769856044812</v>
      </c>
      <c r="T113" s="3">
        <f>CRI!I113*Planck!M113</f>
        <v>11.468976818833779</v>
      </c>
      <c r="U113" s="3">
        <f>CRI!I113*Planck!N113</f>
        <v>23.238243198503326</v>
      </c>
      <c r="V113" s="3">
        <f>CRI!J113*Planck!L113</f>
        <v>1.3249468816267878</v>
      </c>
      <c r="W113" s="3">
        <f>CRI!J113*Planck!M113</f>
        <v>10.304483775024716</v>
      </c>
      <c r="X113" s="3">
        <f>CRI!J113*Planck!N113</f>
        <v>20.878767459520006</v>
      </c>
    </row>
    <row r="114" spans="1:24" x14ac:dyDescent="0.25">
      <c r="A114" s="3">
        <f>CRI!C114*Planck!L114</f>
        <v>0.76720316292532853</v>
      </c>
      <c r="B114" s="3">
        <f>CRI!C114*Planck!M114</f>
        <v>7.204628217901166</v>
      </c>
      <c r="C114" s="3">
        <f>CRI!C114*Planck!N114</f>
        <v>13.224489913919989</v>
      </c>
      <c r="D114" s="3">
        <f>CRI!D114*Planck!L114</f>
        <v>0.63833285775466875</v>
      </c>
      <c r="E114" s="3">
        <f>CRI!D114*Planck!M114</f>
        <v>5.9944368605795111</v>
      </c>
      <c r="F114" s="3">
        <f>CRI!D114*Planck!N114</f>
        <v>11.003117358005415</v>
      </c>
      <c r="G114" s="3">
        <f>CRI!E114*Planck!L114</f>
        <v>0.55725785807312744</v>
      </c>
      <c r="H114" s="3">
        <f>CRI!E114*Planck!M114</f>
        <v>5.2330802099568237</v>
      </c>
      <c r="I114" s="3">
        <f>CRI!E114*Planck!N114</f>
        <v>9.6056055027734484</v>
      </c>
      <c r="J114" s="3">
        <f>CRI!F114*Planck!L114</f>
        <v>1.2051497769256199</v>
      </c>
      <c r="K114" s="3">
        <f>CRI!F114*Planck!M114</f>
        <v>11.317284011876128</v>
      </c>
      <c r="L114" s="3">
        <f>CRI!F114*Planck!N114</f>
        <v>20.773495000915382</v>
      </c>
      <c r="M114" s="3">
        <f>CRI!G114*Planck!L114</f>
        <v>1.4820085094625866</v>
      </c>
      <c r="N114" s="3">
        <f>CRI!G114*Planck!M114</f>
        <v>13.917200609199023</v>
      </c>
      <c r="O114" s="3">
        <f>CRI!G114*Planck!N114</f>
        <v>25.54578439301757</v>
      </c>
      <c r="P114" s="3">
        <f>CRI!H114*Planck!L114</f>
        <v>1.7015128754126114</v>
      </c>
      <c r="Q114" s="3">
        <f>CRI!H114*Planck!M114</f>
        <v>15.978515558483158</v>
      </c>
      <c r="R114" s="3">
        <f>CRI!H114*Planck!N114</f>
        <v>29.329440944300629</v>
      </c>
      <c r="S114" s="3">
        <f>CRI!I114*Planck!L114</f>
        <v>1.2529450824147381</v>
      </c>
      <c r="T114" s="3">
        <f>CRI!I114*Planck!M114</f>
        <v>11.766118718575093</v>
      </c>
      <c r="U114" s="3">
        <f>CRI!I114*Planck!N114</f>
        <v>21.597355701597987</v>
      </c>
      <c r="V114" s="3">
        <f>CRI!J114*Planck!L114</f>
        <v>1.1293853667428693</v>
      </c>
      <c r="W114" s="3">
        <f>CRI!J114*Planck!M114</f>
        <v>10.60579788421999</v>
      </c>
      <c r="X114" s="3">
        <f>CRI!J114*Planck!N114</f>
        <v>19.467523223537039</v>
      </c>
    </row>
    <row r="115" spans="1:24" x14ac:dyDescent="0.25">
      <c r="A115" s="3">
        <f>CRI!C115*Planck!L115</f>
        <v>0.65536214660481229</v>
      </c>
      <c r="B115" s="3">
        <f>CRI!C115*Planck!M115</f>
        <v>7.503609875505906</v>
      </c>
      <c r="C115" s="3">
        <f>CRI!C115*Planck!N115</f>
        <v>12.478149760788225</v>
      </c>
      <c r="D115" s="3">
        <f>CRI!D115*Planck!L115</f>
        <v>0.55393345878389255</v>
      </c>
      <c r="E115" s="3">
        <f>CRI!D115*Planck!M115</f>
        <v>6.3422957722493498</v>
      </c>
      <c r="F115" s="3">
        <f>CRI!D115*Planck!N115</f>
        <v>10.546939111490738</v>
      </c>
      <c r="G115" s="3">
        <f>CRI!E115*Planck!L115</f>
        <v>0.4896349156117023</v>
      </c>
      <c r="H115" s="3">
        <f>CRI!E115*Planck!M115</f>
        <v>5.6061055817920682</v>
      </c>
      <c r="I115" s="3">
        <f>CRI!E115*Planck!N115</f>
        <v>9.3226895034539403</v>
      </c>
      <c r="J115" s="3">
        <f>CRI!F115*Planck!L115</f>
        <v>1.039342179069723</v>
      </c>
      <c r="K115" s="3">
        <f>CRI!F115*Planck!M115</f>
        <v>11.900013266405727</v>
      </c>
      <c r="L115" s="3">
        <f>CRI!F115*Planck!N115</f>
        <v>19.789161504557281</v>
      </c>
      <c r="M115" s="3">
        <f>CRI!G115*Planck!L115</f>
        <v>1.2621230469621008</v>
      </c>
      <c r="N115" s="3">
        <f>CRI!G115*Planck!M115</f>
        <v>14.45075674320138</v>
      </c>
      <c r="O115" s="3">
        <f>CRI!G115*Planck!N115</f>
        <v>24.030927752121407</v>
      </c>
      <c r="P115" s="3">
        <f>CRI!H115*Planck!L115</f>
        <v>1.4393213795540052</v>
      </c>
      <c r="Q115" s="3">
        <f>CRI!H115*Planck!M115</f>
        <v>16.479600131926375</v>
      </c>
      <c r="R115" s="3">
        <f>CRI!H115*Planck!N115</f>
        <v>27.404798737650051</v>
      </c>
      <c r="S115" s="3">
        <f>CRI!I115*Planck!L115</f>
        <v>1.0547376048996842</v>
      </c>
      <c r="T115" s="3">
        <f>CRI!I115*Planck!M115</f>
        <v>12.076284157078598</v>
      </c>
      <c r="U115" s="3">
        <f>CRI!I115*Planck!N115</f>
        <v>20.082291692397078</v>
      </c>
      <c r="V115" s="3">
        <f>CRI!J115*Planck!L115</f>
        <v>0.95330891707876442</v>
      </c>
      <c r="W115" s="3">
        <f>CRI!J115*Planck!M115</f>
        <v>10.914970053822042</v>
      </c>
      <c r="X115" s="3">
        <f>CRI!J115*Planck!N115</f>
        <v>18.151081043099595</v>
      </c>
    </row>
    <row r="116" spans="1:24" x14ac:dyDescent="0.25">
      <c r="A116" s="3">
        <f>CRI!C116*Planck!L116</f>
        <v>0.55398935186703457</v>
      </c>
      <c r="B116" s="3">
        <f>CRI!C116*Planck!M116</f>
        <v>7.8163525111899359</v>
      </c>
      <c r="C116" s="3">
        <f>CRI!C116*Planck!N116</f>
        <v>11.778982088348492</v>
      </c>
      <c r="D116" s="3">
        <f>CRI!D116*Planck!L116</f>
        <v>0.47553936548770281</v>
      </c>
      <c r="E116" s="3">
        <f>CRI!D116*Planck!M116</f>
        <v>6.7094851210995916</v>
      </c>
      <c r="F116" s="3">
        <f>CRI!D116*Planck!N116</f>
        <v>10.110969912159373</v>
      </c>
      <c r="G116" s="3">
        <f>CRI!E116*Planck!L116</f>
        <v>0.42536193913468867</v>
      </c>
      <c r="H116" s="3">
        <f>CRI!E116*Planck!M116</f>
        <v>6.0015212384768706</v>
      </c>
      <c r="I116" s="3">
        <f>CRI!E116*Planck!N116</f>
        <v>9.0440919942721756</v>
      </c>
      <c r="J116" s="3">
        <f>CRI!F116*Planck!L116</f>
        <v>0.88689237848322511</v>
      </c>
      <c r="K116" s="3">
        <f>CRI!F116*Planck!M116</f>
        <v>12.513351468488901</v>
      </c>
      <c r="L116" s="3">
        <f>CRI!F116*Planck!N116</f>
        <v>18.857202589254921</v>
      </c>
      <c r="M116" s="3">
        <f>CRI!G116*Planck!L116</f>
        <v>1.0634048478367215</v>
      </c>
      <c r="N116" s="3">
        <f>CRI!G116*Planck!M116</f>
        <v>15.003803096192176</v>
      </c>
      <c r="O116" s="3">
        <f>CRI!G116*Planck!N116</f>
        <v>22.610229985680437</v>
      </c>
      <c r="P116" s="3">
        <f>CRI!H116*Planck!L116</f>
        <v>1.204512940220325</v>
      </c>
      <c r="Q116" s="3">
        <f>CRI!H116*Planck!M116</f>
        <v>16.994726908237798</v>
      </c>
      <c r="R116" s="3">
        <f>CRI!H116*Planck!N116</f>
        <v>25.610485653241387</v>
      </c>
      <c r="S116" s="3">
        <f>CRI!I116*Planck!L116</f>
        <v>0.87874173054770999</v>
      </c>
      <c r="T116" s="3">
        <f>CRI!I116*Planck!M116</f>
        <v>12.398352259128863</v>
      </c>
      <c r="U116" s="3">
        <f>CRI!I116*Planck!N116</f>
        <v>18.683902622897609</v>
      </c>
      <c r="V116" s="3">
        <f>CRI!J116*Planck!L116</f>
        <v>0.7967258356965905</v>
      </c>
      <c r="W116" s="3">
        <f>CRI!J116*Planck!M116</f>
        <v>11.241172714943504</v>
      </c>
      <c r="X116" s="3">
        <f>CRI!J116*Planck!N116</f>
        <v>16.940071711427166</v>
      </c>
    </row>
    <row r="117" spans="1:24" x14ac:dyDescent="0.25">
      <c r="A117" s="3">
        <f>CRI!C117*Planck!L117</f>
        <v>0.46306795298573367</v>
      </c>
      <c r="B117" s="3">
        <f>CRI!C117*Planck!M117</f>
        <v>8.1462158259939272</v>
      </c>
      <c r="C117" s="3">
        <f>CRI!C117*Planck!N117</f>
        <v>11.129381482303382</v>
      </c>
      <c r="D117" s="3">
        <f>CRI!D117*Planck!L117</f>
        <v>0.40359133517105228</v>
      </c>
      <c r="E117" s="3">
        <f>CRI!D117*Planck!M117</f>
        <v>7.0999128758662673</v>
      </c>
      <c r="F117" s="3">
        <f>CRI!D117*Planck!N117</f>
        <v>9.699919640539644</v>
      </c>
      <c r="G117" s="3">
        <f>CRI!E117*Planck!L117</f>
        <v>0.36535636657589993</v>
      </c>
      <c r="H117" s="3">
        <f>CRI!E117*Planck!M117</f>
        <v>6.4272895507841996</v>
      </c>
      <c r="I117" s="3">
        <f>CRI!E117*Planck!N117</f>
        <v>8.7809798851200984</v>
      </c>
      <c r="J117" s="3">
        <f>CRI!F117*Planck!L117</f>
        <v>0.74770605252742317</v>
      </c>
      <c r="K117" s="3">
        <f>CRI!F117*Planck!M117</f>
        <v>13.153522801604874</v>
      </c>
      <c r="L117" s="3">
        <f>CRI!F117*Planck!N117</f>
        <v>17.970377439315552</v>
      </c>
      <c r="M117" s="3">
        <f>CRI!G117*Planck!L117</f>
        <v>0.88577677245436215</v>
      </c>
      <c r="N117" s="3">
        <f>CRI!G117*Planck!M117</f>
        <v>15.582440364401227</v>
      </c>
      <c r="O117" s="3">
        <f>CRI!G117*Planck!N117</f>
        <v>21.288771000552796</v>
      </c>
      <c r="P117" s="3">
        <f>CRI!H117*Planck!L117</f>
        <v>0.99623334839591327</v>
      </c>
      <c r="Q117" s="3">
        <f>CRI!H117*Planck!M117</f>
        <v>17.52557441463831</v>
      </c>
      <c r="R117" s="3">
        <f>CRI!H117*Planck!N117</f>
        <v>23.943485849542594</v>
      </c>
      <c r="S117" s="3">
        <f>CRI!I117*Planck!L117</f>
        <v>0.7243402383859413</v>
      </c>
      <c r="T117" s="3">
        <f>CRI!I117*Planck!M117</f>
        <v>12.742475214054723</v>
      </c>
      <c r="U117" s="3">
        <f>CRI!I117*Planck!N117</f>
        <v>17.408803144336943</v>
      </c>
      <c r="V117" s="3">
        <f>CRI!J117*Planck!L117</f>
        <v>0.65849112580540115</v>
      </c>
      <c r="W117" s="3">
        <f>CRI!J117*Planck!M117</f>
        <v>11.584068376413382</v>
      </c>
      <c r="X117" s="3">
        <f>CRI!J117*Planck!N117</f>
        <v>15.826184676669946</v>
      </c>
    </row>
    <row r="118" spans="1:24" x14ac:dyDescent="0.25">
      <c r="A118" s="3">
        <f>CRI!C118*Planck!L118</f>
        <v>0.38262508149792268</v>
      </c>
      <c r="B118" s="3">
        <f>CRI!C118*Planck!M118</f>
        <v>8.5003539266841557</v>
      </c>
      <c r="C118" s="3">
        <f>CRI!C118*Planck!N118</f>
        <v>10.535044020264705</v>
      </c>
      <c r="D118" s="3">
        <f>CRI!D118*Planck!L118</f>
        <v>0.33803212181694908</v>
      </c>
      <c r="E118" s="3">
        <f>CRI!D118*Planck!M118</f>
        <v>7.5096819653932689</v>
      </c>
      <c r="F118" s="3">
        <f>CRI!D118*Planck!N118</f>
        <v>9.3072395297859565</v>
      </c>
      <c r="G118" s="3">
        <f>CRI!E118*Planck!L118</f>
        <v>0.30970247684315411</v>
      </c>
      <c r="H118" s="3">
        <f>CRI!E118*Planck!M118</f>
        <v>6.8803138958672942</v>
      </c>
      <c r="I118" s="3">
        <f>CRI!E118*Planck!N118</f>
        <v>8.5272225593641657</v>
      </c>
      <c r="J118" s="3">
        <f>CRI!F118*Planck!L118</f>
        <v>0.62220294331334969</v>
      </c>
      <c r="K118" s="3">
        <f>CRI!F118*Planck!M118</f>
        <v>13.822787601070488</v>
      </c>
      <c r="L118" s="3">
        <f>CRI!F118*Planck!N118</f>
        <v>17.131483831856407</v>
      </c>
      <c r="M118" s="3">
        <f>CRI!G118*Planck!L118</f>
        <v>0.72817680043754573</v>
      </c>
      <c r="N118" s="3">
        <f>CRI!G118*Planck!M118</f>
        <v>16.177090379667654</v>
      </c>
      <c r="O118" s="3">
        <f>CRI!G118*Planck!N118</f>
        <v>20.049325091582372</v>
      </c>
      <c r="P118" s="3">
        <f>CRI!H118*Planck!L118</f>
        <v>0.813515484062311</v>
      </c>
      <c r="Q118" s="3">
        <f>CRI!H118*Planck!M118</f>
        <v>18.072964564412565</v>
      </c>
      <c r="R118" s="3">
        <f>CRI!H118*Planck!N118</f>
        <v>22.39900584198876</v>
      </c>
      <c r="S118" s="3">
        <f>CRI!I118*Planck!L118</f>
        <v>0.58967631389899244</v>
      </c>
      <c r="T118" s="3">
        <f>CRI!I118*Planck!M118</f>
        <v>13.100179817540663</v>
      </c>
      <c r="U118" s="3">
        <f>CRI!I118*Planck!N118</f>
        <v>16.235908791742496</v>
      </c>
      <c r="V118" s="3">
        <f>CRI!J118*Planck!L118</f>
        <v>0.53791350579872499</v>
      </c>
      <c r="W118" s="3">
        <f>CRI!J118*Planck!M118</f>
        <v>11.950223344826536</v>
      </c>
      <c r="X118" s="3">
        <f>CRI!J118*Planck!N118</f>
        <v>14.810692598873048</v>
      </c>
    </row>
    <row r="119" spans="1:24" x14ac:dyDescent="0.25">
      <c r="A119" s="3">
        <f>CRI!C119*Planck!L119</f>
        <v>0.31211228792021223</v>
      </c>
      <c r="B119" s="3">
        <f>CRI!C119*Planck!M119</f>
        <v>8.8818296641236056</v>
      </c>
      <c r="C119" s="3">
        <f>CRI!C119*Planck!N119</f>
        <v>9.991160495089499</v>
      </c>
      <c r="D119" s="3">
        <f>CRI!D119*Planck!L119</f>
        <v>0.2791836609090757</v>
      </c>
      <c r="E119" s="3">
        <f>CRI!D119*Planck!M119</f>
        <v>7.9447744198868264</v>
      </c>
      <c r="F119" s="3">
        <f>CRI!D119*Planck!N119</f>
        <v>8.9370680735975654</v>
      </c>
      <c r="G119" s="3">
        <f>CRI!E119*Planck!L119</f>
        <v>0.25888713650134931</v>
      </c>
      <c r="H119" s="3">
        <f>CRI!E119*Planck!M119</f>
        <v>7.3671929546891564</v>
      </c>
      <c r="I119" s="3">
        <f>CRI!E119*Planck!N119</f>
        <v>8.2873473137986569</v>
      </c>
      <c r="J119" s="3">
        <f>CRI!F119*Planck!L119</f>
        <v>0.51039371867261618</v>
      </c>
      <c r="K119" s="3">
        <f>CRI!F119*Planck!M119</f>
        <v>14.524356285670068</v>
      </c>
      <c r="L119" s="3">
        <f>CRI!F119*Planck!N119</f>
        <v>16.338432533124983</v>
      </c>
      <c r="M119" s="3">
        <f>CRI!G119*Planck!L119</f>
        <v>0.58987661145811832</v>
      </c>
      <c r="N119" s="3">
        <f>CRI!G119*Planck!M119</f>
        <v>16.786213771758845</v>
      </c>
      <c r="O119" s="3">
        <f>CRI!G119*Planck!N119</f>
        <v>18.88279355051931</v>
      </c>
      <c r="P119" s="3">
        <f>CRI!H119*Planck!L119</f>
        <v>0.65488226305768948</v>
      </c>
      <c r="Q119" s="3">
        <f>CRI!H119*Planck!M119</f>
        <v>18.636090072881451</v>
      </c>
      <c r="R119" s="3">
        <f>CRI!H119*Planck!N119</f>
        <v>20.963717382602521</v>
      </c>
      <c r="S119" s="3">
        <f>CRI!I119*Planck!L119</f>
        <v>0.47363288075932158</v>
      </c>
      <c r="T119" s="3">
        <f>CRI!I119*Planck!M119</f>
        <v>13.47824719835401</v>
      </c>
      <c r="U119" s="3">
        <f>CRI!I119*Planck!N119</f>
        <v>15.161665562580108</v>
      </c>
      <c r="V119" s="3">
        <f>CRI!J119*Planck!L119</f>
        <v>0.43332369941810278</v>
      </c>
      <c r="W119" s="3">
        <f>CRI!J119*Planck!M119</f>
        <v>12.331162330408988</v>
      </c>
      <c r="X119" s="3">
        <f>CRI!J119*Planck!N119</f>
        <v>13.871311046615844</v>
      </c>
    </row>
    <row r="120" spans="1:24" x14ac:dyDescent="0.25">
      <c r="A120" s="3">
        <f>CRI!C120*Planck!L120</f>
        <v>0.25078914407605207</v>
      </c>
      <c r="B120" s="3">
        <f>CRI!C120*Planck!M120</f>
        <v>9.2874649633011188</v>
      </c>
      <c r="C120" s="3">
        <f>CRI!C120*Planck!N120</f>
        <v>9.4853642796021376</v>
      </c>
      <c r="D120" s="3">
        <f>CRI!D120*Planck!L120</f>
        <v>0.22696927964549085</v>
      </c>
      <c r="E120" s="3">
        <f>CRI!D120*Planck!M120</f>
        <v>8.4053448175330345</v>
      </c>
      <c r="F120" s="3">
        <f>CRI!D120*Planck!N120</f>
        <v>8.5844477265870101</v>
      </c>
      <c r="G120" s="3">
        <f>CRI!E120*Planck!L120</f>
        <v>0.21290421683887373</v>
      </c>
      <c r="H120" s="3">
        <f>CRI!E120*Planck!M120</f>
        <v>7.8844738743175942</v>
      </c>
      <c r="I120" s="3">
        <f>CRI!E120*Planck!N120</f>
        <v>8.0524779524256971</v>
      </c>
      <c r="J120" s="3">
        <f>CRI!F120*Planck!L120</f>
        <v>0.41208365464870977</v>
      </c>
      <c r="K120" s="3">
        <f>CRI!F120*Planck!M120</f>
        <v>15.260678521787863</v>
      </c>
      <c r="L120" s="3">
        <f>CRI!F120*Planck!N120</f>
        <v>15.585856367161723</v>
      </c>
      <c r="M120" s="3">
        <f>CRI!G120*Planck!L120</f>
        <v>0.47038560854065498</v>
      </c>
      <c r="N120" s="3">
        <f>CRI!G120*Planck!M120</f>
        <v>17.419772592858319</v>
      </c>
      <c r="O120" s="3">
        <f>CRI!G120*Planck!N120</f>
        <v>17.790956882636848</v>
      </c>
      <c r="P120" s="3">
        <f>CRI!H120*Planck!L120</f>
        <v>0.5190461887345158</v>
      </c>
      <c r="Q120" s="3">
        <f>CRI!H120*Planck!M120</f>
        <v>19.221818033498831</v>
      </c>
      <c r="R120" s="3">
        <f>CRI!H120*Planck!N120</f>
        <v>19.631400698082039</v>
      </c>
      <c r="S120" s="3">
        <f>CRI!I120*Planck!L120</f>
        <v>0.37465243911497065</v>
      </c>
      <c r="T120" s="3">
        <f>CRI!I120*Planck!M120</f>
        <v>13.874489721295157</v>
      </c>
      <c r="U120" s="3">
        <f>CRI!I120*Planck!N120</f>
        <v>14.170130355280806</v>
      </c>
      <c r="V120" s="3">
        <f>CRI!J120*Planck!L120</f>
        <v>0.3439134712069607</v>
      </c>
      <c r="W120" s="3">
        <f>CRI!J120*Planck!M120</f>
        <v>12.73613467604206</v>
      </c>
      <c r="X120" s="3">
        <f>CRI!J120*Planck!N120</f>
        <v>13.007518994008905</v>
      </c>
    </row>
    <row r="121" spans="1:24" x14ac:dyDescent="0.25">
      <c r="A121" s="3">
        <f>CRI!C121*Planck!L121</f>
        <v>0.1981847677161129</v>
      </c>
      <c r="B121" s="3">
        <f>CRI!C121*Planck!M121</f>
        <v>9.7128492068737469</v>
      </c>
      <c r="C121" s="3">
        <f>CRI!C121*Planck!N121</f>
        <v>9.0074874409133852</v>
      </c>
      <c r="D121" s="3">
        <f>CRI!D121*Planck!L121</f>
        <v>0.18150585162119248</v>
      </c>
      <c r="E121" s="3">
        <f>CRI!D121*Planck!M121</f>
        <v>8.895431204315063</v>
      </c>
      <c r="F121" s="3">
        <f>CRI!D121*Planck!N121</f>
        <v>8.2494315671731488</v>
      </c>
      <c r="G121" s="3">
        <f>CRI!E121*Planck!L121</f>
        <v>0.17214068482992706</v>
      </c>
      <c r="H121" s="3">
        <f>CRI!E121*Planck!M121</f>
        <v>8.4364531814879964</v>
      </c>
      <c r="I121" s="3">
        <f>CRI!E121*Planck!N121</f>
        <v>7.8237852209553704</v>
      </c>
      <c r="J121" s="3">
        <f>CRI!F121*Planck!L121</f>
        <v>0.32715649324154011</v>
      </c>
      <c r="K121" s="3">
        <f>CRI!F121*Planck!M121</f>
        <v>16.033632264092216</v>
      </c>
      <c r="L121" s="3">
        <f>CRI!F121*Planck!N121</f>
        <v>14.869245694541087</v>
      </c>
      <c r="M121" s="3">
        <f>CRI!G121*Planck!L121</f>
        <v>0.36907676364053787</v>
      </c>
      <c r="N121" s="3">
        <f>CRI!G121*Planck!M121</f>
        <v>18.088105318651468</v>
      </c>
      <c r="O121" s="3">
        <f>CRI!G121*Planck!N121</f>
        <v>16.774519815706384</v>
      </c>
      <c r="P121" s="3">
        <f>CRI!H121*Planck!L121</f>
        <v>0.40475358951202534</v>
      </c>
      <c r="Q121" s="3">
        <f>CRI!H121*Planck!M121</f>
        <v>19.83659302465934</v>
      </c>
      <c r="R121" s="3">
        <f>CRI!H121*Planck!N121</f>
        <v>18.396029706059828</v>
      </c>
      <c r="S121" s="3">
        <f>CRI!I121*Planck!L121</f>
        <v>0.2916580514994101</v>
      </c>
      <c r="T121" s="3">
        <f>CRI!I121*Planck!M121</f>
        <v>14.293886996614379</v>
      </c>
      <c r="U121" s="3">
        <f>CRI!I121*Planck!N121</f>
        <v>13.25584335363941</v>
      </c>
      <c r="V121" s="3">
        <f>CRI!J121*Planck!L121</f>
        <v>0.2685573067476219</v>
      </c>
      <c r="W121" s="3">
        <f>CRI!J121*Planck!M121</f>
        <v>13.161741206974279</v>
      </c>
      <c r="X121" s="3">
        <f>CRI!J121*Planck!N121</f>
        <v>12.205915699635552</v>
      </c>
    </row>
    <row r="122" spans="1:24" x14ac:dyDescent="0.25">
      <c r="A122" s="3">
        <f>CRI!C122*Planck!L122</f>
        <v>0.15401150817086451</v>
      </c>
      <c r="B122" s="3">
        <f>CRI!C122*Planck!M122</f>
        <v>10.152187171263108</v>
      </c>
      <c r="C122" s="3">
        <f>CRI!C122*Planck!N122</f>
        <v>8.5492102494847249</v>
      </c>
      <c r="D122" s="3">
        <f>CRI!D122*Planck!L122</f>
        <v>0.1429613551182464</v>
      </c>
      <c r="E122" s="3">
        <f>CRI!D122*Planck!M122</f>
        <v>9.4237791231007328</v>
      </c>
      <c r="F122" s="3">
        <f>CRI!D122*Planck!N122</f>
        <v>7.9358139984006177</v>
      </c>
      <c r="G122" s="3">
        <f>CRI!E122*Planck!L122</f>
        <v>0.13674564402614875</v>
      </c>
      <c r="H122" s="3">
        <f>CRI!E122*Planck!M122</f>
        <v>9.0140495960093965</v>
      </c>
      <c r="I122" s="3">
        <f>CRI!E122*Planck!N122</f>
        <v>7.5907786071658094</v>
      </c>
      <c r="J122" s="3">
        <f>CRI!F122*Planck!L122</f>
        <v>0.25553478934179313</v>
      </c>
      <c r="K122" s="3">
        <f>CRI!F122*Planck!M122</f>
        <v>16.844436113754934</v>
      </c>
      <c r="L122" s="3">
        <f>CRI!F122*Planck!N122</f>
        <v>14.184788306319945</v>
      </c>
      <c r="M122" s="3">
        <f>CRI!G122*Planck!L122</f>
        <v>0.28523207567070419</v>
      </c>
      <c r="N122" s="3">
        <f>CRI!G122*Planck!M122</f>
        <v>18.802032743191315</v>
      </c>
      <c r="O122" s="3">
        <f>CRI!G122*Planck!N122</f>
        <v>15.833290731108479</v>
      </c>
      <c r="P122" s="3">
        <f>CRI!H122*Planck!L122</f>
        <v>0.3107855546048835</v>
      </c>
      <c r="Q122" s="3">
        <f>CRI!H122*Planck!M122</f>
        <v>20.486476354566811</v>
      </c>
      <c r="R122" s="3">
        <f>CRI!H122*Planck!N122</f>
        <v>17.251769561740474</v>
      </c>
      <c r="S122" s="3">
        <f>CRI!I122*Planck!L122</f>
        <v>0.22376559931551612</v>
      </c>
      <c r="T122" s="3">
        <f>CRI!I122*Planck!M122</f>
        <v>14.750262975288104</v>
      </c>
      <c r="U122" s="3">
        <f>CRI!I122*Planck!N122</f>
        <v>12.421274084453142</v>
      </c>
      <c r="V122" s="3">
        <f>CRI!J122*Planck!L122</f>
        <v>0.20649973517080036</v>
      </c>
      <c r="W122" s="3">
        <f>CRI!J122*Planck!M122</f>
        <v>13.612125400034392</v>
      </c>
      <c r="X122" s="3">
        <f>CRI!J122*Planck!N122</f>
        <v>11.462842442134226</v>
      </c>
    </row>
    <row r="123" spans="1:24" x14ac:dyDescent="0.25">
      <c r="A123" s="3">
        <f>CRI!C123*Planck!L123</f>
        <v>0.11835599843470281</v>
      </c>
      <c r="B123" s="3">
        <f>CRI!C123*Planck!M123</f>
        <v>10.603675928505297</v>
      </c>
      <c r="C123" s="3">
        <f>CRI!C123*Planck!N123</f>
        <v>8.1099161416419943</v>
      </c>
      <c r="D123" s="3">
        <f>CRI!D123*Planck!L123</f>
        <v>0.11152471261900855</v>
      </c>
      <c r="E123" s="3">
        <f>CRI!D123*Planck!M123</f>
        <v>9.9916516802828443</v>
      </c>
      <c r="F123" s="3">
        <f>CRI!D123*Planck!N123</f>
        <v>7.6418270220572895</v>
      </c>
      <c r="G123" s="3">
        <f>CRI!E123*Planck!L123</f>
        <v>0.10739416770719341</v>
      </c>
      <c r="H123" s="3">
        <f>CRI!E123*Planck!M123</f>
        <v>9.6215905069390342</v>
      </c>
      <c r="I123" s="3">
        <f>CRI!E123*Planck!N123</f>
        <v>7.3587963916107233</v>
      </c>
      <c r="J123" s="3">
        <f>CRI!F123*Planck!L123</f>
        <v>0.19752477591115949</v>
      </c>
      <c r="K123" s="3">
        <f>CRI!F123*Planck!M123</f>
        <v>17.696515084261637</v>
      </c>
      <c r="L123" s="3">
        <f>CRI!F123*Planck!N123</f>
        <v>13.534669891867848</v>
      </c>
      <c r="M123" s="3">
        <f>CRI!G123*Planck!L123</f>
        <v>0.21828341187823042</v>
      </c>
      <c r="N123" s="3">
        <f>CRI!G123*Planck!M123</f>
        <v>19.556309699015138</v>
      </c>
      <c r="O123" s="3">
        <f>CRI!G123*Planck!N123</f>
        <v>14.957080239753155</v>
      </c>
      <c r="P123" s="3">
        <f>CRI!H123*Planck!L123</f>
        <v>0.23628835123742456</v>
      </c>
      <c r="Q123" s="3">
        <f>CRI!H123*Planck!M123</f>
        <v>21.169396864872766</v>
      </c>
      <c r="R123" s="3">
        <f>CRI!H123*Planck!N123</f>
        <v>16.190803500674086</v>
      </c>
      <c r="S123" s="3">
        <f>CRI!I123*Planck!L123</f>
        <v>0.17004076553638958</v>
      </c>
      <c r="T123" s="3">
        <f>CRI!I123*Planck!M123</f>
        <v>15.234184969320138</v>
      </c>
      <c r="U123" s="3">
        <f>CRI!I123*Planck!N123</f>
        <v>11.651427620050312</v>
      </c>
      <c r="V123" s="3">
        <f>CRI!J123*Planck!L123</f>
        <v>0.15722548516896315</v>
      </c>
      <c r="W123" s="3">
        <f>CRI!J123*Planck!M123</f>
        <v>14.086046457150884</v>
      </c>
      <c r="X123" s="3">
        <f>CRI!J123*Planck!N123</f>
        <v>10.773306946100709</v>
      </c>
    </row>
    <row r="124" spans="1:24" x14ac:dyDescent="0.25">
      <c r="A124" s="3">
        <f>CRI!C124*Planck!L124</f>
        <v>9.2004209720832633E-2</v>
      </c>
      <c r="B124" s="3">
        <f>CRI!C124*Planck!M124</f>
        <v>11.079470729225111</v>
      </c>
      <c r="C124" s="3">
        <f>CRI!C124*Planck!N124</f>
        <v>7.6995189751836017</v>
      </c>
      <c r="D124" s="3">
        <f>CRI!D124*Planck!L124</f>
        <v>8.7979025545546208E-2</v>
      </c>
      <c r="E124" s="3">
        <f>CRI!D124*Planck!M124</f>
        <v>10.594743884821511</v>
      </c>
      <c r="F124" s="3">
        <f>CRI!D124*Planck!N124</f>
        <v>7.3626650200193193</v>
      </c>
      <c r="G124" s="3">
        <f>CRI!E124*Planck!L124</f>
        <v>8.5268187223414532E-2</v>
      </c>
      <c r="H124" s="3">
        <f>CRI!E124*Planck!M124</f>
        <v>10.268295193692557</v>
      </c>
      <c r="I124" s="3">
        <f>CRI!E124*Planck!N124</f>
        <v>7.1358041930719454</v>
      </c>
      <c r="J124" s="3">
        <f>CRI!F124*Planck!L124</f>
        <v>0.15439456443777227</v>
      </c>
      <c r="K124" s="3">
        <f>CRI!F124*Planck!M124</f>
        <v>18.59273681748089</v>
      </c>
      <c r="L124" s="3">
        <f>CRI!F124*Planck!N124</f>
        <v>12.920755280229983</v>
      </c>
      <c r="M124" s="3">
        <f>CRI!G124*Planck!L124</f>
        <v>0.16901666205411889</v>
      </c>
      <c r="N124" s="3">
        <f>CRI!G124*Planck!M124</f>
        <v>20.353581272661305</v>
      </c>
      <c r="O124" s="3">
        <f>CRI!G124*Planck!N124</f>
        <v>14.14442883164309</v>
      </c>
      <c r="P124" s="3">
        <f>CRI!H124*Planck!L124</f>
        <v>0.18166724089073338</v>
      </c>
      <c r="Q124" s="3">
        <f>CRI!H124*Planck!M124</f>
        <v>21.877008497929761</v>
      </c>
      <c r="R124" s="3">
        <f>CRI!H124*Planck!N124</f>
        <v>15.203112690730837</v>
      </c>
      <c r="S124" s="3">
        <f>CRI!I124*Planck!L124</f>
        <v>0.13077741238889784</v>
      </c>
      <c r="T124" s="3">
        <f>CRI!I124*Planck!M124</f>
        <v>15.748676250827122</v>
      </c>
      <c r="U124" s="3">
        <f>CRI!I124*Planck!N124</f>
        <v>10.944316257582406</v>
      </c>
      <c r="V124" s="3">
        <f>CRI!J124*Planck!L124</f>
        <v>0.12104303841397045</v>
      </c>
      <c r="W124" s="3">
        <f>CRI!J124*Planck!M124</f>
        <v>14.576428678136786</v>
      </c>
      <c r="X124" s="3">
        <f>CRI!J124*Planck!N124</f>
        <v>10.129679651725928</v>
      </c>
    </row>
    <row r="125" spans="1:24" x14ac:dyDescent="0.25">
      <c r="A125" s="3">
        <f>CRI!C125*Planck!L125</f>
        <v>7.5476052513263753E-2</v>
      </c>
      <c r="B125" s="3">
        <f>CRI!C125*Planck!M125</f>
        <v>11.569373763941563</v>
      </c>
      <c r="C125" s="3">
        <f>CRI!C125*Planck!N125</f>
        <v>7.307433236050219</v>
      </c>
      <c r="D125" s="3">
        <f>CRI!D125*Planck!L125</f>
        <v>7.3256168615814812E-2</v>
      </c>
      <c r="E125" s="3">
        <f>CRI!D125*Planck!M125</f>
        <v>11.229098065002105</v>
      </c>
      <c r="F125" s="3">
        <f>CRI!D125*Planck!N125</f>
        <v>7.0925087291075659</v>
      </c>
      <c r="G125" s="3">
        <f>CRI!E125*Planck!L125</f>
        <v>7.1372630763433906E-2</v>
      </c>
      <c r="H125" s="3">
        <f>CRI!E125*Planck!M125</f>
        <v>10.940379290144383</v>
      </c>
      <c r="I125" s="3">
        <f>CRI!E125*Planck!N125</f>
        <v>6.9101485413986481</v>
      </c>
      <c r="J125" s="3">
        <f>CRI!F125*Planck!L125</f>
        <v>0.12734061266275248</v>
      </c>
      <c r="K125" s="3">
        <f>CRI!F125*Planck!M125</f>
        <v>19.519451457345259</v>
      </c>
      <c r="L125" s="3">
        <f>CRI!F125*Planck!N125</f>
        <v>12.328851261892215</v>
      </c>
      <c r="M125" s="3">
        <f>CRI!G125*Planck!L125</f>
        <v>0.13813732070943593</v>
      </c>
      <c r="N125" s="3">
        <f>CRI!G125*Planck!M125</f>
        <v>21.174428720368983</v>
      </c>
      <c r="O125" s="3">
        <f>CRI!G125*Planck!N125</f>
        <v>13.374165909295122</v>
      </c>
      <c r="P125" s="3">
        <f>CRI!H125*Planck!L125</f>
        <v>0.14745410615782009</v>
      </c>
      <c r="Q125" s="3">
        <f>CRI!H125*Planck!M125</f>
        <v>22.602555517433071</v>
      </c>
      <c r="R125" s="3">
        <f>CRI!H125*Planck!N125</f>
        <v>14.276197552069592</v>
      </c>
      <c r="S125" s="3">
        <f>CRI!I125*Planck!L125</f>
        <v>0.10621808103248082</v>
      </c>
      <c r="T125" s="3">
        <f>CRI!I125*Planck!M125</f>
        <v>16.281676625012238</v>
      </c>
      <c r="U125" s="3">
        <f>CRI!I125*Planck!N125</f>
        <v>10.283812014013634</v>
      </c>
      <c r="V125" s="3">
        <f>CRI!J125*Planck!L125</f>
        <v>9.8414852786902748E-2</v>
      </c>
      <c r="W125" s="3">
        <f>CRI!J125*Planck!M125</f>
        <v>15.085555986315962</v>
      </c>
      <c r="X125" s="3">
        <f>CRI!J125*Planck!N125</f>
        <v>9.5283198077909734</v>
      </c>
    </row>
    <row r="126" spans="1:24" x14ac:dyDescent="0.25">
      <c r="A126" s="3">
        <f>CRI!C126*Planck!L126</f>
        <v>6.9324085610928468E-2</v>
      </c>
      <c r="B126" s="3">
        <f>CRI!C126*Planck!M126</f>
        <v>12.067738877358341</v>
      </c>
      <c r="C126" s="3">
        <f>CRI!C126*Planck!N126</f>
        <v>6.9269526395890351</v>
      </c>
      <c r="D126" s="3">
        <f>CRI!D126*Planck!L126</f>
        <v>6.8305974874319372E-2</v>
      </c>
      <c r="E126" s="3">
        <f>CRI!D126*Planck!M126</f>
        <v>11.890509067410489</v>
      </c>
      <c r="F126" s="3">
        <f>CRI!D126*Planck!N126</f>
        <v>6.8252216929462053</v>
      </c>
      <c r="G126" s="3">
        <f>CRI!E126*Planck!L126</f>
        <v>6.6855938370663989E-2</v>
      </c>
      <c r="H126" s="3">
        <f>CRI!E126*Planck!M126</f>
        <v>11.638090853242335</v>
      </c>
      <c r="I126" s="3">
        <f>CRI!E126*Planck!N126</f>
        <v>6.6803321628791448</v>
      </c>
      <c r="J126" s="3">
        <f>CRI!F126*Planck!L126</f>
        <v>0.11754551231759566</v>
      </c>
      <c r="K126" s="3">
        <f>CRI!F126*Planck!M126</f>
        <v>20.461987148524823</v>
      </c>
      <c r="L126" s="3">
        <f>CRI!F126*Planck!N126</f>
        <v>11.74530020330851</v>
      </c>
      <c r="M126" s="3">
        <f>CRI!G126*Planck!L126</f>
        <v>0.12646169422305109</v>
      </c>
      <c r="N126" s="3">
        <f>CRI!G126*Planck!M126</f>
        <v>22.0140906356439</v>
      </c>
      <c r="O126" s="3">
        <f>CRI!G126*Planck!N126</f>
        <v>12.636216675422986</v>
      </c>
      <c r="P126" s="3">
        <f>CRI!H126*Planck!L126</f>
        <v>0.13411295066787096</v>
      </c>
      <c r="Q126" s="3">
        <f>CRI!H126*Planck!M126</f>
        <v>23.345999510403519</v>
      </c>
      <c r="R126" s="3">
        <f>CRI!H126*Planck!N126</f>
        <v>13.400740153223646</v>
      </c>
      <c r="S126" s="3">
        <f>CRI!I126*Planck!L126</f>
        <v>9.6658816296857547E-2</v>
      </c>
      <c r="T126" s="3">
        <f>CRI!I126*Planck!M126</f>
        <v>16.826090744443118</v>
      </c>
      <c r="U126" s="3">
        <f>CRI!I126*Planck!N126</f>
        <v>9.6582744191510663</v>
      </c>
      <c r="V126" s="3">
        <f>CRI!J126*Planck!L126</f>
        <v>8.9686300343110398E-2</v>
      </c>
      <c r="W126" s="3">
        <f>CRI!J126*Planck!M126</f>
        <v>15.612335076315398</v>
      </c>
      <c r="X126" s="3">
        <f>CRI!J126*Planck!N126</f>
        <v>8.961571572445628</v>
      </c>
    </row>
    <row r="127" spans="1:24" x14ac:dyDescent="0.25">
      <c r="A127" s="3">
        <f>CRI!C127*Planck!L127</f>
        <v>7.4095138747849468E-2</v>
      </c>
      <c r="B127" s="3">
        <f>CRI!C127*Planck!M127</f>
        <v>12.574562504999623</v>
      </c>
      <c r="C127" s="3">
        <f>CRI!C127*Planck!N127</f>
        <v>6.5543324817368527</v>
      </c>
      <c r="D127" s="3">
        <f>CRI!D127*Planck!L127</f>
        <v>7.4095138747849468E-2</v>
      </c>
      <c r="E127" s="3">
        <f>CRI!D127*Planck!M127</f>
        <v>12.574562504999623</v>
      </c>
      <c r="F127" s="3">
        <f>CRI!D127*Planck!N127</f>
        <v>6.5543324817368527</v>
      </c>
      <c r="G127" s="3">
        <f>CRI!E127*Planck!L127</f>
        <v>7.277789183677659E-2</v>
      </c>
      <c r="H127" s="3">
        <f>CRI!E127*Planck!M127</f>
        <v>12.351014727132963</v>
      </c>
      <c r="I127" s="3">
        <f>CRI!E127*Planck!N127</f>
        <v>6.437811015394864</v>
      </c>
      <c r="J127" s="3">
        <f>CRI!F127*Planck!L127</f>
        <v>0.12612639173522822</v>
      </c>
      <c r="K127" s="3">
        <f>CRI!F127*Planck!M127</f>
        <v>21.404699730732691</v>
      </c>
      <c r="L127" s="3">
        <f>CRI!F127*Planck!N127</f>
        <v>11.156930402245397</v>
      </c>
      <c r="M127" s="3">
        <f>CRI!G127*Planck!L127</f>
        <v>0.13468849665720192</v>
      </c>
      <c r="N127" s="3">
        <f>CRI!G127*Planck!M127</f>
        <v>22.857760286865979</v>
      </c>
      <c r="O127" s="3">
        <f>CRI!G127*Planck!N127</f>
        <v>11.914319933468322</v>
      </c>
      <c r="P127" s="3">
        <f>CRI!H127*Planck!L127</f>
        <v>0.14193335466810275</v>
      </c>
      <c r="Q127" s="3">
        <f>CRI!H127*Planck!M127</f>
        <v>24.08727306513261</v>
      </c>
      <c r="R127" s="3">
        <f>CRI!H127*Planck!N127</f>
        <v>12.555187998349259</v>
      </c>
      <c r="S127" s="3">
        <f>CRI!I127*Planck!L127</f>
        <v>0.10241594733591639</v>
      </c>
      <c r="T127" s="3">
        <f>CRI!I127*Planck!M127</f>
        <v>17.380839729132813</v>
      </c>
      <c r="U127" s="3">
        <f>CRI!I127*Planck!N127</f>
        <v>9.0595440080896044</v>
      </c>
      <c r="V127" s="3">
        <f>CRI!J127*Planck!L127</f>
        <v>9.5171089325015543E-2</v>
      </c>
      <c r="W127" s="3">
        <f>CRI!J127*Planck!M127</f>
        <v>16.151326950866181</v>
      </c>
      <c r="X127" s="3">
        <f>CRI!J127*Planck!N127</f>
        <v>8.4186759432086671</v>
      </c>
    </row>
    <row r="128" spans="1:24" x14ac:dyDescent="0.25">
      <c r="A128" s="3">
        <f>CRI!C128*Planck!L128</f>
        <v>8.994788299741982E-2</v>
      </c>
      <c r="B128" s="3">
        <f>CRI!C128*Planck!M128</f>
        <v>13.086394365925885</v>
      </c>
      <c r="C128" s="3">
        <f>CRI!C128*Planck!N128</f>
        <v>6.1851375701702764</v>
      </c>
      <c r="D128" s="3">
        <f>CRI!D128*Planck!L128</f>
        <v>9.1265361976077097E-2</v>
      </c>
      <c r="E128" s="3">
        <f>CRI!D128*Planck!M128</f>
        <v>13.278072579008688</v>
      </c>
      <c r="F128" s="3">
        <f>CRI!D128*Planck!N128</f>
        <v>6.2757321284550605</v>
      </c>
      <c r="G128" s="3">
        <f>CRI!E128*Planck!L128</f>
        <v>8.9907959392005965E-2</v>
      </c>
      <c r="H128" s="3">
        <f>CRI!E128*Planck!M128</f>
        <v>13.080585935226408</v>
      </c>
      <c r="I128" s="3">
        <f>CRI!E128*Planck!N128</f>
        <v>6.1823922805252831</v>
      </c>
      <c r="J128" s="3">
        <f>CRI!F128*Planck!L128</f>
        <v>0.15358611002710787</v>
      </c>
      <c r="K128" s="3">
        <f>CRI!F128*Planck!M128</f>
        <v>22.345032900895198</v>
      </c>
      <c r="L128" s="3">
        <f>CRI!F128*Planck!N128</f>
        <v>10.561129264289859</v>
      </c>
      <c r="M128" s="3">
        <f>CRI!G128*Planck!L128</f>
        <v>0.16288831008853655</v>
      </c>
      <c r="N128" s="3">
        <f>CRI!G128*Planck!M128</f>
        <v>23.698397253873772</v>
      </c>
      <c r="O128" s="3">
        <f>CRI!G128*Planck!N128</f>
        <v>11.200781751573336</v>
      </c>
      <c r="P128" s="3">
        <f>CRI!H128*Planck!L128</f>
        <v>0.17067341314423867</v>
      </c>
      <c r="Q128" s="3">
        <f>CRI!H128*Planck!M128</f>
        <v>24.831041240272153</v>
      </c>
      <c r="R128" s="3">
        <f>CRI!H128*Planck!N128</f>
        <v>11.736113232347062</v>
      </c>
      <c r="S128" s="3">
        <f>CRI!I128*Planck!L128</f>
        <v>0.12328409351799043</v>
      </c>
      <c r="T128" s="3">
        <f>CRI!I128*Planck!M128</f>
        <v>17.93643399999074</v>
      </c>
      <c r="U128" s="3">
        <f>CRI!I128*Planck!N128</f>
        <v>8.4774544237398199</v>
      </c>
      <c r="V128" s="3">
        <f>CRI!J128*Planck!L128</f>
        <v>0.11482028917025273</v>
      </c>
      <c r="W128" s="3">
        <f>CRI!J128*Planck!M128</f>
        <v>16.70504669170122</v>
      </c>
      <c r="X128" s="3">
        <f>CRI!J128*Planck!N128</f>
        <v>7.8954530190012058</v>
      </c>
    </row>
    <row r="129" spans="1:24" x14ac:dyDescent="0.25">
      <c r="A129" s="3">
        <f>CRI!C129*Planck!L129</f>
        <v>0.11741753391557325</v>
      </c>
      <c r="B129" s="3">
        <f>CRI!C129*Planck!M129</f>
        <v>13.598050734776672</v>
      </c>
      <c r="C129" s="3">
        <f>CRI!C129*Planck!N129</f>
        <v>5.8185912851656747</v>
      </c>
      <c r="D129" s="3">
        <f>CRI!D129*Planck!L129</f>
        <v>0.12090621452415125</v>
      </c>
      <c r="E129" s="3">
        <f>CRI!D129*Planck!M129</f>
        <v>14.002072641308839</v>
      </c>
      <c r="F129" s="3">
        <f>CRI!D129*Planck!N129</f>
        <v>5.991471824458845</v>
      </c>
      <c r="G129" s="3">
        <f>CRI!E129*Planck!L129</f>
        <v>0.11939618858909511</v>
      </c>
      <c r="H129" s="3">
        <f>CRI!E129*Planck!M129</f>
        <v>13.827197487735214</v>
      </c>
      <c r="I129" s="3">
        <f>CRI!E129*Planck!N129</f>
        <v>5.916642934317025</v>
      </c>
      <c r="J129" s="3">
        <f>CRI!F129*Planck!L129</f>
        <v>0.20114586852144542</v>
      </c>
      <c r="K129" s="3">
        <f>CRI!F129*Planck!M129</f>
        <v>23.294576491548682</v>
      </c>
      <c r="L129" s="3">
        <f>CRI!F129*Planck!N129</f>
        <v>9.9677242282017744</v>
      </c>
      <c r="M129" s="3">
        <f>CRI!G129*Planck!L129</f>
        <v>0.21182018978649753</v>
      </c>
      <c r="N129" s="3">
        <f>CRI!G129*Planck!M129</f>
        <v>24.530762921982927</v>
      </c>
      <c r="O129" s="3">
        <f>CRI!G129*Planck!N129</f>
        <v>10.496687072307745</v>
      </c>
      <c r="P129" s="3">
        <f>CRI!H129*Planck!L129</f>
        <v>0.22088034539683446</v>
      </c>
      <c r="Q129" s="3">
        <f>CRI!H129*Planck!M129</f>
        <v>25.580013843424677</v>
      </c>
      <c r="R129" s="3">
        <f>CRI!H129*Planck!N129</f>
        <v>10.945660413158667</v>
      </c>
      <c r="S129" s="3">
        <f>CRI!I129*Planck!L129</f>
        <v>0.15975032995697505</v>
      </c>
      <c r="T129" s="3">
        <f>CRI!I129*Planck!M129</f>
        <v>18.500585212547598</v>
      </c>
      <c r="U129" s="3">
        <f>CRI!I129*Planck!N129</f>
        <v>7.9163805156932554</v>
      </c>
      <c r="V129" s="3">
        <f>CRI!J129*Planck!L129</f>
        <v>0.14912807855175245</v>
      </c>
      <c r="W129" s="3">
        <f>CRI!J129*Planck!M129</f>
        <v>17.270428959822787</v>
      </c>
      <c r="X129" s="3">
        <f>CRI!J129*Planck!N129</f>
        <v>7.3899979781438985</v>
      </c>
    </row>
    <row r="130" spans="1:24" x14ac:dyDescent="0.25">
      <c r="A130" s="3">
        <f>CRI!C130*Planck!L130</f>
        <v>0.1577138629684065</v>
      </c>
      <c r="B130" s="3">
        <f>CRI!C130*Planck!M130</f>
        <v>14.122894795187284</v>
      </c>
      <c r="C130" s="3">
        <f>CRI!C130*Planck!N130</f>
        <v>5.4622616691642349</v>
      </c>
      <c r="D130" s="3">
        <f>CRI!D130*Planck!L130</f>
        <v>0.16469853360473985</v>
      </c>
      <c r="E130" s="3">
        <f>CRI!D130*Planck!M130</f>
        <v>14.74835514926998</v>
      </c>
      <c r="F130" s="3">
        <f>CRI!D130*Planck!N130</f>
        <v>5.7041687404292585</v>
      </c>
      <c r="G130" s="3">
        <f>CRI!E130*Planck!L130</f>
        <v>0.16288251923929317</v>
      </c>
      <c r="H130" s="3">
        <f>CRI!E130*Planck!M130</f>
        <v>14.585735457208477</v>
      </c>
      <c r="I130" s="3">
        <f>CRI!E130*Planck!N130</f>
        <v>5.6412729019003516</v>
      </c>
      <c r="J130" s="3">
        <f>CRI!F130*Planck!L130</f>
        <v>0.27079568057064307</v>
      </c>
      <c r="K130" s="3">
        <f>CRI!F130*Planck!M130</f>
        <v>24.249097927786135</v>
      </c>
      <c r="L130" s="3">
        <f>CRI!F130*Planck!N130</f>
        <v>9.3787371529449679</v>
      </c>
      <c r="M130" s="3">
        <f>CRI!G130*Planck!L130</f>
        <v>0.28329824100967976</v>
      </c>
      <c r="N130" s="3">
        <f>CRI!G130*Planck!M130</f>
        <v>25.368671961594163</v>
      </c>
      <c r="O130" s="3">
        <f>CRI!G130*Planck!N130</f>
        <v>9.8117508105093609</v>
      </c>
      <c r="P130" s="3">
        <f>CRI!H130*Planck!L130</f>
        <v>0.29391494037690641</v>
      </c>
      <c r="Q130" s="3">
        <f>CRI!H130*Planck!M130</f>
        <v>26.319371699799863</v>
      </c>
      <c r="R130" s="3">
        <f>CRI!H130*Planck!N130</f>
        <v>10.179449558832196</v>
      </c>
      <c r="S130" s="3">
        <f>CRI!I130*Planck!L130</f>
        <v>0.21296260770180314</v>
      </c>
      <c r="T130" s="3">
        <f>CRI!I130*Planck!M130</f>
        <v>19.07028619598141</v>
      </c>
      <c r="U130" s="3">
        <f>CRI!I130*Planck!N130</f>
        <v>7.3757466028705716</v>
      </c>
      <c r="V130" s="3">
        <f>CRI!J130*Planck!L130</f>
        <v>0.19927265325458982</v>
      </c>
      <c r="W130" s="3">
        <f>CRI!J130*Planck!M130</f>
        <v>17.844383901979327</v>
      </c>
      <c r="X130" s="3">
        <f>CRI!J130*Planck!N130</f>
        <v>6.9016087431911251</v>
      </c>
    </row>
    <row r="131" spans="1:24" x14ac:dyDescent="0.25">
      <c r="A131" s="3">
        <f>CRI!C131*Planck!L131</f>
        <v>0.21170999525795001</v>
      </c>
      <c r="B131" s="3">
        <f>CRI!C131*Planck!M131</f>
        <v>14.643647631490438</v>
      </c>
      <c r="C131" s="3">
        <f>CRI!C131*Planck!N131</f>
        <v>5.1110852595037954</v>
      </c>
      <c r="D131" s="3">
        <f>CRI!D131*Planck!L131</f>
        <v>0.22408083163424455</v>
      </c>
      <c r="E131" s="3">
        <f>CRI!D131*Planck!M131</f>
        <v>15.499318940634634</v>
      </c>
      <c r="F131" s="3">
        <f>CRI!D131*Planck!N131</f>
        <v>5.4097409718785192</v>
      </c>
      <c r="G131" s="3">
        <f>CRI!E131*Planck!L131</f>
        <v>0.22220646248632114</v>
      </c>
      <c r="H131" s="3">
        <f>CRI!E131*Planck!M131</f>
        <v>15.369671772582484</v>
      </c>
      <c r="I131" s="3">
        <f>CRI!E131*Planck!N131</f>
        <v>5.3644901063671977</v>
      </c>
      <c r="J131" s="3">
        <f>CRI!F131*Planck!L131</f>
        <v>0.36447108081370855</v>
      </c>
      <c r="K131" s="3">
        <f>CRI!F131*Planck!M131</f>
        <v>25.209891827740734</v>
      </c>
      <c r="L131" s="3">
        <f>CRI!F131*Planck!N131</f>
        <v>8.7990307986765206</v>
      </c>
      <c r="M131" s="3">
        <f>CRI!G131*Planck!L131</f>
        <v>0.37890372325271882</v>
      </c>
      <c r="N131" s="3">
        <f>CRI!G131*Planck!M131</f>
        <v>26.208175021742292</v>
      </c>
      <c r="O131" s="3">
        <f>CRI!G131*Planck!N131</f>
        <v>9.1474624631136994</v>
      </c>
      <c r="P131" s="3">
        <f>CRI!H131*Planck!L131</f>
        <v>0.39127455962901336</v>
      </c>
      <c r="Q131" s="3">
        <f>CRI!H131*Planck!M131</f>
        <v>27.063846330886488</v>
      </c>
      <c r="R131" s="3">
        <f>CRI!H131*Planck!N131</f>
        <v>9.4461181754884223</v>
      </c>
      <c r="S131" s="3">
        <f>CRI!I131*Planck!L131</f>
        <v>0.28396692591039774</v>
      </c>
      <c r="T131" s="3">
        <f>CRI!I131*Planck!M131</f>
        <v>19.641545959900853</v>
      </c>
      <c r="U131" s="3">
        <f>CRI!I131*Planck!N131</f>
        <v>6.8555061249652498</v>
      </c>
      <c r="V131" s="3">
        <f>CRI!J131*Planck!L131</f>
        <v>0.26634785591991761</v>
      </c>
      <c r="W131" s="3">
        <f>CRI!J131*Planck!M131</f>
        <v>18.422862580210637</v>
      </c>
      <c r="X131" s="3">
        <f>CRI!J131*Planck!N131</f>
        <v>6.4301479891588258</v>
      </c>
    </row>
    <row r="132" spans="1:24" x14ac:dyDescent="0.25">
      <c r="A132" s="3">
        <f>CRI!C132*Planck!L132</f>
        <v>0.28054954621164074</v>
      </c>
      <c r="B132" s="3">
        <f>CRI!C132*Planck!M132</f>
        <v>15.173808789726378</v>
      </c>
      <c r="C132" s="3">
        <f>CRI!C132*Planck!N132</f>
        <v>4.7723589473851158</v>
      </c>
      <c r="D132" s="3">
        <f>CRI!D132*Planck!L132</f>
        <v>0.30041146098768612</v>
      </c>
      <c r="E132" s="3">
        <f>CRI!D132*Planck!M132</f>
        <v>16.24806073944152</v>
      </c>
      <c r="F132" s="3">
        <f>CRI!D132*Planck!N132</f>
        <v>5.1102250675539729</v>
      </c>
      <c r="G132" s="3">
        <f>CRI!E132*Planck!L132</f>
        <v>0.29917009131418326</v>
      </c>
      <c r="H132" s="3">
        <f>CRI!E132*Planck!M132</f>
        <v>16.180919992584322</v>
      </c>
      <c r="I132" s="3">
        <f>CRI!E132*Planck!N132</f>
        <v>5.0891084350434195</v>
      </c>
      <c r="J132" s="3">
        <f>CRI!F132*Planck!L132</f>
        <v>0.48413417266610576</v>
      </c>
      <c r="K132" s="3">
        <f>CRI!F132*Planck!M132</f>
        <v>26.184891274306583</v>
      </c>
      <c r="L132" s="3">
        <f>CRI!F132*Planck!N132</f>
        <v>8.2354866791159065</v>
      </c>
      <c r="M132" s="3">
        <f>CRI!G132*Planck!L132</f>
        <v>0.50027197842164262</v>
      </c>
      <c r="N132" s="3">
        <f>CRI!G132*Planck!M132</f>
        <v>27.057720983450135</v>
      </c>
      <c r="O132" s="3">
        <f>CRI!G132*Planck!N132</f>
        <v>8.5100029017531043</v>
      </c>
      <c r="P132" s="3">
        <f>CRI!H132*Planck!L132</f>
        <v>0.51392704483017371</v>
      </c>
      <c r="Q132" s="3">
        <f>CRI!H132*Planck!M132</f>
        <v>27.796269198879294</v>
      </c>
      <c r="R132" s="3">
        <f>CRI!H132*Planck!N132</f>
        <v>8.7422858593691934</v>
      </c>
      <c r="S132" s="3">
        <f>CRI!I132*Planck!L132</f>
        <v>0.37365227172435339</v>
      </c>
      <c r="T132" s="3">
        <f>CRI!I132*Planck!M132</f>
        <v>20.209364804016104</v>
      </c>
      <c r="U132" s="3">
        <f>CRI!I132*Planck!N132</f>
        <v>6.356106385676636</v>
      </c>
      <c r="V132" s="3">
        <f>CRI!J132*Planck!L132</f>
        <v>0.35130761760130236</v>
      </c>
      <c r="W132" s="3">
        <f>CRI!J132*Planck!M132</f>
        <v>19.00083136058657</v>
      </c>
      <c r="X132" s="3">
        <f>CRI!J132*Planck!N132</f>
        <v>5.9760070004866703</v>
      </c>
    </row>
    <row r="133" spans="1:24" x14ac:dyDescent="0.25">
      <c r="A133" s="3">
        <f>CRI!C133*Planck!L133</f>
        <v>0.36314740900365833</v>
      </c>
      <c r="B133" s="3">
        <f>CRI!C133*Planck!M133</f>
        <v>15.649449872287569</v>
      </c>
      <c r="C133" s="3">
        <f>CRI!C133*Planck!N133</f>
        <v>4.4278434583843973</v>
      </c>
      <c r="D133" s="3">
        <f>CRI!D133*Planck!L133</f>
        <v>0.39303476213404792</v>
      </c>
      <c r="E133" s="3">
        <f>CRI!D133*Planck!M133</f>
        <v>16.937413445847518</v>
      </c>
      <c r="F133" s="3">
        <f>CRI!D133*Planck!N133</f>
        <v>4.7922588934549717</v>
      </c>
      <c r="G133" s="3">
        <f>CRI!E133*Planck!L133</f>
        <v>0.39351681621679613</v>
      </c>
      <c r="H133" s="3">
        <f>CRI!E133*Planck!M133</f>
        <v>16.958187051872677</v>
      </c>
      <c r="I133" s="3">
        <f>CRI!E133*Planck!N133</f>
        <v>4.7981365617625613</v>
      </c>
      <c r="J133" s="3">
        <f>CRI!F133*Planck!L133</f>
        <v>0.62827715451517885</v>
      </c>
      <c r="K133" s="3">
        <f>CRI!F133*Planck!M133</f>
        <v>27.074933186125836</v>
      </c>
      <c r="L133" s="3">
        <f>CRI!F133*Planck!N133</f>
        <v>7.6605610275588463</v>
      </c>
      <c r="M133" s="3">
        <f>CRI!G133*Planck!L133</f>
        <v>0.64547041679986528</v>
      </c>
      <c r="N133" s="3">
        <f>CRI!G133*Planck!M133</f>
        <v>27.815858467689893</v>
      </c>
      <c r="O133" s="3">
        <f>CRI!G133*Planck!N133</f>
        <v>7.8701978638628862</v>
      </c>
      <c r="P133" s="3">
        <f>CRI!H133*Planck!L133</f>
        <v>0.6592893005053142</v>
      </c>
      <c r="Q133" s="3">
        <f>CRI!H133*Planck!M133</f>
        <v>28.411368507077828</v>
      </c>
      <c r="R133" s="3">
        <f>CRI!H133*Planck!N133</f>
        <v>8.038691022013797</v>
      </c>
      <c r="S133" s="3">
        <f>CRI!I133*Planck!L133</f>
        <v>0.48044723580572496</v>
      </c>
      <c r="T133" s="3">
        <f>CRI!I133*Planck!M133</f>
        <v>20.704360671743284</v>
      </c>
      <c r="U133" s="3">
        <f>CRI!I133*Planck!N133</f>
        <v>5.8580760798979403</v>
      </c>
      <c r="V133" s="3">
        <f>CRI!J133*Planck!L133</f>
        <v>0.45264878370057771</v>
      </c>
      <c r="W133" s="3">
        <f>CRI!J133*Planck!M133</f>
        <v>19.5064160576257</v>
      </c>
      <c r="X133" s="3">
        <f>CRI!J133*Planck!N133</f>
        <v>5.5191305408269233</v>
      </c>
    </row>
    <row r="134" spans="1:24" x14ac:dyDescent="0.25">
      <c r="A134" s="3">
        <f>CRI!C134*Planck!L134</f>
        <v>0.4600677847215412</v>
      </c>
      <c r="B134" s="3">
        <f>CRI!C134*Planck!M134</f>
        <v>16.124765999370222</v>
      </c>
      <c r="C134" s="3">
        <f>CRI!C134*Planck!N134</f>
        <v>4.0977561467436052</v>
      </c>
      <c r="D134" s="3">
        <f>CRI!D134*Planck!L134</f>
        <v>0.50281744613371981</v>
      </c>
      <c r="E134" s="3">
        <f>CRI!D134*Planck!M134</f>
        <v>17.623084963913474</v>
      </c>
      <c r="F134" s="3">
        <f>CRI!D134*Planck!N134</f>
        <v>4.4785210984321697</v>
      </c>
      <c r="G134" s="3">
        <f>CRI!E134*Planck!L134</f>
        <v>0.50627813300994373</v>
      </c>
      <c r="H134" s="3">
        <f>CRI!E134*Planck!M134</f>
        <v>17.744377451519355</v>
      </c>
      <c r="I134" s="3">
        <f>CRI!E134*Planck!N134</f>
        <v>4.5093449278545776</v>
      </c>
      <c r="J134" s="3">
        <f>CRI!F134*Planck!L134</f>
        <v>0.7979936796940007</v>
      </c>
      <c r="K134" s="3">
        <f>CRI!F134*Planck!M134</f>
        <v>27.968620671474017</v>
      </c>
      <c r="L134" s="3">
        <f>CRI!F134*Planck!N134</f>
        <v>7.1076124315198808</v>
      </c>
      <c r="M134" s="3">
        <f>CRI!G134*Planck!L134</f>
        <v>0.81488997444262357</v>
      </c>
      <c r="N134" s="3">
        <f>CRI!G134*Planck!M134</f>
        <v>28.560813405079202</v>
      </c>
      <c r="O134" s="3">
        <f>CRI!G134*Planck!N134</f>
        <v>7.2581052457586948</v>
      </c>
      <c r="P134" s="3">
        <f>CRI!H134*Planck!L134</f>
        <v>0.82751130305002862</v>
      </c>
      <c r="Q134" s="3">
        <f>CRI!H134*Planck!M134</f>
        <v>29.003174242230067</v>
      </c>
      <c r="R134" s="3">
        <f>CRI!H134*Planck!N134</f>
        <v>7.3705215648286515</v>
      </c>
      <c r="S134" s="3">
        <f>CRI!I134*Planck!L134</f>
        <v>0.60439878444170614</v>
      </c>
      <c r="T134" s="3">
        <f>CRI!I134*Planck!M134</f>
        <v>21.18337621775672</v>
      </c>
      <c r="U134" s="3">
        <f>CRI!I134*Planck!N134</f>
        <v>5.3832911503016652</v>
      </c>
      <c r="V134" s="3">
        <f>CRI!J134*Planck!L134</f>
        <v>0.57040262512821172</v>
      </c>
      <c r="W134" s="3">
        <f>CRI!J134*Planck!M134</f>
        <v>19.991855898334233</v>
      </c>
      <c r="X134" s="3">
        <f>CRI!J134*Planck!N134</f>
        <v>5.0804923553874248</v>
      </c>
    </row>
    <row r="135" spans="1:24" x14ac:dyDescent="0.25">
      <c r="A135" s="3">
        <f>CRI!C135*Planck!L135</f>
        <v>0.57140333844185787</v>
      </c>
      <c r="B135" s="3">
        <f>CRI!C135*Planck!M135</f>
        <v>16.595395847272883</v>
      </c>
      <c r="C135" s="3">
        <f>CRI!C135*Planck!N135</f>
        <v>3.7842454542280892</v>
      </c>
      <c r="D135" s="3">
        <f>CRI!D135*Planck!L135</f>
        <v>0.63006067229960605</v>
      </c>
      <c r="E135" s="3">
        <f>CRI!D135*Planck!M135</f>
        <v>18.29899400504603</v>
      </c>
      <c r="F135" s="3">
        <f>CRI!D135*Planck!N135</f>
        <v>4.1727166689984063</v>
      </c>
      <c r="G135" s="3">
        <f>CRI!E135*Planck!L135</f>
        <v>0.63840417237419955</v>
      </c>
      <c r="H135" s="3">
        <f>CRI!E135*Planck!M135</f>
        <v>18.541316156798246</v>
      </c>
      <c r="I135" s="3">
        <f>CRI!E135*Planck!N135</f>
        <v>4.2279733504097017</v>
      </c>
      <c r="J135" s="3">
        <f>CRI!F135*Planck!L135</f>
        <v>0.99338217554781394</v>
      </c>
      <c r="K135" s="3">
        <f>CRI!F135*Planck!M135</f>
        <v>28.851022249528835</v>
      </c>
      <c r="L135" s="3">
        <f>CRI!F135*Planck!N135</f>
        <v>6.5788939777266204</v>
      </c>
      <c r="M135" s="3">
        <f>CRI!G135*Planck!L135</f>
        <v>1.0085521756834384</v>
      </c>
      <c r="N135" s="3">
        <f>CRI!G135*Planck!M135</f>
        <v>29.291607979987401</v>
      </c>
      <c r="O135" s="3">
        <f>CRI!G135*Planck!N135</f>
        <v>6.6793606712017022</v>
      </c>
      <c r="P135" s="3">
        <f>CRI!H135*Planck!L135</f>
        <v>1.017907009100407</v>
      </c>
      <c r="Q135" s="3">
        <f>CRI!H135*Planck!M135</f>
        <v>29.563302513770189</v>
      </c>
      <c r="R135" s="3">
        <f>CRI!H135*Planck!N135</f>
        <v>6.7413151321780029</v>
      </c>
      <c r="S135" s="3">
        <f>CRI!I135*Planck!L135</f>
        <v>0.7453526733303526</v>
      </c>
      <c r="T135" s="3">
        <f>CRI!I135*Planck!M135</f>
        <v>21.647445556531178</v>
      </c>
      <c r="U135" s="3">
        <f>CRI!I135*Planck!N135</f>
        <v>4.9362635394090297</v>
      </c>
      <c r="V135" s="3">
        <f>CRI!J135*Planck!L135</f>
        <v>0.70489933963535378</v>
      </c>
      <c r="W135" s="3">
        <f>CRI!J135*Planck!M135</f>
        <v>20.472550275308318</v>
      </c>
      <c r="X135" s="3">
        <f>CRI!J135*Planck!N135</f>
        <v>4.6683523568088106</v>
      </c>
    </row>
    <row r="136" spans="1:24" x14ac:dyDescent="0.25">
      <c r="A136" s="3">
        <f>CRI!C136*Planck!L136</f>
        <v>0.69722671697037719</v>
      </c>
      <c r="B136" s="3">
        <f>CRI!C136*Planck!M136</f>
        <v>17.05713384050831</v>
      </c>
      <c r="C136" s="3">
        <f>CRI!C136*Planck!N136</f>
        <v>3.4893664951103913</v>
      </c>
      <c r="D136" s="3">
        <f>CRI!D136*Planck!L136</f>
        <v>0.77497058098654303</v>
      </c>
      <c r="E136" s="3">
        <f>CRI!D136*Planck!M136</f>
        <v>18.959079737768526</v>
      </c>
      <c r="F136" s="3">
        <f>CRI!D136*Planck!N136</f>
        <v>3.8784462989899566</v>
      </c>
      <c r="G136" s="3">
        <f>CRI!E136*Planck!L136</f>
        <v>0.79070445822790991</v>
      </c>
      <c r="H136" s="3">
        <f>CRI!E136*Planck!M136</f>
        <v>19.343997359833093</v>
      </c>
      <c r="I136" s="3">
        <f>CRI!E136*Planck!N136</f>
        <v>3.9571886402512972</v>
      </c>
      <c r="J136" s="3">
        <f>CRI!F136*Planck!L136</f>
        <v>1.213976606760369</v>
      </c>
      <c r="K136" s="3">
        <f>CRI!F136*Planck!M136</f>
        <v>29.6990361338054</v>
      </c>
      <c r="L136" s="3">
        <f>CRI!F136*Planck!N136</f>
        <v>6.0755120169289336</v>
      </c>
      <c r="M136" s="3">
        <f>CRI!G136*Planck!L136</f>
        <v>1.2260083952390612</v>
      </c>
      <c r="N136" s="3">
        <f>CRI!G136*Planck!M136</f>
        <v>29.993384903619479</v>
      </c>
      <c r="O136" s="3">
        <f>CRI!G136*Planck!N136</f>
        <v>6.1357267484817228</v>
      </c>
      <c r="P136" s="3">
        <f>CRI!H136*Planck!L136</f>
        <v>1.2303274987955151</v>
      </c>
      <c r="Q136" s="3">
        <f>CRI!H136*Planck!M136</f>
        <v>30.099048564578379</v>
      </c>
      <c r="R136" s="3">
        <f>CRI!H136*Planck!N136</f>
        <v>6.1573422931416992</v>
      </c>
      <c r="S136" s="3">
        <f>CRI!I136*Planck!L136</f>
        <v>0.90361816548948437</v>
      </c>
      <c r="T136" s="3">
        <f>CRI!I136*Planck!M136</f>
        <v>22.106347353472938</v>
      </c>
      <c r="U136" s="3">
        <f>CRI!I136*Planck!N136</f>
        <v>4.5222807363620952</v>
      </c>
      <c r="V136" s="3">
        <f>CRI!J136*Planck!L136</f>
        <v>0.85549101157471497</v>
      </c>
      <c r="W136" s="3">
        <f>CRI!J136*Planck!M136</f>
        <v>20.928952274216613</v>
      </c>
      <c r="X136" s="3">
        <f>CRI!J136*Planck!N136</f>
        <v>4.2814218101509356</v>
      </c>
    </row>
    <row r="137" spans="1:24" x14ac:dyDescent="0.25">
      <c r="A137" s="3">
        <f>CRI!C137*Planck!L137</f>
        <v>0.83759053500768998</v>
      </c>
      <c r="B137" s="3">
        <f>CRI!C137*Planck!M137</f>
        <v>17.50593001345969</v>
      </c>
      <c r="C137" s="3">
        <f>CRI!C137*Planck!N137</f>
        <v>3.2150811945140534</v>
      </c>
      <c r="D137" s="3">
        <f>CRI!D137*Planck!L137</f>
        <v>0.93765666087144051</v>
      </c>
      <c r="E137" s="3">
        <f>CRI!D137*Planck!M137</f>
        <v>19.597346430996907</v>
      </c>
      <c r="F137" s="3">
        <f>CRI!D137*Planck!N137</f>
        <v>3.5991838150975908</v>
      </c>
      <c r="G137" s="3">
        <f>CRI!E137*Planck!L137</f>
        <v>0.9635997305398204</v>
      </c>
      <c r="H137" s="3">
        <f>CRI!E137*Planck!M137</f>
        <v>20.13956550221026</v>
      </c>
      <c r="I137" s="3">
        <f>CRI!E137*Planck!N137</f>
        <v>3.6987659759896192</v>
      </c>
      <c r="J137" s="3">
        <f>CRI!F137*Planck!L137</f>
        <v>1.4602242070488047</v>
      </c>
      <c r="K137" s="3">
        <f>CRI!F137*Planck!M137</f>
        <v>30.519187722580167</v>
      </c>
      <c r="L137" s="3">
        <f>CRI!F137*Planck!N137</f>
        <v>5.6050530559227303</v>
      </c>
      <c r="M137" s="3">
        <f>CRI!G137*Planck!L137</f>
        <v>1.4676365126683417</v>
      </c>
      <c r="N137" s="3">
        <f>CRI!G137*Planck!M137</f>
        <v>30.674107457212553</v>
      </c>
      <c r="O137" s="3">
        <f>CRI!G137*Planck!N137</f>
        <v>5.633505101891882</v>
      </c>
      <c r="P137" s="3">
        <f>CRI!H137*Planck!L137</f>
        <v>1.4639303598585733</v>
      </c>
      <c r="Q137" s="3">
        <f>CRI!H137*Planck!M137</f>
        <v>30.59664758989636</v>
      </c>
      <c r="R137" s="3">
        <f>CRI!H137*Planck!N137</f>
        <v>5.6192790789073062</v>
      </c>
      <c r="S137" s="3">
        <f>CRI!I137*Planck!L137</f>
        <v>1.078490467642645</v>
      </c>
      <c r="T137" s="3">
        <f>CRI!I137*Planck!M137</f>
        <v>22.540821389012251</v>
      </c>
      <c r="U137" s="3">
        <f>CRI!I137*Planck!N137</f>
        <v>4.1397726885114583</v>
      </c>
      <c r="V137" s="3">
        <f>CRI!J137*Planck!L137</f>
        <v>1.0228981754961171</v>
      </c>
      <c r="W137" s="3">
        <f>CRI!J137*Planck!M137</f>
        <v>21.378923379269356</v>
      </c>
      <c r="X137" s="3">
        <f>CRI!J137*Planck!N137</f>
        <v>3.9263823437428269</v>
      </c>
    </row>
    <row r="138" spans="1:24" x14ac:dyDescent="0.25">
      <c r="A138" s="3">
        <f>CRI!C138*Planck!L138</f>
        <v>0.99201011668807693</v>
      </c>
      <c r="B138" s="3">
        <f>CRI!C138*Planck!M138</f>
        <v>17.932497256002186</v>
      </c>
      <c r="C138" s="3">
        <f>CRI!C138*Planck!N138</f>
        <v>2.9606507789765373</v>
      </c>
      <c r="D138" s="3">
        <f>CRI!D138*Planck!L138</f>
        <v>1.1184815259869552</v>
      </c>
      <c r="E138" s="3">
        <f>CRI!D138*Planck!M138</f>
        <v>20.218712045612026</v>
      </c>
      <c r="F138" s="3">
        <f>CRI!D138*Planck!N138</f>
        <v>3.3381042647424706</v>
      </c>
      <c r="G138" s="3">
        <f>CRI!E138*Planck!L138</f>
        <v>1.1575647045550115</v>
      </c>
      <c r="H138" s="3">
        <f>CRI!E138*Planck!M138</f>
        <v>20.925215921567847</v>
      </c>
      <c r="I138" s="3">
        <f>CRI!E138*Planck!N138</f>
        <v>3.4547478766631929</v>
      </c>
      <c r="J138" s="3">
        <f>CRI!F138*Planck!L138</f>
        <v>1.7315165516162405</v>
      </c>
      <c r="K138" s="3">
        <f>CRI!F138*Planck!M138</f>
        <v>31.300503178581948</v>
      </c>
      <c r="L138" s="3">
        <f>CRI!F138*Planck!N138</f>
        <v>5.1677051888023406</v>
      </c>
      <c r="M138" s="3">
        <f>CRI!G138*Planck!L138</f>
        <v>1.7328339621297706</v>
      </c>
      <c r="N138" s="3">
        <f>CRI!G138*Planck!M138</f>
        <v>31.324317915973719</v>
      </c>
      <c r="O138" s="3">
        <f>CRI!G138*Planck!N138</f>
        <v>5.171636995945736</v>
      </c>
      <c r="P138" s="3">
        <f>CRI!H138*Planck!L138</f>
        <v>1.7187815833187843</v>
      </c>
      <c r="Q138" s="3">
        <f>CRI!H138*Planck!M138</f>
        <v>31.070294050461516</v>
      </c>
      <c r="R138" s="3">
        <f>CRI!H138*Planck!N138</f>
        <v>5.1296977197495215</v>
      </c>
      <c r="S138" s="3">
        <f>CRI!I138*Planck!L138</f>
        <v>1.2704228718807467</v>
      </c>
      <c r="T138" s="3">
        <f>CRI!I138*Planck!M138</f>
        <v>22.965345091462741</v>
      </c>
      <c r="U138" s="3">
        <f>CRI!I138*Planck!N138</f>
        <v>3.7915726886140431</v>
      </c>
      <c r="V138" s="3">
        <f>CRI!J138*Planck!L138</f>
        <v>1.2067480303934641</v>
      </c>
      <c r="W138" s="3">
        <f>CRI!J138*Planck!M138</f>
        <v>21.814299450860563</v>
      </c>
      <c r="X138" s="3">
        <f>CRI!J138*Planck!N138</f>
        <v>3.6015353433499446</v>
      </c>
    </row>
    <row r="139" spans="1:24" x14ac:dyDescent="0.25">
      <c r="A139" s="3">
        <f>CRI!C139*Planck!L139</f>
        <v>1.1587595481209665</v>
      </c>
      <c r="B139" s="3">
        <f>CRI!C139*Planck!M139</f>
        <v>18.325541868222103</v>
      </c>
      <c r="C139" s="3">
        <f>CRI!C139*Planck!N139</f>
        <v>2.7240741632034644</v>
      </c>
      <c r="D139" s="3">
        <f>CRI!D139*Planck!L139</f>
        <v>1.3159317208714167</v>
      </c>
      <c r="E139" s="3">
        <f>CRI!D139*Planck!M139</f>
        <v>20.811187174816055</v>
      </c>
      <c r="F139" s="3">
        <f>CRI!D139*Planck!N139</f>
        <v>3.0935629459784022</v>
      </c>
      <c r="G139" s="3">
        <f>CRI!E139*Planck!L139</f>
        <v>1.3714042524303993</v>
      </c>
      <c r="H139" s="3">
        <f>CRI!E139*Planck!M139</f>
        <v>21.688473753613927</v>
      </c>
      <c r="I139" s="3">
        <f>CRI!E139*Planck!N139</f>
        <v>3.2239707516636749</v>
      </c>
      <c r="J139" s="3">
        <f>CRI!F139*Planck!L139</f>
        <v>2.0268019401087471</v>
      </c>
      <c r="K139" s="3">
        <f>CRI!F139*Planck!M139</f>
        <v>32.053452221633165</v>
      </c>
      <c r="L139" s="3">
        <f>CRI!F139*Planck!N139</f>
        <v>4.7647148262415202</v>
      </c>
      <c r="M139" s="3">
        <f>CRI!G139*Planck!L139</f>
        <v>2.0196110563881384</v>
      </c>
      <c r="N139" s="3">
        <f>CRI!G139*Planck!M139</f>
        <v>31.939729887344551</v>
      </c>
      <c r="O139" s="3">
        <f>CRI!G139*Planck!N139</f>
        <v>4.7478101106897261</v>
      </c>
      <c r="P139" s="3">
        <f>CRI!H139*Planck!L139</f>
        <v>1.9918747906086471</v>
      </c>
      <c r="Q139" s="3">
        <f>CRI!H139*Planck!M139</f>
        <v>31.501086597945616</v>
      </c>
      <c r="R139" s="3">
        <f>CRI!H139*Planck!N139</f>
        <v>4.6826062078470896</v>
      </c>
      <c r="S139" s="3">
        <f>CRI!I139*Planck!L139</f>
        <v>1.4782402391365876</v>
      </c>
      <c r="T139" s="3">
        <f>CRI!I139*Planck!M139</f>
        <v>23.378062720187593</v>
      </c>
      <c r="U139" s="3">
        <f>CRI!I139*Planck!N139</f>
        <v>3.4751265255760506</v>
      </c>
      <c r="V139" s="3">
        <f>CRI!J139*Planck!L139</f>
        <v>1.4053041328275553</v>
      </c>
      <c r="W139" s="3">
        <f>CRI!J139*Planck!M139</f>
        <v>22.224593329545954</v>
      </c>
      <c r="X139" s="3">
        <f>CRI!J139*Planck!N139</f>
        <v>3.3036644106935631</v>
      </c>
    </row>
    <row r="140" spans="1:24" x14ac:dyDescent="0.25">
      <c r="A140" s="3">
        <f>CRI!C140*Planck!L140</f>
        <v>1.3377703858231944</v>
      </c>
      <c r="B140" s="3">
        <f>CRI!C140*Planck!M140</f>
        <v>18.703266166772245</v>
      </c>
      <c r="C140" s="3">
        <f>CRI!C140*Planck!N140</f>
        <v>2.5086197292285362</v>
      </c>
      <c r="D140" s="3">
        <f>CRI!D140*Planck!L140</f>
        <v>1.5288804409407937</v>
      </c>
      <c r="E140" s="3">
        <f>CRI!D140*Planck!M140</f>
        <v>21.375161333453992</v>
      </c>
      <c r="F140" s="3">
        <f>CRI!D140*Planck!N140</f>
        <v>2.8669939762611842</v>
      </c>
      <c r="G140" s="3">
        <f>CRI!E140*Planck!L140</f>
        <v>1.6054431648854222</v>
      </c>
      <c r="H140" s="3">
        <f>CRI!E140*Planck!M140</f>
        <v>22.445578962342026</v>
      </c>
      <c r="I140" s="3">
        <f>CRI!E140*Planck!N140</f>
        <v>3.0105662677742639</v>
      </c>
      <c r="J140" s="3">
        <f>CRI!F140*Planck!L140</f>
        <v>2.3431754583983904</v>
      </c>
      <c r="K140" s="3">
        <f>CRI!F140*Planck!M140</f>
        <v>32.759758130619709</v>
      </c>
      <c r="L140" s="3">
        <f>CRI!F140*Planck!N140</f>
        <v>4.3939798984002936</v>
      </c>
      <c r="M140" s="3">
        <f>CRI!G140*Planck!L140</f>
        <v>2.3259636832480477</v>
      </c>
      <c r="N140" s="3">
        <f>CRI!G140*Planck!M140</f>
        <v>32.519121609396819</v>
      </c>
      <c r="O140" s="3">
        <f>CRI!G140*Planck!N140</f>
        <v>4.3617039568973537</v>
      </c>
      <c r="P140" s="3">
        <f>CRI!H140*Planck!L140</f>
        <v>2.2802634526764476</v>
      </c>
      <c r="Q140" s="3">
        <f>CRI!H140*Planck!M140</f>
        <v>31.88019015649466</v>
      </c>
      <c r="R140" s="3">
        <f>CRI!H140*Planck!N140</f>
        <v>4.2760057673895462</v>
      </c>
      <c r="S140" s="3">
        <f>CRI!I140*Planck!L140</f>
        <v>1.6986241544924503</v>
      </c>
      <c r="T140" s="3">
        <f>CRI!I140*Planck!M140</f>
        <v>23.748335301376294</v>
      </c>
      <c r="U140" s="3">
        <f>CRI!I140*Planck!N140</f>
        <v>3.1853015372901825</v>
      </c>
      <c r="V140" s="3">
        <f>CRI!J140*Planck!L140</f>
        <v>1.6173133546442793</v>
      </c>
      <c r="W140" s="3">
        <f>CRI!J140*Planck!M140</f>
        <v>22.611535183875052</v>
      </c>
      <c r="X140" s="3">
        <f>CRI!J140*Planck!N140</f>
        <v>3.0328255377762918</v>
      </c>
    </row>
    <row r="141" spans="1:24" x14ac:dyDescent="0.25">
      <c r="A141" s="3">
        <f>CRI!C141*Planck!L141</f>
        <v>1.5265785947546353</v>
      </c>
      <c r="B141" s="3">
        <f>CRI!C141*Planck!M141</f>
        <v>19.043909195065016</v>
      </c>
      <c r="C141" s="3">
        <f>CRI!C141*Planck!N141</f>
        <v>2.311297728790354</v>
      </c>
      <c r="D141" s="3">
        <f>CRI!D141*Planck!L141</f>
        <v>1.7558027462548873</v>
      </c>
      <c r="E141" s="3">
        <f>CRI!D141*Planck!M141</f>
        <v>21.903456644168518</v>
      </c>
      <c r="F141" s="3">
        <f>CRI!D141*Planck!N141</f>
        <v>2.6583517635887284</v>
      </c>
      <c r="G141" s="3">
        <f>CRI!E141*Planck!L141</f>
        <v>1.8588857966336987</v>
      </c>
      <c r="H141" s="3">
        <f>CRI!E141*Planck!M141</f>
        <v>23.189406976309737</v>
      </c>
      <c r="I141" s="3">
        <f>CRI!E141*Planck!N141</f>
        <v>2.8144234005394764</v>
      </c>
      <c r="J141" s="3">
        <f>CRI!F141*Planck!L141</f>
        <v>2.6781247759600419</v>
      </c>
      <c r="K141" s="3">
        <f>CRI!F141*Planck!M141</f>
        <v>33.409328037010994</v>
      </c>
      <c r="L141" s="3">
        <f>CRI!F141*Planck!N141</f>
        <v>4.0547821994638413</v>
      </c>
      <c r="M141" s="3">
        <f>CRI!G141*Planck!L141</f>
        <v>2.6482849455872284</v>
      </c>
      <c r="N141" s="3">
        <f>CRI!G141*Planck!M141</f>
        <v>33.03707925665433</v>
      </c>
      <c r="O141" s="3">
        <f>CRI!G141*Planck!N141</f>
        <v>4.0096035677149411</v>
      </c>
      <c r="P141" s="3">
        <f>CRI!H141*Planck!L141</f>
        <v>2.5811453272483971</v>
      </c>
      <c r="Q141" s="3">
        <f>CRI!H141*Planck!M141</f>
        <v>32.199519500851828</v>
      </c>
      <c r="R141" s="3">
        <f>CRI!H141*Planck!N141</f>
        <v>3.9079516462799146</v>
      </c>
      <c r="S141" s="3">
        <f>CRI!I141*Planck!L141</f>
        <v>1.9307726607136593</v>
      </c>
      <c r="T141" s="3">
        <f>CRI!I141*Planck!M141</f>
        <v>24.086188128987164</v>
      </c>
      <c r="U141" s="3">
        <f>CRI!I141*Planck!N141</f>
        <v>2.923262831570919</v>
      </c>
      <c r="V141" s="3">
        <f>CRI!J141*Planck!L141</f>
        <v>1.8398968136691807</v>
      </c>
      <c r="W141" s="3">
        <f>CRI!J141*Planck!M141</f>
        <v>22.952521388810037</v>
      </c>
      <c r="X141" s="3">
        <f>CRI!J141*Planck!N141</f>
        <v>2.7856733621538119</v>
      </c>
    </row>
    <row r="142" spans="1:24" x14ac:dyDescent="0.25">
      <c r="A142" s="3">
        <f>CRI!C142*Planck!L142</f>
        <v>1.7259109560525203</v>
      </c>
      <c r="B142" s="3">
        <f>CRI!C142*Planck!M142</f>
        <v>19.367737929465612</v>
      </c>
      <c r="C142" s="3">
        <f>CRI!C142*Planck!N142</f>
        <v>2.1345426750750778</v>
      </c>
      <c r="D142" s="3">
        <f>CRI!D142*Planck!L142</f>
        <v>1.9943859936606902</v>
      </c>
      <c r="E142" s="3">
        <f>CRI!D142*Planck!M142</f>
        <v>22.380497162938042</v>
      </c>
      <c r="F142" s="3">
        <f>CRI!D142*Planck!N142</f>
        <v>2.4665826467534231</v>
      </c>
      <c r="G142" s="3">
        <f>CRI!E142*Planck!L142</f>
        <v>2.1324588701448919</v>
      </c>
      <c r="H142" s="3">
        <f>CRI!E142*Planck!M142</f>
        <v>23.929916197295292</v>
      </c>
      <c r="I142" s="3">
        <f>CRI!E142*Planck!N142</f>
        <v>2.6373460607594295</v>
      </c>
      <c r="J142" s="3">
        <f>CRI!F142*Planck!L142</f>
        <v>3.0299325672922026</v>
      </c>
      <c r="K142" s="3">
        <f>CRI!F142*Planck!M142</f>
        <v>34.001139920617412</v>
      </c>
      <c r="L142" s="3">
        <f>CRI!F142*Planck!N142</f>
        <v>3.7473082517984699</v>
      </c>
      <c r="M142" s="3">
        <f>CRI!G142*Planck!L142</f>
        <v>2.9839082751308021</v>
      </c>
      <c r="N142" s="3">
        <f>CRI!G142*Planck!M142</f>
        <v>33.484666909164993</v>
      </c>
      <c r="O142" s="3">
        <f>CRI!G142*Planck!N142</f>
        <v>3.6903871137964677</v>
      </c>
      <c r="P142" s="3">
        <f>CRI!H142*Planck!L142</f>
        <v>2.8918596908080008</v>
      </c>
      <c r="Q142" s="3">
        <f>CRI!H142*Planck!M142</f>
        <v>32.451720886260162</v>
      </c>
      <c r="R142" s="3">
        <f>CRI!H142*Planck!N142</f>
        <v>3.5765448377924636</v>
      </c>
      <c r="S142" s="3">
        <f>CRI!I142*Planck!L142</f>
        <v>2.1708124469460586</v>
      </c>
      <c r="T142" s="3">
        <f>CRI!I142*Planck!M142</f>
        <v>24.360310373505634</v>
      </c>
      <c r="U142" s="3">
        <f>CRI!I142*Planck!N142</f>
        <v>2.6847803424277639</v>
      </c>
      <c r="V142" s="3">
        <f>CRI!J142*Planck!L142</f>
        <v>2.0710931472630247</v>
      </c>
      <c r="W142" s="3">
        <f>CRI!J142*Planck!M142</f>
        <v>23.241285515358737</v>
      </c>
      <c r="X142" s="3">
        <f>CRI!J142*Planck!N142</f>
        <v>2.5614512100900932</v>
      </c>
    </row>
    <row r="143" spans="1:24" x14ac:dyDescent="0.25">
      <c r="A143" s="3">
        <f>CRI!C143*Planck!L143</f>
        <v>1.9508712594528257</v>
      </c>
      <c r="B143" s="3">
        <f>CRI!C143*Planck!M143</f>
        <v>19.831023660622197</v>
      </c>
      <c r="C143" s="3">
        <f>CRI!C143*Planck!N143</f>
        <v>1.9937362265262379</v>
      </c>
      <c r="D143" s="3">
        <f>CRI!D143*Planck!L143</f>
        <v>2.2630106609652776</v>
      </c>
      <c r="E143" s="3">
        <f>CRI!D143*Planck!M143</f>
        <v>23.003987446321748</v>
      </c>
      <c r="F143" s="3">
        <f>CRI!D143*Planck!N143</f>
        <v>2.312734022770436</v>
      </c>
      <c r="G143" s="3">
        <f>CRI!E143*Planck!L143</f>
        <v>2.4468260863003883</v>
      </c>
      <c r="H143" s="3">
        <f>CRI!E143*Planck!M143</f>
        <v>24.87251056456704</v>
      </c>
      <c r="I143" s="3">
        <f>CRI!E143*Planck!N143</f>
        <v>2.5005882805586861</v>
      </c>
      <c r="J143" s="3">
        <f>CRI!F143*Planck!L143</f>
        <v>3.4231287699198911</v>
      </c>
      <c r="K143" s="3">
        <f>CRI!F143*Planck!M143</f>
        <v>34.796836183171742</v>
      </c>
      <c r="L143" s="3">
        <f>CRI!F143*Planck!N143</f>
        <v>3.4983424988113723</v>
      </c>
      <c r="M143" s="3">
        <f>CRI!G143*Planck!L143</f>
        <v>3.3598338357243107</v>
      </c>
      <c r="N143" s="3">
        <f>CRI!G143*Planck!M143</f>
        <v>34.153429637738228</v>
      </c>
      <c r="O143" s="3">
        <f>CRI!G143*Planck!N143</f>
        <v>3.4336568345729654</v>
      </c>
      <c r="P143" s="3">
        <f>CRI!H143*Planck!L143</f>
        <v>3.2358451290124197</v>
      </c>
      <c r="Q143" s="3">
        <f>CRI!H143*Planck!M143</f>
        <v>32.893057911752017</v>
      </c>
      <c r="R143" s="3">
        <f>CRI!H143*Planck!N143</f>
        <v>3.3069438210648534</v>
      </c>
      <c r="S143" s="3">
        <f>CRI!I143*Planck!L143</f>
        <v>2.4372884934763968</v>
      </c>
      <c r="T143" s="3">
        <f>CRI!I143*Planck!M143</f>
        <v>24.775558893337333</v>
      </c>
      <c r="U143" s="3">
        <f>CRI!I143*Planck!N143</f>
        <v>2.4908411256734468</v>
      </c>
      <c r="V143" s="3">
        <f>CRI!J143*Planck!L143</f>
        <v>2.3280397029470388</v>
      </c>
      <c r="W143" s="3">
        <f>CRI!J143*Planck!M143</f>
        <v>23.665021568342489</v>
      </c>
      <c r="X143" s="3">
        <f>CRI!J143*Planck!N143</f>
        <v>2.3791918969879773</v>
      </c>
    </row>
    <row r="144" spans="1:24" x14ac:dyDescent="0.25">
      <c r="A144" s="3">
        <f>CRI!C144*Planck!L144</f>
        <v>2.1876455159302468</v>
      </c>
      <c r="B144" s="3">
        <f>CRI!C144*Planck!M144</f>
        <v>20.268017666786548</v>
      </c>
      <c r="C144" s="3">
        <f>CRI!C144*Planck!N144</f>
        <v>1.8672543638648396</v>
      </c>
      <c r="D144" s="3">
        <f>CRI!D144*Planck!L144</f>
        <v>2.5454470936468381</v>
      </c>
      <c r="E144" s="3">
        <f>CRI!D144*Planck!M144</f>
        <v>23.582964556287635</v>
      </c>
      <c r="F144" s="3">
        <f>CRI!D144*Planck!N144</f>
        <v>2.1726541887102888</v>
      </c>
      <c r="G144" s="3">
        <f>CRI!E144*Planck!L144</f>
        <v>2.7865742438471504</v>
      </c>
      <c r="H144" s="3">
        <f>CRI!E144*Planck!M144</f>
        <v>25.816950503560111</v>
      </c>
      <c r="I144" s="3">
        <f>CRI!E144*Planck!N144</f>
        <v>2.3784671141496139</v>
      </c>
      <c r="J144" s="3">
        <f>CRI!F144*Planck!L144</f>
        <v>3.8337272308057613</v>
      </c>
      <c r="K144" s="3">
        <f>CRI!F144*Planck!M144</f>
        <v>35.518574960061933</v>
      </c>
      <c r="L144" s="3">
        <f>CRI!F144*Planck!N144</f>
        <v>3.2722595363195834</v>
      </c>
      <c r="M144" s="3">
        <f>CRI!G144*Planck!L144</f>
        <v>3.752055131544366</v>
      </c>
      <c r="N144" s="3">
        <f>CRI!G144*Planck!M144</f>
        <v>34.761902300501909</v>
      </c>
      <c r="O144" s="3">
        <f>CRI!G144*Planck!N144</f>
        <v>3.2025487067352962</v>
      </c>
      <c r="P144" s="3">
        <f>CRI!H144*Planck!L144</f>
        <v>3.5916277937094812</v>
      </c>
      <c r="Q144" s="3">
        <f>CRI!H144*Planck!M144</f>
        <v>33.275581004937564</v>
      </c>
      <c r="R144" s="3">
        <f>CRI!H144*Planck!N144</f>
        <v>3.0656167200518745</v>
      </c>
      <c r="S144" s="3">
        <f>CRI!I144*Planck!L144</f>
        <v>2.7136527266494754</v>
      </c>
      <c r="T144" s="3">
        <f>CRI!I144*Planck!M144</f>
        <v>25.141349914667227</v>
      </c>
      <c r="U144" s="3">
        <f>CRI!I144*Planck!N144</f>
        <v>2.3162253020207855</v>
      </c>
      <c r="V144" s="3">
        <f>CRI!J144*Planck!L144</f>
        <v>2.5950337253412576</v>
      </c>
      <c r="W144" s="3">
        <f>CRI!J144*Planck!M144</f>
        <v>24.042372956734802</v>
      </c>
      <c r="X144" s="3">
        <f>CRI!J144*Planck!N144</f>
        <v>2.2149786209578921</v>
      </c>
    </row>
    <row r="145" spans="1:24" x14ac:dyDescent="0.25">
      <c r="A145" s="3">
        <f>CRI!C145*Planck!L145</f>
        <v>2.4358529120881474</v>
      </c>
      <c r="B145" s="3">
        <f>CRI!C145*Planck!M145</f>
        <v>20.682485059187218</v>
      </c>
      <c r="C145" s="3">
        <f>CRI!C145*Planck!N145</f>
        <v>1.7525945085248709</v>
      </c>
      <c r="D145" s="3">
        <f>CRI!D145*Planck!L145</f>
        <v>2.8429109987304328</v>
      </c>
      <c r="E145" s="3">
        <f>CRI!D145*Planck!M145</f>
        <v>24.138758117966947</v>
      </c>
      <c r="F145" s="3">
        <f>CRI!D145*Planck!N145</f>
        <v>2.0454725241716938</v>
      </c>
      <c r="G145" s="3">
        <f>CRI!E145*Planck!L145</f>
        <v>3.1536175701834543</v>
      </c>
      <c r="H145" s="3">
        <f>CRI!E145*Planck!M145</f>
        <v>26.776923989961052</v>
      </c>
      <c r="I145" s="3">
        <f>CRI!E145*Planck!N145</f>
        <v>2.2690256903701993</v>
      </c>
      <c r="J145" s="3">
        <f>CRI!F145*Planck!L145</f>
        <v>4.2622012955071265</v>
      </c>
      <c r="K145" s="3">
        <f>CRI!F145*Planck!M145</f>
        <v>36.189752745786699</v>
      </c>
      <c r="L145" s="3">
        <f>CRI!F145*Planck!N145</f>
        <v>3.0666509244721851</v>
      </c>
      <c r="M145" s="3">
        <f>CRI!G145*Planck!L145</f>
        <v>4.1604367738465546</v>
      </c>
      <c r="N145" s="3">
        <f>CRI!G145*Planck!M145</f>
        <v>35.325684481091763</v>
      </c>
      <c r="O145" s="3">
        <f>CRI!G145*Planck!N145</f>
        <v>2.9934314205604791</v>
      </c>
      <c r="P145" s="3">
        <f>CRI!H145*Planck!L145</f>
        <v>3.9569077305254123</v>
      </c>
      <c r="Q145" s="3">
        <f>CRI!H145*Planck!M145</f>
        <v>33.597547951701898</v>
      </c>
      <c r="R145" s="3">
        <f>CRI!H145*Planck!N145</f>
        <v>2.8469924127370678</v>
      </c>
      <c r="S145" s="3">
        <f>CRI!I145*Planck!L145</f>
        <v>2.9977229838098127</v>
      </c>
      <c r="T145" s="3">
        <f>CRI!I145*Planck!M145</f>
        <v>25.453244946173065</v>
      </c>
      <c r="U145" s="3">
        <f>CRI!I145*Planck!N145</f>
        <v>2.1568596418246075</v>
      </c>
      <c r="V145" s="3">
        <f>CRI!J145*Planck!L145</f>
        <v>2.869976031086968</v>
      </c>
      <c r="W145" s="3">
        <f>CRI!J145*Planck!M145</f>
        <v>24.368563507513471</v>
      </c>
      <c r="X145" s="3">
        <f>CRI!J145*Planck!N145</f>
        <v>2.0649457964886366</v>
      </c>
    </row>
    <row r="146" spans="1:24" x14ac:dyDescent="0.25">
      <c r="A146" s="3">
        <f>CRI!C146*Planck!L146</f>
        <v>2.6951150176223346</v>
      </c>
      <c r="B146" s="3">
        <f>CRI!C146*Planck!M146</f>
        <v>21.078166784952614</v>
      </c>
      <c r="C146" s="3">
        <f>CRI!C146*Planck!N146</f>
        <v>1.6472696841832042</v>
      </c>
      <c r="D146" s="3">
        <f>CRI!D146*Planck!L146</f>
        <v>3.1538834850664919</v>
      </c>
      <c r="E146" s="3">
        <f>CRI!D146*Planck!M146</f>
        <v>24.666139175457882</v>
      </c>
      <c r="F146" s="3">
        <f>CRI!D146*Planck!N146</f>
        <v>1.9276715904241672</v>
      </c>
      <c r="G146" s="3">
        <f>CRI!E146*Planck!L146</f>
        <v>3.5503648498811557</v>
      </c>
      <c r="H146" s="3">
        <f>CRI!E146*Planck!M146</f>
        <v>27.766971711377579</v>
      </c>
      <c r="I146" s="3">
        <f>CRI!E146*Planck!N146</f>
        <v>2.1700032639640074</v>
      </c>
      <c r="J146" s="3">
        <f>CRI!F146*Planck!L146</f>
        <v>4.705071906320236</v>
      </c>
      <c r="K146" s="3">
        <f>CRI!F146*Planck!M146</f>
        <v>36.797795169463939</v>
      </c>
      <c r="L146" s="3">
        <f>CRI!F146*Planck!N146</f>
        <v>2.8757668086540558</v>
      </c>
      <c r="M146" s="3">
        <f>CRI!G146*Planck!L146</f>
        <v>4.5840911877514108</v>
      </c>
      <c r="N146" s="3">
        <f>CRI!G146*Planck!M146</f>
        <v>35.851619682672734</v>
      </c>
      <c r="O146" s="3">
        <f>CRI!G146*Planck!N146</f>
        <v>2.8018227028307208</v>
      </c>
      <c r="P146" s="3">
        <f>CRI!H146*Planck!L146</f>
        <v>4.3325471194399938</v>
      </c>
      <c r="Q146" s="3">
        <f>CRI!H146*Planck!M146</f>
        <v>33.88432411607716</v>
      </c>
      <c r="R146" s="3">
        <f>CRI!H146*Planck!N146</f>
        <v>2.6480775323069552</v>
      </c>
      <c r="S146" s="3">
        <f>CRI!I146*Planck!L146</f>
        <v>3.2928316370861324</v>
      </c>
      <c r="T146" s="3">
        <f>CRI!I146*Planck!M146</f>
        <v>25.752835774148771</v>
      </c>
      <c r="U146" s="3">
        <f>CRI!I146*Planck!N146</f>
        <v>2.0125974941420566</v>
      </c>
      <c r="V146" s="3">
        <f>CRI!J146*Planck!L146</f>
        <v>3.1562791428599346</v>
      </c>
      <c r="W146" s="3">
        <f>CRI!J146*Planck!M146</f>
        <v>24.684875323711175</v>
      </c>
      <c r="X146" s="3">
        <f>CRI!J146*Planck!N146</f>
        <v>1.9291358301434414</v>
      </c>
    </row>
    <row r="147" spans="1:24" x14ac:dyDescent="0.25">
      <c r="A147" s="3">
        <f>CRI!C147*Planck!L147</f>
        <v>2.9650557830703086</v>
      </c>
      <c r="B147" s="3">
        <f>CRI!C147*Planck!M147</f>
        <v>21.458779627111028</v>
      </c>
      <c r="C147" s="3">
        <f>CRI!C147*Planck!N147</f>
        <v>1.5488090623296804</v>
      </c>
      <c r="D147" s="3">
        <f>CRI!D147*Planck!L147</f>
        <v>3.478998785469162</v>
      </c>
      <c r="E147" s="3">
        <f>CRI!D147*Planck!M147</f>
        <v>25.178301429143605</v>
      </c>
      <c r="F147" s="3">
        <f>CRI!D147*Planck!N147</f>
        <v>1.8172692998001583</v>
      </c>
      <c r="G147" s="3">
        <f>CRI!E147*Planck!L147</f>
        <v>3.9797637621654807</v>
      </c>
      <c r="H147" s="3">
        <f>CRI!E147*Planck!M147</f>
        <v>28.802450877277909</v>
      </c>
      <c r="I147" s="3">
        <f>CRI!E147*Planck!N147</f>
        <v>2.0788459414380598</v>
      </c>
      <c r="J147" s="3">
        <f>CRI!F147*Planck!L147</f>
        <v>5.165786075393604</v>
      </c>
      <c r="K147" s="3">
        <f>CRI!F147*Planck!M147</f>
        <v>37.385962728122323</v>
      </c>
      <c r="L147" s="3">
        <f>CRI!F147*Planck!N147</f>
        <v>2.6983695663699319</v>
      </c>
      <c r="M147" s="3">
        <f>CRI!G147*Planck!L147</f>
        <v>5.0208277926657221</v>
      </c>
      <c r="N147" s="3">
        <f>CRI!G147*Planck!M147</f>
        <v>36.336866835241338</v>
      </c>
      <c r="O147" s="3">
        <f>CRI!G147*Planck!N147</f>
        <v>2.6226500122115919</v>
      </c>
      <c r="P147" s="3">
        <f>CRI!H147*Planck!L147</f>
        <v>4.717733201507424</v>
      </c>
      <c r="Q147" s="3">
        <f>CRI!H147*Planck!M147</f>
        <v>34.143302695581099</v>
      </c>
      <c r="R147" s="3">
        <f>CRI!H147*Planck!N147</f>
        <v>2.4643273080623356</v>
      </c>
      <c r="S147" s="3">
        <f>CRI!I147*Planck!L147</f>
        <v>3.5976010167919745</v>
      </c>
      <c r="T147" s="3">
        <f>CRI!I147*Planck!M147</f>
        <v>26.036652614228046</v>
      </c>
      <c r="U147" s="3">
        <f>CRI!I147*Planck!N147</f>
        <v>1.8792216622933455</v>
      </c>
      <c r="V147" s="3">
        <f>CRI!J147*Planck!L147</f>
        <v>3.4526427340640926</v>
      </c>
      <c r="W147" s="3">
        <f>CRI!J147*Planck!M147</f>
        <v>24.987556721347062</v>
      </c>
      <c r="X147" s="3">
        <f>CRI!J147*Planck!N147</f>
        <v>1.8035021081350056</v>
      </c>
    </row>
    <row r="148" spans="1:24" x14ac:dyDescent="0.25">
      <c r="A148" s="3">
        <f>CRI!C148*Planck!L148</f>
        <v>3.2469732971425271</v>
      </c>
      <c r="B148" s="3">
        <f>CRI!C148*Planck!M148</f>
        <v>21.835480254571266</v>
      </c>
      <c r="C148" s="3">
        <f>CRI!C148*Planck!N148</f>
        <v>1.4565180327595071</v>
      </c>
      <c r="D148" s="3">
        <f>CRI!D148*Planck!L148</f>
        <v>3.8181867248050954</v>
      </c>
      <c r="E148" s="3">
        <f>CRI!D148*Planck!M148</f>
        <v>25.676817518369674</v>
      </c>
      <c r="F148" s="3">
        <f>CRI!D148*Planck!N148</f>
        <v>1.7127513250619348</v>
      </c>
      <c r="G148" s="3">
        <f>CRI!E148*Planck!L148</f>
        <v>4.4499833947955114</v>
      </c>
      <c r="H148" s="3">
        <f>CRI!E148*Planck!M148</f>
        <v>29.925569340449734</v>
      </c>
      <c r="I148" s="3">
        <f>CRI!E148*Planck!N148</f>
        <v>1.9961608756388627</v>
      </c>
      <c r="J148" s="3">
        <f>CRI!F148*Planck!L148</f>
        <v>5.6400113690925284</v>
      </c>
      <c r="K148" s="3">
        <f>CRI!F148*Planck!M148</f>
        <v>37.928355306696425</v>
      </c>
      <c r="L148" s="3">
        <f>CRI!F148*Planck!N148</f>
        <v>2.5299802346022537</v>
      </c>
      <c r="M148" s="3">
        <f>CRI!G148*Planck!L148</f>
        <v>5.4712437654649522</v>
      </c>
      <c r="N148" s="3">
        <f>CRI!G148*Planck!M148</f>
        <v>36.793414751483255</v>
      </c>
      <c r="O148" s="3">
        <f>CRI!G148*Planck!N148</f>
        <v>2.4542749436947187</v>
      </c>
      <c r="P148" s="3">
        <f>CRI!H148*Planck!L148</f>
        <v>5.113514144100515</v>
      </c>
      <c r="Q148" s="3">
        <f>CRI!H148*Planck!M148</f>
        <v>34.387728788296371</v>
      </c>
      <c r="R148" s="3">
        <f>CRI!H148*Planck!N148</f>
        <v>2.2938056091214807</v>
      </c>
      <c r="S148" s="3">
        <f>CRI!I148*Planck!L148</f>
        <v>3.9119465045981938</v>
      </c>
      <c r="T148" s="3">
        <f>CRI!I148*Planck!M148</f>
        <v>26.307340049043656</v>
      </c>
      <c r="U148" s="3">
        <f>CRI!I148*Planck!N148</f>
        <v>1.7548098200105657</v>
      </c>
      <c r="V148" s="3">
        <f>CRI!J148*Planck!L148</f>
        <v>3.7604883987785733</v>
      </c>
      <c r="W148" s="3">
        <f>CRI!J148*Planck!M148</f>
        <v>25.288803653339532</v>
      </c>
      <c r="X148" s="3">
        <f>CRI!J148*Planck!N148</f>
        <v>1.6868691743243158</v>
      </c>
    </row>
    <row r="149" spans="1:24" x14ac:dyDescent="0.25">
      <c r="A149" s="3">
        <f>CRI!C149*Planck!L149</f>
        <v>3.5431487179891556</v>
      </c>
      <c r="B149" s="3">
        <f>CRI!C149*Planck!M149</f>
        <v>22.226575676839342</v>
      </c>
      <c r="C149" s="3">
        <f>CRI!C149*Planck!N149</f>
        <v>1.3713425476072991</v>
      </c>
      <c r="D149" s="3">
        <f>CRI!D149*Planck!L149</f>
        <v>4.1685026824058662</v>
      </c>
      <c r="E149" s="3">
        <f>CRI!D149*Planck!M149</f>
        <v>26.14949235949214</v>
      </c>
      <c r="F149" s="3">
        <f>CRI!D149*Planck!N149</f>
        <v>1.6133799462537313</v>
      </c>
      <c r="G149" s="3">
        <f>CRI!E149*Planck!L149</f>
        <v>4.9651219285346926</v>
      </c>
      <c r="H149" s="3">
        <f>CRI!E149*Planck!M149</f>
        <v>31.146775671313669</v>
      </c>
      <c r="I149" s="3">
        <f>CRI!E149*Planck!N149</f>
        <v>1.9217039691525788</v>
      </c>
      <c r="J149" s="3">
        <f>CRI!F149*Planck!L149</f>
        <v>6.121555390370621</v>
      </c>
      <c r="K149" s="3">
        <f>CRI!F149*Planck!M149</f>
        <v>38.401214561847489</v>
      </c>
      <c r="L149" s="3">
        <f>CRI!F149*Planck!N149</f>
        <v>2.3692907163982428</v>
      </c>
      <c r="M149" s="3">
        <f>CRI!G149*Planck!L149</f>
        <v>5.9314352152590075</v>
      </c>
      <c r="N149" s="3">
        <f>CRI!G149*Planck!M149</f>
        <v>37.208569037724402</v>
      </c>
      <c r="O149" s="3">
        <f>CRI!G149*Planck!N149</f>
        <v>2.2957064821363877</v>
      </c>
      <c r="P149" s="3">
        <f>CRI!H149*Planck!L149</f>
        <v>5.5150563193534081</v>
      </c>
      <c r="Q149" s="3">
        <f>CRI!H149*Planck!M149</f>
        <v>34.596576774149042</v>
      </c>
      <c r="R149" s="3">
        <f>CRI!H149*Planck!N149</f>
        <v>2.1345509277612504</v>
      </c>
      <c r="S149" s="3">
        <f>CRI!I149*Planck!L149</f>
        <v>4.2344948093041133</v>
      </c>
      <c r="T149" s="3">
        <f>CRI!I149*Planck!M149</f>
        <v>26.563468491832388</v>
      </c>
      <c r="U149" s="3">
        <f>CRI!I149*Planck!N149</f>
        <v>1.6389215812867721</v>
      </c>
      <c r="V149" s="3">
        <f>CRI!J149*Planck!L149</f>
        <v>4.0757994565249982</v>
      </c>
      <c r="W149" s="3">
        <f>CRI!J149*Planck!M149</f>
        <v>25.567954459299894</v>
      </c>
      <c r="X149" s="3">
        <f>CRI!J149*Planck!N149</f>
        <v>1.5775000303739841</v>
      </c>
    </row>
    <row r="150" spans="1:24" x14ac:dyDescent="0.25">
      <c r="A150" s="3">
        <f>CRI!C150*Planck!L150</f>
        <v>3.8493462226921116</v>
      </c>
      <c r="B150" s="3">
        <f>CRI!C150*Planck!M150</f>
        <v>22.612080543379005</v>
      </c>
      <c r="C150" s="3">
        <f>CRI!C150*Planck!N150</f>
        <v>1.291140111844896</v>
      </c>
      <c r="D150" s="3">
        <f>CRI!D150*Planck!L150</f>
        <v>4.5289431885567808</v>
      </c>
      <c r="E150" s="3">
        <f>CRI!D150*Planck!M150</f>
        <v>26.604213347276449</v>
      </c>
      <c r="F150" s="3">
        <f>CRI!D150*Planck!N150</f>
        <v>1.5190891846883092</v>
      </c>
      <c r="G150" s="3">
        <f>CRI!E150*Planck!L150</f>
        <v>5.5168285023450219</v>
      </c>
      <c r="H150" s="3">
        <f>CRI!E150*Planck!M150</f>
        <v>32.407313663718845</v>
      </c>
      <c r="I150" s="3">
        <f>CRI!E150*Planck!N150</f>
        <v>1.8504437266662028</v>
      </c>
      <c r="J150" s="3">
        <f>CRI!F150*Planck!L150</f>
        <v>6.610315349676144</v>
      </c>
      <c r="K150" s="3">
        <f>CRI!F150*Planck!M150</f>
        <v>38.830745393298194</v>
      </c>
      <c r="L150" s="3">
        <f>CRI!F150*Planck!N150</f>
        <v>2.2172189265796645</v>
      </c>
      <c r="M150" s="3">
        <f>CRI!G150*Planck!L150</f>
        <v>6.399112282590381</v>
      </c>
      <c r="N150" s="3">
        <f>CRI!G150*Planck!M150</f>
        <v>37.590082567024297</v>
      </c>
      <c r="O150" s="3">
        <f>CRI!G150*Planck!N150</f>
        <v>2.1463776107085284</v>
      </c>
      <c r="P150" s="3">
        <f>CRI!H150*Planck!L150</f>
        <v>5.9204988805653898</v>
      </c>
      <c r="Q150" s="3">
        <f>CRI!H150*Planck!M150</f>
        <v>34.778580517161693</v>
      </c>
      <c r="R150" s="3">
        <f>CRI!H150*Planck!N150</f>
        <v>1.9858420481295835</v>
      </c>
      <c r="S150" s="3">
        <f>CRI!I150*Planck!L150</f>
        <v>4.5613049488360504</v>
      </c>
      <c r="T150" s="3">
        <f>CRI!I150*Planck!M150</f>
        <v>26.7943149093668</v>
      </c>
      <c r="U150" s="3">
        <f>CRI!I150*Planck!N150</f>
        <v>1.5299439024427572</v>
      </c>
      <c r="V150" s="3">
        <f>CRI!J150*Planck!L150</f>
        <v>4.3977928968986868</v>
      </c>
      <c r="W150" s="3">
        <f>CRI!J150*Planck!M150</f>
        <v>25.833801753541852</v>
      </c>
      <c r="X150" s="3">
        <f>CRI!J150*Planck!N150</f>
        <v>1.4750990127360715</v>
      </c>
    </row>
    <row r="151" spans="1:24" x14ac:dyDescent="0.25">
      <c r="A151" s="3">
        <f>CRI!C151*Planck!L151</f>
        <v>4.1621444545792965</v>
      </c>
      <c r="B151" s="3">
        <f>CRI!C151*Planck!M151</f>
        <v>22.980891988335024</v>
      </c>
      <c r="C151" s="3">
        <f>CRI!C151*Planck!N151</f>
        <v>1.2146201883791892</v>
      </c>
      <c r="D151" s="3">
        <f>CRI!D151*Planck!L151</f>
        <v>4.8971810028493712</v>
      </c>
      <c r="E151" s="3">
        <f>CRI!D151*Planck!M151</f>
        <v>27.039327659564165</v>
      </c>
      <c r="F151" s="3">
        <f>CRI!D151*Planck!N151</f>
        <v>1.429122649903108</v>
      </c>
      <c r="G151" s="3">
        <f>CRI!E151*Planck!L151</f>
        <v>6.0971281679002667</v>
      </c>
      <c r="H151" s="3">
        <f>CRI!E151*Planck!M151</f>
        <v>33.664723892845736</v>
      </c>
      <c r="I151" s="3">
        <f>CRI!E151*Planck!N151</f>
        <v>1.779297918340905</v>
      </c>
      <c r="J151" s="3">
        <f>CRI!F151*Planck!L151</f>
        <v>7.1022906476595935</v>
      </c>
      <c r="K151" s="3">
        <f>CRI!F151*Planck!M151</f>
        <v>39.214634673251595</v>
      </c>
      <c r="L151" s="3">
        <f>CRI!F151*Planck!N151</f>
        <v>2.0726300344748636</v>
      </c>
      <c r="M151" s="3">
        <f>CRI!G151*Planck!L151</f>
        <v>6.8689165435838451</v>
      </c>
      <c r="N151" s="3">
        <f>CRI!G151*Planck!M151</f>
        <v>37.926081347636341</v>
      </c>
      <c r="O151" s="3">
        <f>CRI!G151*Planck!N151</f>
        <v>2.0045255029410196</v>
      </c>
      <c r="P151" s="3">
        <f>CRI!H151*Planck!L151</f>
        <v>6.3268270892346647</v>
      </c>
      <c r="Q151" s="3">
        <f>CRI!H151*Planck!M151</f>
        <v>34.932985040104846</v>
      </c>
      <c r="R151" s="3">
        <f>CRI!H151*Planck!N151</f>
        <v>1.8463299375671296</v>
      </c>
      <c r="S151" s="3">
        <f>CRI!I151*Planck!L151</f>
        <v>4.8935058201080199</v>
      </c>
      <c r="T151" s="3">
        <f>CRI!I151*Planck!M151</f>
        <v>27.019035481208018</v>
      </c>
      <c r="U151" s="3">
        <f>CRI!I151*Planck!N151</f>
        <v>1.4280501375954882</v>
      </c>
      <c r="V151" s="3">
        <f>CRI!J151*Planck!L151</f>
        <v>4.724447414005903</v>
      </c>
      <c r="W151" s="3">
        <f>CRI!J151*Planck!M151</f>
        <v>26.085595276825316</v>
      </c>
      <c r="X151" s="3">
        <f>CRI!J151*Planck!N151</f>
        <v>1.3787145714449869</v>
      </c>
    </row>
    <row r="152" spans="1:24" x14ac:dyDescent="0.25">
      <c r="A152" s="3">
        <f>CRI!C152*Planck!L152</f>
        <v>4.4795599479758668</v>
      </c>
      <c r="B152" s="3">
        <f>CRI!C152*Planck!M152</f>
        <v>23.331605287946811</v>
      </c>
      <c r="C152" s="3">
        <f>CRI!C152*Planck!N152</f>
        <v>1.141137446565937</v>
      </c>
      <c r="D152" s="3">
        <f>CRI!D152*Planck!L152</f>
        <v>5.2689097185443012</v>
      </c>
      <c r="E152" s="3">
        <f>CRI!D152*Planck!M152</f>
        <v>27.442901373928628</v>
      </c>
      <c r="F152" s="3">
        <f>CRI!D152*Planck!N152</f>
        <v>1.3422189349475999</v>
      </c>
      <c r="G152" s="3">
        <f>CRI!E152*Planck!L152</f>
        <v>6.6897393055674845</v>
      </c>
      <c r="H152" s="3">
        <f>CRI!E152*Planck!M152</f>
        <v>34.8432343286959</v>
      </c>
      <c r="I152" s="3">
        <f>CRI!E152*Planck!N152</f>
        <v>1.7041656140345931</v>
      </c>
      <c r="J152" s="3">
        <f>CRI!F152*Planck!L152</f>
        <v>7.5974915417211832</v>
      </c>
      <c r="K152" s="3">
        <f>CRI!F152*Planck!M152</f>
        <v>39.571224827574987</v>
      </c>
      <c r="L152" s="3">
        <f>CRI!F152*Planck!N152</f>
        <v>1.9354093256735054</v>
      </c>
      <c r="M152" s="3">
        <f>CRI!G152*Planck!L152</f>
        <v>7.3409528662864423</v>
      </c>
      <c r="N152" s="3">
        <f>CRI!G152*Planck!M152</f>
        <v>38.235053599630895</v>
      </c>
      <c r="O152" s="3">
        <f>CRI!G152*Planck!N152</f>
        <v>1.8700578419494649</v>
      </c>
      <c r="P152" s="3">
        <f>CRI!H152*Planck!L152</f>
        <v>6.7292067940959059</v>
      </c>
      <c r="Q152" s="3">
        <f>CRI!H152*Planck!M152</f>
        <v>35.048799132994993</v>
      </c>
      <c r="R152" s="3">
        <f>CRI!H152*Planck!N152</f>
        <v>1.7142196884536764</v>
      </c>
      <c r="S152" s="3">
        <f>CRI!I152*Planck!L152</f>
        <v>5.2294422300158798</v>
      </c>
      <c r="T152" s="3">
        <f>CRI!I152*Planck!M152</f>
        <v>27.237336569629537</v>
      </c>
      <c r="U152" s="3">
        <f>CRI!I152*Planck!N152</f>
        <v>1.3321648605285168</v>
      </c>
      <c r="V152" s="3">
        <f>CRI!J152*Planck!L152</f>
        <v>5.0518385316379817</v>
      </c>
      <c r="W152" s="3">
        <f>CRI!J152*Planck!M152</f>
        <v>26.312294950283629</v>
      </c>
      <c r="X152" s="3">
        <f>CRI!J152*Planck!N152</f>
        <v>1.2869215256426425</v>
      </c>
    </row>
    <row r="153" spans="1:24" x14ac:dyDescent="0.25">
      <c r="A153" s="3">
        <f>CRI!C153*Planck!L153</f>
        <v>4.7812153644858295</v>
      </c>
      <c r="B153" s="3">
        <f>CRI!C153*Planck!M153</f>
        <v>23.569592544465944</v>
      </c>
      <c r="C153" s="3">
        <f>CRI!C153*Planck!N153</f>
        <v>1.0656431485398539</v>
      </c>
      <c r="D153" s="3">
        <f>CRI!D153*Planck!L153</f>
        <v>5.6197669822571905</v>
      </c>
      <c r="E153" s="3">
        <f>CRI!D153*Planck!M153</f>
        <v>27.703336467649205</v>
      </c>
      <c r="F153" s="3">
        <f>CRI!D153*Planck!N153</f>
        <v>1.2525405622837666</v>
      </c>
      <c r="G153" s="3">
        <f>CRI!E153*Planck!L153</f>
        <v>7.2653457208912142</v>
      </c>
      <c r="H153" s="3">
        <f>CRI!E153*Planck!M153</f>
        <v>35.815420407129132</v>
      </c>
      <c r="I153" s="3">
        <f>CRI!E153*Planck!N153</f>
        <v>1.6193091712097909</v>
      </c>
      <c r="J153" s="3">
        <f>CRI!F153*Planck!L153</f>
        <v>8.059763042990399</v>
      </c>
      <c r="K153" s="3">
        <f>CRI!F153*Planck!M153</f>
        <v>39.731598860671163</v>
      </c>
      <c r="L153" s="3">
        <f>CRI!F153*Planck!N153</f>
        <v>1.796369878967182</v>
      </c>
      <c r="M153" s="3">
        <f>CRI!G153*Planck!L153</f>
        <v>7.7802458370666105</v>
      </c>
      <c r="N153" s="3">
        <f>CRI!G153*Planck!M153</f>
        <v>38.353684219610074</v>
      </c>
      <c r="O153" s="3">
        <f>CRI!G153*Planck!N153</f>
        <v>1.7340707410525444</v>
      </c>
      <c r="P153" s="3">
        <f>CRI!H153*Planck!L153</f>
        <v>7.0972150707114929</v>
      </c>
      <c r="Q153" s="3">
        <f>CRI!H153*Planck!M153</f>
        <v>34.986599570400656</v>
      </c>
      <c r="R153" s="3">
        <f>CRI!H153*Planck!N153</f>
        <v>1.581836005546851</v>
      </c>
      <c r="S153" s="3">
        <f>CRI!I153*Planck!L153</f>
        <v>5.5441081896763151</v>
      </c>
      <c r="T153" s="3">
        <f>CRI!I153*Planck!M153</f>
        <v>27.330367091121385</v>
      </c>
      <c r="U153" s="3">
        <f>CRI!I153*Planck!N153</f>
        <v>1.2356776377354435</v>
      </c>
      <c r="V153" s="3">
        <f>CRI!J153*Planck!L153</f>
        <v>5.3549612082241298</v>
      </c>
      <c r="W153" s="3">
        <f>CRI!J153*Planck!M153</f>
        <v>26.39794364980186</v>
      </c>
      <c r="X153" s="3">
        <f>CRI!J153*Planck!N153</f>
        <v>1.1935203263646363</v>
      </c>
    </row>
    <row r="154" spans="1:24" x14ac:dyDescent="0.25">
      <c r="A154" s="3">
        <f>CRI!C154*Planck!L154</f>
        <v>5.083926601371128</v>
      </c>
      <c r="B154" s="3">
        <f>CRI!C154*Planck!M154</f>
        <v>23.787056606604825</v>
      </c>
      <c r="C154" s="3">
        <f>CRI!C154*Planck!N154</f>
        <v>0.99279942230447027</v>
      </c>
      <c r="D154" s="3">
        <f>CRI!D154*Planck!L154</f>
        <v>5.9713839642420528</v>
      </c>
      <c r="E154" s="3">
        <f>CRI!D154*Planck!M154</f>
        <v>27.939358593196367</v>
      </c>
      <c r="F154" s="3">
        <f>CRI!D154*Planck!N154</f>
        <v>1.1661038828646364</v>
      </c>
      <c r="G154" s="3">
        <f>CRI!E154*Planck!L154</f>
        <v>7.8555585160660018</v>
      </c>
      <c r="H154" s="3">
        <f>CRI!E154*Planck!M154</f>
        <v>36.755175625030176</v>
      </c>
      <c r="I154" s="3">
        <f>CRI!E154*Planck!N154</f>
        <v>1.5340492827976528</v>
      </c>
      <c r="J154" s="3">
        <f>CRI!F154*Planck!L154</f>
        <v>8.5178068496656625</v>
      </c>
      <c r="K154" s="3">
        <f>CRI!F154*Planck!M154</f>
        <v>39.853752735627381</v>
      </c>
      <c r="L154" s="3">
        <f>CRI!F154*Planck!N154</f>
        <v>1.6633744707031035</v>
      </c>
      <c r="M154" s="3">
        <f>CRI!G154*Planck!L154</f>
        <v>8.2145550874786117</v>
      </c>
      <c r="N154" s="3">
        <f>CRI!G154*Planck!M154</f>
        <v>38.434875674882534</v>
      </c>
      <c r="O154" s="3">
        <f>CRI!G154*Planck!N154</f>
        <v>1.6041548560393282</v>
      </c>
      <c r="P154" s="3">
        <f>CRI!H154*Planck!L154</f>
        <v>7.4586554743800102</v>
      </c>
      <c r="Q154" s="3">
        <f>CRI!H154*Planck!M154</f>
        <v>34.89811594258471</v>
      </c>
      <c r="R154" s="3">
        <f>CRI!H154*Planck!N154</f>
        <v>1.4565412577230057</v>
      </c>
      <c r="S154" s="3">
        <f>CRI!I154*Planck!L154</f>
        <v>5.8576645534219089</v>
      </c>
      <c r="T154" s="3">
        <f>CRI!I154*Planck!M154</f>
        <v>27.407279695417049</v>
      </c>
      <c r="U154" s="3">
        <f>CRI!I154*Planck!N154</f>
        <v>1.1438965273657207</v>
      </c>
      <c r="V154" s="3">
        <f>CRI!J154*Planck!L154</f>
        <v>5.6547534478408679</v>
      </c>
      <c r="W154" s="3">
        <f>CRI!J154*Planck!M154</f>
        <v>26.457884015065716</v>
      </c>
      <c r="X154" s="3">
        <f>CRI!J154*Planck!N154</f>
        <v>1.1042716381421651</v>
      </c>
    </row>
    <row r="155" spans="1:24" x14ac:dyDescent="0.25">
      <c r="A155" s="3">
        <f>CRI!C155*Planck!L155</f>
        <v>5.3905466342481638</v>
      </c>
      <c r="B155" s="3">
        <f>CRI!C155*Planck!M155</f>
        <v>23.995697215733465</v>
      </c>
      <c r="C155" s="3">
        <f>CRI!C155*Planck!N155</f>
        <v>0.92334816587270019</v>
      </c>
      <c r="D155" s="3">
        <f>CRI!D155*Planck!L155</f>
        <v>6.3243421141966643</v>
      </c>
      <c r="E155" s="3">
        <f>CRI!D155*Planck!M155</f>
        <v>28.152432166490442</v>
      </c>
      <c r="F155" s="3">
        <f>CRI!D155*Planck!N155</f>
        <v>1.0832982418506483</v>
      </c>
      <c r="G155" s="3">
        <f>CRI!E155*Planck!L155</f>
        <v>8.4560368462003126</v>
      </c>
      <c r="H155" s="3">
        <f>CRI!E155*Planck!M155</f>
        <v>37.6415442762993</v>
      </c>
      <c r="I155" s="3">
        <f>CRI!E155*Planck!N155</f>
        <v>1.4484367991336407</v>
      </c>
      <c r="J155" s="3">
        <f>CRI!F155*Planck!L155</f>
        <v>8.97009597405075</v>
      </c>
      <c r="K155" s="3">
        <f>CRI!F155*Planck!M155</f>
        <v>39.929847860301884</v>
      </c>
      <c r="L155" s="3">
        <f>CRI!F155*Planck!N155</f>
        <v>1.5364901237881678</v>
      </c>
      <c r="M155" s="3">
        <f>CRI!G155*Planck!L155</f>
        <v>8.6470404670988703</v>
      </c>
      <c r="N155" s="3">
        <f>CRI!G155*Planck!M155</f>
        <v>38.491785516226869</v>
      </c>
      <c r="O155" s="3">
        <f>CRI!G155*Planck!N155</f>
        <v>1.4811538601291303</v>
      </c>
      <c r="P155" s="3">
        <f>CRI!H155*Planck!L155</f>
        <v>7.8146419710841695</v>
      </c>
      <c r="Q155" s="3">
        <f>CRI!H155*Planck!M155</f>
        <v>34.786413199011676</v>
      </c>
      <c r="R155" s="3">
        <f>CRI!H155*Planck!N155</f>
        <v>1.3385721004821207</v>
      </c>
      <c r="S155" s="3">
        <f>CRI!I155*Planck!L155</f>
        <v>6.1710676035990568</v>
      </c>
      <c r="T155" s="3">
        <f>CRI!I155*Planck!M155</f>
        <v>27.470139813462147</v>
      </c>
      <c r="U155" s="3">
        <f>CRI!I155*Planck!N155</f>
        <v>1.0570438101876012</v>
      </c>
      <c r="V155" s="3">
        <f>CRI!J155*Planck!L155</f>
        <v>5.9541252193685974</v>
      </c>
      <c r="W155" s="3">
        <f>CRI!J155*Planck!M155</f>
        <v>26.504433713791336</v>
      </c>
      <c r="X155" s="3">
        <f>CRI!J155*Planck!N155</f>
        <v>1.0198836915260576</v>
      </c>
    </row>
    <row r="156" spans="1:24" x14ac:dyDescent="0.25">
      <c r="A156" s="3">
        <f>CRI!C156*Planck!L156</f>
        <v>5.7019424277780617</v>
      </c>
      <c r="B156" s="3">
        <f>CRI!C156*Planck!M156</f>
        <v>24.196872216742968</v>
      </c>
      <c r="C156" s="3">
        <f>CRI!C156*Planck!N156</f>
        <v>0.85753215379920522</v>
      </c>
      <c r="D156" s="3">
        <f>CRI!D156*Planck!L156</f>
        <v>6.6792051290937087</v>
      </c>
      <c r="E156" s="3">
        <f>CRI!D156*Planck!M156</f>
        <v>28.344002954283305</v>
      </c>
      <c r="F156" s="3">
        <f>CRI!D156*Planck!N156</f>
        <v>1.0045056105995052</v>
      </c>
      <c r="G156" s="3">
        <f>CRI!E156*Planck!L156</f>
        <v>9.066411727727349</v>
      </c>
      <c r="H156" s="3">
        <f>CRI!E156*Planck!M156</f>
        <v>38.474398649038314</v>
      </c>
      <c r="I156" s="3">
        <f>CRI!E156*Planck!N156</f>
        <v>1.3635247417147414</v>
      </c>
      <c r="J156" s="3">
        <f>CRI!F156*Planck!L156</f>
        <v>9.4170326969016642</v>
      </c>
      <c r="K156" s="3">
        <f>CRI!F156*Planck!M156</f>
        <v>39.962300516705461</v>
      </c>
      <c r="L156" s="3">
        <f>CRI!F156*Planck!N156</f>
        <v>1.4162556765972916</v>
      </c>
      <c r="M156" s="3">
        <f>CRI!G156*Planck!L156</f>
        <v>9.0738717483480791</v>
      </c>
      <c r="N156" s="3">
        <f>CRI!G156*Planck!M156</f>
        <v>38.50605613558443</v>
      </c>
      <c r="O156" s="3">
        <f>CRI!G156*Planck!N156</f>
        <v>1.3646466764994765</v>
      </c>
      <c r="P156" s="3">
        <f>CRI!H156*Planck!L156</f>
        <v>8.1612625590787609</v>
      </c>
      <c r="Q156" s="3">
        <f>CRI!H156*Planck!M156</f>
        <v>34.633290281443706</v>
      </c>
      <c r="R156" s="3">
        <f>CRI!H156*Planck!N156</f>
        <v>1.2273966545002142</v>
      </c>
      <c r="S156" s="3">
        <f>CRI!I156*Planck!L156</f>
        <v>6.4852445929547242</v>
      </c>
      <c r="T156" s="3">
        <f>CRI!I156*Planck!M156</f>
        <v>27.520908304084454</v>
      </c>
      <c r="U156" s="3">
        <f>CRI!I156*Planck!N156</f>
        <v>0.97533530619639197</v>
      </c>
      <c r="V156" s="3">
        <f>CRI!J156*Planck!L156</f>
        <v>6.2564706272523338</v>
      </c>
      <c r="W156" s="3">
        <f>CRI!J156*Planck!M156</f>
        <v>26.550078716670434</v>
      </c>
      <c r="X156" s="3">
        <f>CRI!J156*Planck!N156</f>
        <v>0.94092930613118186</v>
      </c>
    </row>
    <row r="157" spans="1:24" x14ac:dyDescent="0.25">
      <c r="A157" s="3">
        <f>CRI!C157*Planck!L157</f>
        <v>6.0163651751564151</v>
      </c>
      <c r="B157" s="3">
        <f>CRI!C157*Planck!M157</f>
        <v>24.381283367693026</v>
      </c>
      <c r="C157" s="3">
        <f>CRI!C157*Planck!N157</f>
        <v>0.79525322858024483</v>
      </c>
      <c r="D157" s="3">
        <f>CRI!D157*Planck!L157</f>
        <v>7.0365314439872853</v>
      </c>
      <c r="E157" s="3">
        <f>CRI!D157*Planck!M157</f>
        <v>28.515500982214888</v>
      </c>
      <c r="F157" s="3">
        <f>CRI!D157*Planck!N157</f>
        <v>0.93010051516559067</v>
      </c>
      <c r="G157" s="3">
        <f>CRI!E157*Planck!L157</f>
        <v>9.6785004991646666</v>
      </c>
      <c r="H157" s="3">
        <f>CRI!E157*Planck!M157</f>
        <v>39.222064548027909</v>
      </c>
      <c r="I157" s="3">
        <f>CRI!E157*Planck!N157</f>
        <v>1.2793204111943068</v>
      </c>
      <c r="J157" s="3">
        <f>CRI!F157*Planck!L157</f>
        <v>9.8616072653650804</v>
      </c>
      <c r="K157" s="3">
        <f>CRI!F157*Planck!M157</f>
        <v>39.964103607044656</v>
      </c>
      <c r="L157" s="3">
        <f>CRI!F157*Planck!N157</f>
        <v>1.30352377032501</v>
      </c>
      <c r="M157" s="3">
        <f>CRI!G157*Planck!L157</f>
        <v>9.4953937329642546</v>
      </c>
      <c r="N157" s="3">
        <f>CRI!G157*Planck!M157</f>
        <v>38.480025489011162</v>
      </c>
      <c r="O157" s="3">
        <f>CRI!G157*Planck!N157</f>
        <v>1.2551170520636037</v>
      </c>
      <c r="P157" s="3">
        <f>CRI!H157*Planck!L157</f>
        <v>8.5013855735905857</v>
      </c>
      <c r="Q157" s="3">
        <f>CRI!H157*Planck!M157</f>
        <v>34.451813454348837</v>
      </c>
      <c r="R157" s="3">
        <f>CRI!H157*Planck!N157</f>
        <v>1.1237273882112155</v>
      </c>
      <c r="S157" s="3">
        <f>CRI!I157*Planck!L157</f>
        <v>6.8011084588724691</v>
      </c>
      <c r="T157" s="3">
        <f>CRI!I157*Planck!M157</f>
        <v>27.561450763479073</v>
      </c>
      <c r="U157" s="3">
        <f>CRI!I157*Planck!N157</f>
        <v>0.89898191056897236</v>
      </c>
      <c r="V157" s="3">
        <f>CRI!J157*Planck!L157</f>
        <v>6.5656854737576529</v>
      </c>
      <c r="W157" s="3">
        <f>CRI!J157*Planck!M157</f>
        <v>26.607400544743257</v>
      </c>
      <c r="X157" s="3">
        <f>CRI!J157*Planck!N157</f>
        <v>0.86786330597235406</v>
      </c>
    </row>
    <row r="158" spans="1:24" x14ac:dyDescent="0.25">
      <c r="A158" s="3">
        <f>CRI!C158*Planck!L158</f>
        <v>6.3392082538543413</v>
      </c>
      <c r="B158" s="3">
        <f>CRI!C158*Planck!M158</f>
        <v>24.570850766896605</v>
      </c>
      <c r="C158" s="3">
        <f>CRI!C158*Planck!N158</f>
        <v>0.73711929873226922</v>
      </c>
      <c r="D158" s="3">
        <f>CRI!D158*Planck!L158</f>
        <v>7.3989459697433739</v>
      </c>
      <c r="E158" s="3">
        <f>CRI!D158*Planck!M158</f>
        <v>28.678407456382136</v>
      </c>
      <c r="F158" s="3">
        <f>CRI!D158*Planck!N158</f>
        <v>0.86034495889279594</v>
      </c>
      <c r="G158" s="3">
        <f>CRI!E158*Planck!L158</f>
        <v>10.300870233201163</v>
      </c>
      <c r="H158" s="3">
        <f>CRI!E158*Planck!M158</f>
        <v>39.926302328885257</v>
      </c>
      <c r="I158" s="3">
        <f>CRI!E158*Planck!N158</f>
        <v>1.1977789557572429</v>
      </c>
      <c r="J158" s="3">
        <f>CRI!F158*Planck!L158</f>
        <v>10.300870233201163</v>
      </c>
      <c r="K158" s="3">
        <f>CRI!F158*Planck!M158</f>
        <v>39.926302328885257</v>
      </c>
      <c r="L158" s="3">
        <f>CRI!F158*Planck!N158</f>
        <v>1.1977789557572429</v>
      </c>
      <c r="M158" s="3">
        <f>CRI!G158*Planck!L158</f>
        <v>9.9137639691069825</v>
      </c>
      <c r="N158" s="3">
        <f>CRI!G158*Planck!M158</f>
        <v>38.425873589979922</v>
      </c>
      <c r="O158" s="3">
        <f>CRI!G158*Planck!N158</f>
        <v>1.1527664736778795</v>
      </c>
      <c r="P158" s="3">
        <f>CRI!H158*Planck!L158</f>
        <v>8.8348082117380979</v>
      </c>
      <c r="Q158" s="3">
        <f>CRI!H158*Planck!M158</f>
        <v>34.243827530477809</v>
      </c>
      <c r="R158" s="3">
        <f>CRI!H158*Planck!N158</f>
        <v>1.0273061512864625</v>
      </c>
      <c r="S158" s="3">
        <f>CRI!I158*Planck!L158</f>
        <v>7.1161662165398232</v>
      </c>
      <c r="T158" s="3">
        <f>CRI!I158*Planck!M158</f>
        <v>27.582349583281072</v>
      </c>
      <c r="U158" s="3">
        <f>CRI!I158*Planck!N158</f>
        <v>0.82746350035255167</v>
      </c>
      <c r="V158" s="3">
        <f>CRI!J158*Planck!L158</f>
        <v>6.8828042842844654</v>
      </c>
      <c r="W158" s="3">
        <f>CRI!J158*Planck!M158</f>
        <v>26.677835804508351</v>
      </c>
      <c r="X158" s="3">
        <f>CRI!J158*Planck!N158</f>
        <v>0.8003283161203113</v>
      </c>
    </row>
    <row r="159" spans="1:24" x14ac:dyDescent="0.25">
      <c r="A159" s="3">
        <f>CRI!C159*Planck!L159</f>
        <v>6.6708561438266196</v>
      </c>
      <c r="B159" s="3">
        <f>CRI!C159*Planck!M159</f>
        <v>24.76573690011622</v>
      </c>
      <c r="C159" s="3">
        <f>CRI!C159*Planck!N159</f>
        <v>0.68270242396121061</v>
      </c>
      <c r="D159" s="3">
        <f>CRI!D159*Planck!L159</f>
        <v>7.7663717433084916</v>
      </c>
      <c r="E159" s="3">
        <f>CRI!D159*Planck!M159</f>
        <v>28.832868692764617</v>
      </c>
      <c r="F159" s="3">
        <f>CRI!D159*Planck!N159</f>
        <v>0.79481864099966792</v>
      </c>
      <c r="G159" s="3">
        <f>CRI!E159*Planck!L159</f>
        <v>10.937903780653647</v>
      </c>
      <c r="H159" s="3">
        <f>CRI!E159*Planck!M159</f>
        <v>40.607268606914701</v>
      </c>
      <c r="I159" s="3">
        <f>CRI!E159*Planck!N159</f>
        <v>1.1193965606674332</v>
      </c>
      <c r="J159" s="3">
        <f>CRI!F159*Planck!L159</f>
        <v>10.733752579700333</v>
      </c>
      <c r="K159" s="3">
        <f>CRI!F159*Planck!M159</f>
        <v>39.849351658678387</v>
      </c>
      <c r="L159" s="3">
        <f>CRI!F159*Planck!N159</f>
        <v>1.0985035123479305</v>
      </c>
      <c r="M159" s="3">
        <f>CRI!G159*Planck!L159</f>
        <v>10.325450177793702</v>
      </c>
      <c r="N159" s="3">
        <f>CRI!G159*Planck!M159</f>
        <v>38.333517762205751</v>
      </c>
      <c r="O159" s="3">
        <f>CRI!G159*Planck!N159</f>
        <v>1.0567174157089254</v>
      </c>
      <c r="P159" s="3">
        <f>CRI!H159*Planck!L159</f>
        <v>9.1609257216515552</v>
      </c>
      <c r="Q159" s="3">
        <f>CRI!H159*Planck!M159</f>
        <v>34.010188691280291</v>
      </c>
      <c r="R159" s="3">
        <f>CRI!H159*Planck!N159</f>
        <v>0.93753875980190371</v>
      </c>
      <c r="S159" s="3">
        <f>CRI!I159*Planck!L159</f>
        <v>7.4299535670896493</v>
      </c>
      <c r="T159" s="3">
        <f>CRI!I159*Planck!M159</f>
        <v>27.58390696116393</v>
      </c>
      <c r="U159" s="3">
        <f>CRI!I159*Planck!N159</f>
        <v>0.76038925151541725</v>
      </c>
      <c r="V159" s="3">
        <f>CRI!J159*Planck!L159</f>
        <v>7.1999240448887312</v>
      </c>
      <c r="W159" s="3">
        <f>CRI!J159*Planck!M159</f>
        <v>26.729916033573716</v>
      </c>
      <c r="X159" s="3">
        <f>CRI!J159*Planck!N159</f>
        <v>0.73684778862020317</v>
      </c>
    </row>
    <row r="160" spans="1:24" x14ac:dyDescent="0.25">
      <c r="A160" s="3">
        <f>CRI!C160*Planck!L160</f>
        <v>7.0091328829346988</v>
      </c>
      <c r="B160" s="3">
        <f>CRI!C160*Planck!M160</f>
        <v>24.95544339216643</v>
      </c>
      <c r="C160" s="3">
        <f>CRI!C160*Planck!N160</f>
        <v>0.63156171033700603</v>
      </c>
      <c r="D160" s="3">
        <f>CRI!D160*Planck!L160</f>
        <v>8.1362447316055881</v>
      </c>
      <c r="E160" s="3">
        <f>CRI!D160*Planck!M160</f>
        <v>28.968432788419609</v>
      </c>
      <c r="F160" s="3">
        <f>CRI!D160*Planck!N160</f>
        <v>0.7331207332256755</v>
      </c>
      <c r="G160" s="3">
        <f>CRI!E160*Planck!L160</f>
        <v>11.577692909547368</v>
      </c>
      <c r="H160" s="3">
        <f>CRI!E160*Planck!M160</f>
        <v>41.221427078312644</v>
      </c>
      <c r="I160" s="3">
        <f>CRI!E160*Planck!N160</f>
        <v>1.0432142831124129</v>
      </c>
      <c r="J160" s="3">
        <f>CRI!F160*Planck!L160</f>
        <v>11.159910117640026</v>
      </c>
      <c r="K160" s="3">
        <f>CRI!F160*Planck!M160</f>
        <v>39.733945675434803</v>
      </c>
      <c r="L160" s="3">
        <f>CRI!F160*Planck!N160</f>
        <v>1.0055697386283462</v>
      </c>
      <c r="M160" s="3">
        <f>CRI!G160*Planck!L160</f>
        <v>10.733110430943315</v>
      </c>
      <c r="N160" s="3">
        <f>CRI!G160*Planck!M160</f>
        <v>38.21436035738693</v>
      </c>
      <c r="O160" s="3">
        <f>CRI!G160*Planck!N160</f>
        <v>0.96711272196116993</v>
      </c>
      <c r="P160" s="3">
        <f>CRI!H160*Planck!L160</f>
        <v>9.479762055221288</v>
      </c>
      <c r="Q160" s="3">
        <f>CRI!H160*Planck!M160</f>
        <v>33.751916148753395</v>
      </c>
      <c r="R160" s="3">
        <f>CRI!H160*Planck!N160</f>
        <v>0.85417908850896962</v>
      </c>
      <c r="S160" s="3">
        <f>CRI!I160*Planck!L160</f>
        <v>7.7455126240663459</v>
      </c>
      <c r="T160" s="3">
        <f>CRI!I160*Planck!M160</f>
        <v>27.57726313105184</v>
      </c>
      <c r="U160" s="3">
        <f>CRI!I160*Planck!N160</f>
        <v>0.69791360529093671</v>
      </c>
      <c r="V160" s="3">
        <f>CRI!J160*Planck!L160</f>
        <v>7.5200902543321684</v>
      </c>
      <c r="W160" s="3">
        <f>CRI!J160*Planck!M160</f>
        <v>26.774665251801203</v>
      </c>
      <c r="X160" s="3">
        <f>CRI!J160*Planck!N160</f>
        <v>0.67760180071320275</v>
      </c>
    </row>
    <row r="161" spans="1:24" x14ac:dyDescent="0.25">
      <c r="A161" s="3">
        <f>CRI!C161*Planck!L161</f>
        <v>7.3576144070788096</v>
      </c>
      <c r="B161" s="3">
        <f>CRI!C161*Planck!M161</f>
        <v>25.150757928472135</v>
      </c>
      <c r="C161" s="3">
        <f>CRI!C161*Planck!N161</f>
        <v>0.5838593649943602</v>
      </c>
      <c r="D161" s="3">
        <f>CRI!D161*Planck!L161</f>
        <v>8.5086137623208913</v>
      </c>
      <c r="E161" s="3">
        <f>CRI!D161*Planck!M161</f>
        <v>29.08525416024932</v>
      </c>
      <c r="F161" s="3">
        <f>CRI!D161*Planck!N161</f>
        <v>0.6751962733289425</v>
      </c>
      <c r="G161" s="3">
        <f>CRI!E161*Planck!L161</f>
        <v>12.206238394011393</v>
      </c>
      <c r="H161" s="3">
        <f>CRI!E161*Planck!M161</f>
        <v>41.724957313560765</v>
      </c>
      <c r="I161" s="3">
        <f>CRI!E161*Planck!N161</f>
        <v>0.96861920228390863</v>
      </c>
      <c r="J161" s="3">
        <f>CRI!F161*Planck!L161</f>
        <v>11.578990788974835</v>
      </c>
      <c r="K161" s="3">
        <f>CRI!F161*Planck!M161</f>
        <v>39.580817677714883</v>
      </c>
      <c r="L161" s="3">
        <f>CRI!F161*Planck!N161</f>
        <v>0.91884432035770569</v>
      </c>
      <c r="M161" s="3">
        <f>CRI!G161*Planck!L161</f>
        <v>11.136781227424065</v>
      </c>
      <c r="N161" s="3">
        <f>CRI!G161*Planck!M161</f>
        <v>38.069199234443545</v>
      </c>
      <c r="O161" s="3">
        <f>CRI!G161*Planck!N161</f>
        <v>0.88375302859973281</v>
      </c>
      <c r="P161" s="3">
        <f>CRI!H161*Planck!L161</f>
        <v>9.7913351146206491</v>
      </c>
      <c r="Q161" s="3">
        <f>CRI!H161*Planck!M161</f>
        <v>33.470019715554137</v>
      </c>
      <c r="R161" s="3">
        <f>CRI!H161*Planck!N161</f>
        <v>0.77698590686802749</v>
      </c>
      <c r="S161" s="3">
        <f>CRI!I161*Planck!L161</f>
        <v>8.0664042007701173</v>
      </c>
      <c r="T161" s="3">
        <f>CRI!I161*Planck!M161</f>
        <v>27.573635716977975</v>
      </c>
      <c r="U161" s="3">
        <f>CRI!I161*Planck!N161</f>
        <v>0.6401049815709694</v>
      </c>
      <c r="V161" s="3">
        <f>CRI!J161*Planck!L161</f>
        <v>7.8437313009821406</v>
      </c>
      <c r="W161" s="3">
        <f>CRI!J161*Planck!M161</f>
        <v>26.812466146252689</v>
      </c>
      <c r="X161" s="3">
        <f>CRI!J161*Planck!N161</f>
        <v>0.62243489848716738</v>
      </c>
    </row>
    <row r="162" spans="1:24" x14ac:dyDescent="0.25">
      <c r="A162" s="3">
        <f>CRI!C162*Planck!L162</f>
        <v>7.7106014911006859</v>
      </c>
      <c r="B162" s="3">
        <f>CRI!C162*Planck!M162</f>
        <v>25.330281757954729</v>
      </c>
      <c r="C162" s="3">
        <f>CRI!C162*Planck!N162</f>
        <v>0.53899865795228619</v>
      </c>
      <c r="D162" s="3">
        <f>CRI!D162*Planck!L162</f>
        <v>8.8867949388957062</v>
      </c>
      <c r="E162" s="3">
        <f>CRI!D162*Planck!M162</f>
        <v>29.194223043066472</v>
      </c>
      <c r="F162" s="3">
        <f>CRI!D162*Planck!N162</f>
        <v>0.62121879221619436</v>
      </c>
      <c r="G162" s="3">
        <f>CRI!E162*Planck!L162</f>
        <v>12.807439764879106</v>
      </c>
      <c r="H162" s="3">
        <f>CRI!E162*Planck!M162</f>
        <v>42.074027326772267</v>
      </c>
      <c r="I162" s="3">
        <f>CRI!E162*Planck!N162</f>
        <v>0.89528590642922123</v>
      </c>
      <c r="J162" s="3">
        <f>CRI!F162*Planck!L162</f>
        <v>11.990638759465897</v>
      </c>
      <c r="K162" s="3">
        <f>CRI!F162*Planck!M162</f>
        <v>39.390734767666892</v>
      </c>
      <c r="L162" s="3">
        <f>CRI!F162*Planck!N162</f>
        <v>0.83818859096817389</v>
      </c>
      <c r="M162" s="3">
        <f>CRI!G162*Planck!L162</f>
        <v>11.5332301964345</v>
      </c>
      <c r="N162" s="3">
        <f>CRI!G162*Planck!M162</f>
        <v>37.888090934567877</v>
      </c>
      <c r="O162" s="3">
        <f>CRI!G162*Planck!N162</f>
        <v>0.80621409430998747</v>
      </c>
      <c r="P162" s="3">
        <f>CRI!H162*Planck!L162</f>
        <v>10.095660426907253</v>
      </c>
      <c r="Q162" s="3">
        <f>CRI!H162*Planck!M162</f>
        <v>33.165496030542421</v>
      </c>
      <c r="R162" s="3">
        <f>CRI!H162*Planck!N162</f>
        <v>0.70572281909854429</v>
      </c>
      <c r="S162" s="3">
        <f>CRI!I162*Planck!L162</f>
        <v>8.3967143356477809</v>
      </c>
      <c r="T162" s="3">
        <f>CRI!I162*Planck!M162</f>
        <v>27.584247507603244</v>
      </c>
      <c r="U162" s="3">
        <f>CRI!I162*Planck!N162</f>
        <v>0.58696040293956597</v>
      </c>
      <c r="V162" s="3">
        <f>CRI!J162*Planck!L162</f>
        <v>8.1680100541320826</v>
      </c>
      <c r="W162" s="3">
        <f>CRI!J162*Planck!M162</f>
        <v>26.832925591053741</v>
      </c>
      <c r="X162" s="3">
        <f>CRI!J162*Planck!N162</f>
        <v>0.57097315461047271</v>
      </c>
    </row>
    <row r="163" spans="1:24" x14ac:dyDescent="0.25">
      <c r="A163" s="3">
        <f>CRI!C163*Planck!L163</f>
        <v>8.0850605828502697</v>
      </c>
      <c r="B163" s="3">
        <f>CRI!C163*Planck!M163</f>
        <v>25.547724789502052</v>
      </c>
      <c r="C163" s="3">
        <f>CRI!C163*Planck!N163</f>
        <v>0.49799588880105927</v>
      </c>
      <c r="D163" s="3">
        <f>CRI!D163*Planck!L163</f>
        <v>9.2833516671295513</v>
      </c>
      <c r="E163" s="3">
        <f>CRI!D163*Planck!M163</f>
        <v>29.334166526725092</v>
      </c>
      <c r="F163" s="3">
        <f>CRI!D163*Planck!N163</f>
        <v>0.57180412158336369</v>
      </c>
      <c r="G163" s="3">
        <f>CRI!E163*Planck!L163</f>
        <v>13.412689977444236</v>
      </c>
      <c r="H163" s="3">
        <f>CRI!E163*Planck!M163</f>
        <v>42.382330808689723</v>
      </c>
      <c r="I163" s="3">
        <f>CRI!E163*Planck!N163</f>
        <v>0.82614896921102055</v>
      </c>
      <c r="J163" s="3">
        <f>CRI!F163*Planck!L163</f>
        <v>12.411844583188245</v>
      </c>
      <c r="K163" s="3">
        <f>CRI!F163*Planck!M163</f>
        <v>39.219791403168202</v>
      </c>
      <c r="L163" s="3">
        <f>CRI!F163*Planck!N163</f>
        <v>0.76450232023943665</v>
      </c>
      <c r="M163" s="3">
        <f>CRI!G163*Planck!L163</f>
        <v>11.945464246409092</v>
      </c>
      <c r="N163" s="3">
        <f>CRI!G163*Planck!M163</f>
        <v>37.746091067942189</v>
      </c>
      <c r="O163" s="3">
        <f>CRI!G163*Planck!N163</f>
        <v>0.73577582054859658</v>
      </c>
      <c r="P163" s="3">
        <f>CRI!H163*Planck!L163</f>
        <v>10.410153794676264</v>
      </c>
      <c r="Q163" s="3">
        <f>CRI!H163*Planck!M163</f>
        <v>32.894712592125167</v>
      </c>
      <c r="R163" s="3">
        <f>CRI!H163*Planck!N163</f>
        <v>0.64120902229626919</v>
      </c>
      <c r="S163" s="3">
        <f>CRI!I163*Planck!L163</f>
        <v>8.7488866096527129</v>
      </c>
      <c r="T163" s="3">
        <f>CRI!I163*Planck!M163</f>
        <v>27.645327456429591</v>
      </c>
      <c r="U163" s="3">
        <f>CRI!I163*Planck!N163</f>
        <v>0.53888397230261997</v>
      </c>
      <c r="V163" s="3">
        <f>CRI!J163*Planck!L163</f>
        <v>8.5139943232456936</v>
      </c>
      <c r="W163" s="3">
        <f>CRI!J163*Planck!M163</f>
        <v>26.903098820439844</v>
      </c>
      <c r="X163" s="3">
        <f>CRI!J163*Planck!N163</f>
        <v>0.52441588121745231</v>
      </c>
    </row>
    <row r="164" spans="1:24" x14ac:dyDescent="0.25">
      <c r="A164" s="3">
        <f>CRI!C164*Planck!L164</f>
        <v>8.4761962639912412</v>
      </c>
      <c r="B164" s="3">
        <f>CRI!C164*Planck!M164</f>
        <v>25.783295897907731</v>
      </c>
      <c r="C164" s="3">
        <f>CRI!C164*Planck!N164</f>
        <v>0.46015517403536721</v>
      </c>
      <c r="D164" s="3">
        <f>CRI!D164*Planck!L164</f>
        <v>9.6840453764112215</v>
      </c>
      <c r="E164" s="3">
        <f>CRI!D164*Planck!M164</f>
        <v>29.457388627195876</v>
      </c>
      <c r="F164" s="3">
        <f>CRI!D164*Planck!N164</f>
        <v>0.5257268056049702</v>
      </c>
      <c r="G164" s="3">
        <f>CRI!E164*Planck!L164</f>
        <v>14.019550694892324</v>
      </c>
      <c r="H164" s="3">
        <f>CRI!E164*Planck!M164</f>
        <v>42.645334376898788</v>
      </c>
      <c r="I164" s="3">
        <f>CRI!E164*Planck!N164</f>
        <v>0.76109242742665406</v>
      </c>
      <c r="J164" s="3">
        <f>CRI!F164*Planck!L164</f>
        <v>12.822327820998034</v>
      </c>
      <c r="K164" s="3">
        <f>CRI!F164*Planck!M164</f>
        <v>39.003565044055989</v>
      </c>
      <c r="L164" s="3">
        <f>CRI!F164*Planck!N164</f>
        <v>0.69609767238112374</v>
      </c>
      <c r="M164" s="3">
        <f>CRI!G164*Planck!L164</f>
        <v>12.351231246359156</v>
      </c>
      <c r="N164" s="3">
        <f>CRI!G164*Planck!M164</f>
        <v>37.570561134978796</v>
      </c>
      <c r="O164" s="3">
        <f>CRI!G164*Planck!N164</f>
        <v>0.67052281314723172</v>
      </c>
      <c r="P164" s="3">
        <f>CRI!H164*Planck!L164</f>
        <v>10.714790513403052</v>
      </c>
      <c r="Q164" s="3">
        <f>CRI!H164*Planck!M164</f>
        <v>32.592758082394852</v>
      </c>
      <c r="R164" s="3">
        <f>CRI!H164*Planck!N164</f>
        <v>0.58168382844002742</v>
      </c>
      <c r="S164" s="3">
        <f>CRI!I164*Planck!L164</f>
        <v>9.1031443370068921</v>
      </c>
      <c r="T164" s="3">
        <f>CRI!I164*Planck!M164</f>
        <v>27.690376288183398</v>
      </c>
      <c r="U164" s="3">
        <f>CRI!I164*Planck!N164</f>
        <v>0.49419088895565971</v>
      </c>
      <c r="V164" s="3">
        <f>CRI!J164*Planck!L164</f>
        <v>8.8622829304246071</v>
      </c>
      <c r="W164" s="3">
        <f>CRI!J164*Planck!M164</f>
        <v>26.957712635422123</v>
      </c>
      <c r="X164" s="3">
        <f>CRI!J164*Planck!N164</f>
        <v>0.4811150210766772</v>
      </c>
    </row>
    <row r="165" spans="1:24" x14ac:dyDescent="0.25">
      <c r="A165" s="3">
        <f>CRI!C165*Planck!L165</f>
        <v>8.8740286614348243</v>
      </c>
      <c r="B165" s="3">
        <f>CRI!C165*Planck!M165</f>
        <v>26.004815380844175</v>
      </c>
      <c r="C165" s="3">
        <f>CRI!C165*Planck!N165</f>
        <v>0.4247377371924434</v>
      </c>
      <c r="D165" s="3">
        <f>CRI!D165*Planck!L165</f>
        <v>10.092321273187178</v>
      </c>
      <c r="E165" s="3">
        <f>CRI!D165*Planck!M165</f>
        <v>29.574949719732363</v>
      </c>
      <c r="F165" s="3">
        <f>CRI!D165*Planck!N165</f>
        <v>0.48304889066017409</v>
      </c>
      <c r="G165" s="3">
        <f>CRI!E165*Planck!L165</f>
        <v>14.623191983359831</v>
      </c>
      <c r="H165" s="3">
        <f>CRI!E165*Planck!M165</f>
        <v>42.852397971005352</v>
      </c>
      <c r="I165" s="3">
        <f>CRI!E165*Planck!N165</f>
        <v>0.69991000823955929</v>
      </c>
      <c r="J165" s="3">
        <f>CRI!F165*Planck!L165</f>
        <v>13.228228539691729</v>
      </c>
      <c r="K165" s="3">
        <f>CRI!F165*Planck!M165</f>
        <v>38.764540223456642</v>
      </c>
      <c r="L165" s="3">
        <f>CRI!F165*Planck!N165</f>
        <v>0.63314285668587367</v>
      </c>
      <c r="M165" s="3">
        <f>CRI!G165*Planck!L165</f>
        <v>12.753425678918152</v>
      </c>
      <c r="N165" s="3">
        <f>CRI!G165*Planck!M165</f>
        <v>37.373158562681482</v>
      </c>
      <c r="O165" s="3">
        <f>CRI!G165*Planck!N165</f>
        <v>0.61041736182986983</v>
      </c>
      <c r="P165" s="3">
        <f>CRI!H165*Planck!L165</f>
        <v>11.012481856081706</v>
      </c>
      <c r="Q165" s="3">
        <f>CRI!H165*Planck!M165</f>
        <v>32.271425806505917</v>
      </c>
      <c r="R165" s="3">
        <f>CRI!H165*Planck!N165</f>
        <v>0.52709054735785588</v>
      </c>
      <c r="S165" s="3">
        <f>CRI!I165*Planck!L165</f>
        <v>9.4592507921557445</v>
      </c>
      <c r="T165" s="3">
        <f>CRI!I165*Planck!M165</f>
        <v>27.719774172032157</v>
      </c>
      <c r="U165" s="3">
        <f>CRI!I165*Planck!N165</f>
        <v>0.45274823085216898</v>
      </c>
      <c r="V165" s="3">
        <f>CRI!J165*Planck!L165</f>
        <v>9.2163283982715889</v>
      </c>
      <c r="W165" s="3">
        <f>CRI!J165*Planck!M165</f>
        <v>27.007904485123937</v>
      </c>
      <c r="X165" s="3">
        <f>CRI!J165*Planck!N165</f>
        <v>0.44112123348398102</v>
      </c>
    </row>
    <row r="166" spans="1:24" x14ac:dyDescent="0.25">
      <c r="A166" s="3">
        <f>CRI!C166*Planck!L166</f>
        <v>9.2821954515208525</v>
      </c>
      <c r="B166" s="3">
        <f>CRI!C166*Planck!M166</f>
        <v>26.223104623680289</v>
      </c>
      <c r="C166" s="3">
        <f>CRI!C166*Planck!N166</f>
        <v>0.39184932102033898</v>
      </c>
      <c r="D166" s="3">
        <f>CRI!D166*Planck!L166</f>
        <v>10.5083620111662</v>
      </c>
      <c r="E166" s="3">
        <f>CRI!D166*Planck!M166</f>
        <v>29.687144370265219</v>
      </c>
      <c r="F166" s="3">
        <f>CRI!D166*Planck!N166</f>
        <v>0.4436121325625319</v>
      </c>
      <c r="G166" s="3">
        <f>CRI!E166*Planck!L166</f>
        <v>15.218216740271224</v>
      </c>
      <c r="H166" s="3">
        <f>CRI!E166*Planck!M166</f>
        <v>42.992941901540028</v>
      </c>
      <c r="I166" s="3">
        <f>CRI!E166*Planck!N166</f>
        <v>0.64243938063581496</v>
      </c>
      <c r="J166" s="3">
        <f>CRI!F166*Planck!L166</f>
        <v>13.625346162788018</v>
      </c>
      <c r="K166" s="3">
        <f>CRI!F166*Planck!M166</f>
        <v>38.492927651303539</v>
      </c>
      <c r="L166" s="3">
        <f>CRI!F166*Planck!N166</f>
        <v>0.57519610209034944</v>
      </c>
      <c r="M166" s="3">
        <f>CRI!G166*Planck!L166</f>
        <v>13.147866972894969</v>
      </c>
      <c r="N166" s="3">
        <f>CRI!G166*Planck!M166</f>
        <v>37.144002516340556</v>
      </c>
      <c r="O166" s="3">
        <f>CRI!G166*Planck!N166</f>
        <v>0.55503924401317151</v>
      </c>
      <c r="P166" s="3">
        <f>CRI!H166*Planck!L166</f>
        <v>11.31052705018652</v>
      </c>
      <c r="Q166" s="3">
        <f>CRI!H166*Planck!M166</f>
        <v>31.953338597003018</v>
      </c>
      <c r="R166" s="3">
        <f>CRI!H166*Planck!N166</f>
        <v>0.47747565413219079</v>
      </c>
      <c r="S166" s="3">
        <f>CRI!I166*Planck!L166</f>
        <v>9.8169721442010669</v>
      </c>
      <c r="T166" s="3">
        <f>CRI!I166*Planck!M166</f>
        <v>27.733900774838826</v>
      </c>
      <c r="U166" s="3">
        <f>CRI!I166*Planck!N166</f>
        <v>0.41442500206677824</v>
      </c>
      <c r="V166" s="3">
        <f>CRI!J166*Planck!L166</f>
        <v>9.5763226324949695</v>
      </c>
      <c r="W166" s="3">
        <f>CRI!J166*Planck!M166</f>
        <v>27.054042506817481</v>
      </c>
      <c r="X166" s="3">
        <f>CRI!J166*Planck!N166</f>
        <v>0.40426594559588053</v>
      </c>
    </row>
    <row r="167" spans="1:24" x14ac:dyDescent="0.25">
      <c r="A167" s="3">
        <f>CRI!C167*Planck!L167</f>
        <v>9.7009298713648171</v>
      </c>
      <c r="B167" s="3">
        <f>CRI!C167*Planck!M167</f>
        <v>26.438202815954767</v>
      </c>
      <c r="C167" s="3">
        <f>CRI!C167*Planck!N167</f>
        <v>0.36139132687319581</v>
      </c>
      <c r="D167" s="3">
        <f>CRI!D167*Planck!L167</f>
        <v>10.928394467333426</v>
      </c>
      <c r="E167" s="3">
        <f>CRI!D167*Planck!M167</f>
        <v>29.78344480491231</v>
      </c>
      <c r="F167" s="3">
        <f>CRI!D167*Planck!N167</f>
        <v>0.40711839272245737</v>
      </c>
      <c r="G167" s="3">
        <f>CRI!E167*Planck!L167</f>
        <v>15.798657219079844</v>
      </c>
      <c r="H167" s="3">
        <f>CRI!E167*Planck!M167</f>
        <v>43.056501728840622</v>
      </c>
      <c r="I167" s="3">
        <f>CRI!E167*Planck!N167</f>
        <v>0.58855158947920461</v>
      </c>
      <c r="J167" s="3">
        <f>CRI!F167*Planck!L167</f>
        <v>14.016853773318958</v>
      </c>
      <c r="K167" s="3">
        <f>CRI!F167*Planck!M167</f>
        <v>38.200505293257088</v>
      </c>
      <c r="L167" s="3">
        <f>CRI!F167*Planck!N167</f>
        <v>0.52217359066576041</v>
      </c>
      <c r="M167" s="3">
        <f>CRI!G167*Planck!L167</f>
        <v>13.541706187782724</v>
      </c>
      <c r="N167" s="3">
        <f>CRI!G167*Planck!M167</f>
        <v>36.90557291043482</v>
      </c>
      <c r="O167" s="3">
        <f>CRI!G167*Planck!N167</f>
        <v>0.50447279098217546</v>
      </c>
      <c r="P167" s="3">
        <f>CRI!H167*Planck!L167</f>
        <v>11.60152021350976</v>
      </c>
      <c r="Q167" s="3">
        <f>CRI!H167*Planck!M167</f>
        <v>31.617932347243862</v>
      </c>
      <c r="R167" s="3">
        <f>CRI!H167*Planck!N167</f>
        <v>0.43219452560753618</v>
      </c>
      <c r="S167" s="3">
        <f>CRI!I167*Planck!L167</f>
        <v>10.176077456901053</v>
      </c>
      <c r="T167" s="3">
        <f>CRI!I167*Planck!M167</f>
        <v>27.733135198777042</v>
      </c>
      <c r="U167" s="3">
        <f>CRI!I167*Planck!N167</f>
        <v>0.37909212655678093</v>
      </c>
      <c r="V167" s="3">
        <f>CRI!J167*Planck!L167</f>
        <v>9.9385036641329343</v>
      </c>
      <c r="W167" s="3">
        <f>CRI!J167*Planck!M167</f>
        <v>27.085669007365905</v>
      </c>
      <c r="X167" s="3">
        <f>CRI!J167*Planck!N167</f>
        <v>0.3702417267149884</v>
      </c>
    </row>
    <row r="168" spans="1:24" x14ac:dyDescent="0.25">
      <c r="A168" s="3">
        <f>CRI!C168*Planck!L168</f>
        <v>10.13455577848989</v>
      </c>
      <c r="B168" s="3">
        <f>CRI!C168*Planck!M168</f>
        <v>26.660701834502863</v>
      </c>
      <c r="C168" s="3">
        <f>CRI!C168*Planck!N168</f>
        <v>0.33342335479742419</v>
      </c>
      <c r="D168" s="3">
        <f>CRI!D168*Planck!L168</f>
        <v>11.356278117482605</v>
      </c>
      <c r="E168" s="3">
        <f>CRI!D168*Planck!M168</f>
        <v>29.874653754681606</v>
      </c>
      <c r="F168" s="3">
        <f>CRI!D168*Planck!N168</f>
        <v>0.37361759417025286</v>
      </c>
      <c r="G168" s="3">
        <f>CRI!E168*Planck!L168</f>
        <v>16.37025939462384</v>
      </c>
      <c r="H168" s="3">
        <f>CRI!E168*Planck!M168</f>
        <v>43.064798715683622</v>
      </c>
      <c r="I168" s="3">
        <f>CRI!E168*Planck!N168</f>
        <v>0.53857583159632472</v>
      </c>
      <c r="J168" s="3">
        <f>CRI!F168*Planck!L168</f>
        <v>14.406484225571793</v>
      </c>
      <c r="K168" s="3">
        <f>CRI!F168*Planck!M168</f>
        <v>37.898748481570813</v>
      </c>
      <c r="L168" s="3">
        <f>CRI!F168*Planck!N168</f>
        <v>0.47396831260442901</v>
      </c>
      <c r="M168" s="3">
        <f>CRI!G168*Planck!L168</f>
        <v>13.930914456031006</v>
      </c>
      <c r="N168" s="3">
        <f>CRI!G168*Planck!M168</f>
        <v>36.647679948883784</v>
      </c>
      <c r="O168" s="3">
        <f>CRI!G168*Planck!N168</f>
        <v>0.45832223284856283</v>
      </c>
      <c r="P168" s="3">
        <f>CRI!H168*Planck!L168</f>
        <v>11.893343977912288</v>
      </c>
      <c r="Q168" s="3">
        <f>CRI!H168*Planck!M168</f>
        <v>31.287498390733337</v>
      </c>
      <c r="R168" s="3">
        <f>CRI!H168*Planck!N168</f>
        <v>0.39128687389455002</v>
      </c>
      <c r="S168" s="3">
        <f>CRI!I168*Planck!L168</f>
        <v>10.544529717749189</v>
      </c>
      <c r="T168" s="3">
        <f>CRI!I168*Planck!M168</f>
        <v>27.739209190267538</v>
      </c>
      <c r="U168" s="3">
        <f>CRI!I168*Planck!N168</f>
        <v>0.34691135458696398</v>
      </c>
      <c r="V168" s="3">
        <f>CRI!J168*Planck!L168</f>
        <v>10.306744832978797</v>
      </c>
      <c r="W168" s="3">
        <f>CRI!J168*Planck!M168</f>
        <v>27.113674923924027</v>
      </c>
      <c r="X168" s="3">
        <f>CRI!J168*Planck!N168</f>
        <v>0.33908831470903089</v>
      </c>
    </row>
    <row r="169" spans="1:24" x14ac:dyDescent="0.25">
      <c r="A169" s="3">
        <f>CRI!C169*Planck!L169</f>
        <v>10.584021988322434</v>
      </c>
      <c r="B169" s="3">
        <f>CRI!C169*Planck!M169</f>
        <v>26.890867375506147</v>
      </c>
      <c r="C169" s="3">
        <f>CRI!C169*Planck!N169</f>
        <v>0.3077899072286549</v>
      </c>
      <c r="D169" s="3">
        <f>CRI!D169*Planck!L169</f>
        <v>11.796774507817714</v>
      </c>
      <c r="E169" s="3">
        <f>CRI!D169*Planck!M169</f>
        <v>29.972112595616231</v>
      </c>
      <c r="F169" s="3">
        <f>CRI!D169*Planck!N169</f>
        <v>0.34305750076527164</v>
      </c>
      <c r="G169" s="3">
        <f>CRI!E169*Planck!L169</f>
        <v>16.944612125535436</v>
      </c>
      <c r="H169" s="3">
        <f>CRI!E169*Planck!M169</f>
        <v>43.051244404055517</v>
      </c>
      <c r="I169" s="3">
        <f>CRI!E169*Planck!N169</f>
        <v>0.49275980339972159</v>
      </c>
      <c r="J169" s="3">
        <f>CRI!F169*Planck!L169</f>
        <v>14.790492265732633</v>
      </c>
      <c r="K169" s="3">
        <f>CRI!F169*Planck!M169</f>
        <v>37.578263383720135</v>
      </c>
      <c r="L169" s="3">
        <f>CRI!F169*Planck!N169</f>
        <v>0.43011666522978703</v>
      </c>
      <c r="M169" s="3">
        <f>CRI!G169*Planck!L169</f>
        <v>14.315568202154063</v>
      </c>
      <c r="N169" s="3">
        <f>CRI!G169*Planck!M169</f>
        <v>36.371621898921781</v>
      </c>
      <c r="O169" s="3">
        <f>CRI!G169*Planck!N169</f>
        <v>0.41630557964901405</v>
      </c>
      <c r="P169" s="3">
        <f>CRI!H169*Planck!L169</f>
        <v>12.182650309475303</v>
      </c>
      <c r="Q169" s="3">
        <f>CRI!H169*Planck!M169</f>
        <v>30.95250880201489</v>
      </c>
      <c r="R169" s="3">
        <f>CRI!H169*Planck!N169</f>
        <v>0.35427900779964966</v>
      </c>
      <c r="S169" s="3">
        <f>CRI!I169*Planck!L169</f>
        <v>10.923253462307128</v>
      </c>
      <c r="T169" s="3">
        <f>CRI!I169*Planck!M169</f>
        <v>27.752754150362115</v>
      </c>
      <c r="U169" s="3">
        <f>CRI!I169*Planck!N169</f>
        <v>0.31765496835777846</v>
      </c>
      <c r="V169" s="3">
        <f>CRI!J169*Planck!L169</f>
        <v>10.681551037093035</v>
      </c>
      <c r="W169" s="3">
        <f>CRI!J169*Planck!M169</f>
        <v>27.138659823277241</v>
      </c>
      <c r="X169" s="3">
        <f>CRI!J169*Planck!N169</f>
        <v>0.31062611230327797</v>
      </c>
    </row>
    <row r="170" spans="1:24" x14ac:dyDescent="0.25">
      <c r="A170" s="3">
        <f>CRI!C170*Planck!L170</f>
        <v>11.041690039884687</v>
      </c>
      <c r="B170" s="3">
        <f>CRI!C170*Planck!M170</f>
        <v>27.107864427372203</v>
      </c>
      <c r="C170" s="3">
        <f>CRI!C170*Planck!N170</f>
        <v>0.28407514110502718</v>
      </c>
      <c r="D170" s="3">
        <f>CRI!D170*Planck!L170</f>
        <v>12.242254750570561</v>
      </c>
      <c r="E170" s="3">
        <f>CRI!D170*Planck!M170</f>
        <v>30.055306829396002</v>
      </c>
      <c r="F170" s="3">
        <f>CRI!D170*Planck!N170</f>
        <v>0.31496267628866897</v>
      </c>
      <c r="G170" s="3">
        <f>CRI!E170*Planck!L170</f>
        <v>17.517728880737689</v>
      </c>
      <c r="H170" s="3">
        <f>CRI!E170*Planck!M170</f>
        <v>43.006842055807169</v>
      </c>
      <c r="I170" s="3">
        <f>CRI!E170*Planck!N170</f>
        <v>0.45068746592773751</v>
      </c>
      <c r="J170" s="3">
        <f>CRI!F170*Planck!L170</f>
        <v>15.173560558778044</v>
      </c>
      <c r="K170" s="3">
        <f>CRI!F170*Planck!M170</f>
        <v>37.251799409519819</v>
      </c>
      <c r="L170" s="3">
        <f>CRI!F170*Planck!N170</f>
        <v>0.39037786255821788</v>
      </c>
      <c r="M170" s="3">
        <f>CRI!G170*Planck!L170</f>
        <v>14.695963648322714</v>
      </c>
      <c r="N170" s="3">
        <f>CRI!G170*Planck!M170</f>
        <v>36.079276702145378</v>
      </c>
      <c r="O170" s="3">
        <f>CRI!G170*Planck!N170</f>
        <v>0.37809048542311946</v>
      </c>
      <c r="P170" s="3">
        <f>CRI!H170*Planck!L170</f>
        <v>12.465717525187275</v>
      </c>
      <c r="Q170" s="3">
        <f>CRI!H170*Planck!M170</f>
        <v>30.603918371378537</v>
      </c>
      <c r="R170" s="3">
        <f>CRI!H170*Planck!N170</f>
        <v>0.32071181604912785</v>
      </c>
      <c r="S170" s="3">
        <f>CRI!I170*Planck!L170</f>
        <v>11.308969044818404</v>
      </c>
      <c r="T170" s="3">
        <f>CRI!I170*Planck!M170</f>
        <v>27.764046859939544</v>
      </c>
      <c r="U170" s="3">
        <f>CRI!I170*Planck!N170</f>
        <v>0.29095156317145837</v>
      </c>
      <c r="V170" s="3">
        <f>CRI!J170*Planck!L170</f>
        <v>11.067979778074889</v>
      </c>
      <c r="W170" s="3">
        <f>CRI!J170*Planck!M170</f>
        <v>27.172406961723087</v>
      </c>
      <c r="X170" s="3">
        <f>CRI!J170*Planck!N170</f>
        <v>0.28475151048861058</v>
      </c>
    </row>
    <row r="171" spans="1:24" x14ac:dyDescent="0.25">
      <c r="A171" s="3">
        <f>CRI!C171*Planck!L171</f>
        <v>11.498794601084118</v>
      </c>
      <c r="B171" s="3">
        <f>CRI!C171*Planck!M171</f>
        <v>27.290994070145537</v>
      </c>
      <c r="C171" s="3">
        <f>CRI!C171*Planck!N171</f>
        <v>0.26194721489817629</v>
      </c>
      <c r="D171" s="3">
        <f>CRI!D171*Planck!L171</f>
        <v>12.697528105917829</v>
      </c>
      <c r="E171" s="3">
        <f>CRI!D171*Planck!M171</f>
        <v>30.136042625845214</v>
      </c>
      <c r="F171" s="3">
        <f>CRI!D171*Planck!N171</f>
        <v>0.28925485138441426</v>
      </c>
      <c r="G171" s="3">
        <f>CRI!E171*Planck!L171</f>
        <v>18.094090638999401</v>
      </c>
      <c r="H171" s="3">
        <f>CRI!E171*Planck!M171</f>
        <v>42.944129142636569</v>
      </c>
      <c r="I171" s="3">
        <f>CRI!E171*Planck!N171</f>
        <v>0.41219073941491163</v>
      </c>
      <c r="J171" s="3">
        <f>CRI!F171*Planck!L171</f>
        <v>15.547347381560236</v>
      </c>
      <c r="K171" s="3">
        <f>CRI!F171*Planck!M171</f>
        <v>36.899742965810475</v>
      </c>
      <c r="L171" s="3">
        <f>CRI!F171*Planck!N171</f>
        <v>0.35417489284226283</v>
      </c>
      <c r="M171" s="3">
        <f>CRI!G171*Planck!L171</f>
        <v>15.072377502286502</v>
      </c>
      <c r="N171" s="3">
        <f>CRI!G171*Planck!M171</f>
        <v>35.772459575816264</v>
      </c>
      <c r="O171" s="3">
        <f>CRI!G171*Planck!N171</f>
        <v>0.34335488593262137</v>
      </c>
      <c r="P171" s="3">
        <f>CRI!H171*Planck!L171</f>
        <v>12.747286855175078</v>
      </c>
      <c r="Q171" s="3">
        <f>CRI!H171*Planck!M171</f>
        <v>30.254138980987463</v>
      </c>
      <c r="R171" s="3">
        <f>CRI!H171*Planck!N171</f>
        <v>0.29038837591780525</v>
      </c>
      <c r="S171" s="3">
        <f>CRI!I171*Planck!L171</f>
        <v>11.697829598113113</v>
      </c>
      <c r="T171" s="3">
        <f>CRI!I171*Planck!M171</f>
        <v>27.763379490714541</v>
      </c>
      <c r="U171" s="3">
        <f>CRI!I171*Planck!N171</f>
        <v>0.26648131303174039</v>
      </c>
      <c r="V171" s="3">
        <f>CRI!J171*Planck!L171</f>
        <v>11.458082897146372</v>
      </c>
      <c r="W171" s="3">
        <f>CRI!J171*Planck!M171</f>
        <v>27.194369779574611</v>
      </c>
      <c r="X171" s="3">
        <f>CRI!J171*Planck!N171</f>
        <v>0.2610197857344928</v>
      </c>
    </row>
    <row r="172" spans="1:24" x14ac:dyDescent="0.25">
      <c r="A172" s="3">
        <f>CRI!C172*Planck!L172</f>
        <v>11.945427014202073</v>
      </c>
      <c r="B172" s="3">
        <f>CRI!C172*Planck!M172</f>
        <v>27.419786698123708</v>
      </c>
      <c r="C172" s="3">
        <f>CRI!C172*Planck!N172</f>
        <v>0.24114084333354582</v>
      </c>
      <c r="D172" s="3">
        <f>CRI!D172*Planck!L172</f>
        <v>13.15863444533197</v>
      </c>
      <c r="E172" s="3">
        <f>CRI!D172*Planck!M172</f>
        <v>30.204608784651896</v>
      </c>
      <c r="F172" s="3">
        <f>CRI!D172*Planck!N172</f>
        <v>0.26563171023460908</v>
      </c>
      <c r="G172" s="3">
        <f>CRI!E172*Planck!L172</f>
        <v>18.664729709690739</v>
      </c>
      <c r="H172" s="3">
        <f>CRI!E172*Planck!M172</f>
        <v>42.8434167158183</v>
      </c>
      <c r="I172" s="3">
        <f>CRI!E172*Planck!N172</f>
        <v>0.37678256770866536</v>
      </c>
      <c r="J172" s="3">
        <f>CRI!F172*Planck!L172</f>
        <v>15.911682077511355</v>
      </c>
      <c r="K172" s="3">
        <f>CRI!F172*Planck!M172</f>
        <v>36.524012750235102</v>
      </c>
      <c r="L172" s="3">
        <f>CRI!F172*Planck!N172</f>
        <v>0.32120713897163722</v>
      </c>
      <c r="M172" s="3">
        <f>CRI!G172*Planck!L172</f>
        <v>15.445063834769087</v>
      </c>
      <c r="N172" s="3">
        <f>CRI!G172*Planck!M172</f>
        <v>35.452927332339641</v>
      </c>
      <c r="O172" s="3">
        <f>CRI!G172*Planck!N172</f>
        <v>0.31178757477892061</v>
      </c>
      <c r="P172" s="3">
        <f>CRI!H172*Planck!L172</f>
        <v>13.018648972509292</v>
      </c>
      <c r="Q172" s="3">
        <f>CRI!H172*Planck!M172</f>
        <v>29.883283159283263</v>
      </c>
      <c r="R172" s="3">
        <f>CRI!H172*Planck!N172</f>
        <v>0.2628058409767941</v>
      </c>
      <c r="S172" s="3">
        <f>CRI!I172*Planck!L172</f>
        <v>12.085412487024753</v>
      </c>
      <c r="T172" s="3">
        <f>CRI!I172*Planck!M172</f>
        <v>27.741112323492349</v>
      </c>
      <c r="U172" s="3">
        <f>CRI!I172*Planck!N172</f>
        <v>0.24396671259136082</v>
      </c>
      <c r="V172" s="3">
        <f>CRI!J172*Planck!L172</f>
        <v>11.852103365653619</v>
      </c>
      <c r="W172" s="3">
        <f>CRI!J172*Planck!M172</f>
        <v>27.205569614544618</v>
      </c>
      <c r="X172" s="3">
        <f>CRI!J172*Planck!N172</f>
        <v>0.23925693049500252</v>
      </c>
    </row>
    <row r="173" spans="1:24" x14ac:dyDescent="0.25">
      <c r="A173" s="3">
        <f>CRI!C173*Planck!L173</f>
        <v>12.347571682685293</v>
      </c>
      <c r="B173" s="3">
        <f>CRI!C173*Planck!M173</f>
        <v>27.42220796409099</v>
      </c>
      <c r="C173" s="3">
        <f>CRI!C173*Planck!N173</f>
        <v>0.22107006910436197</v>
      </c>
      <c r="D173" s="3">
        <f>CRI!D173*Planck!L173</f>
        <v>13.590004109187037</v>
      </c>
      <c r="E173" s="3">
        <f>CRI!D173*Planck!M173</f>
        <v>30.181474422016226</v>
      </c>
      <c r="F173" s="3">
        <f>CRI!D173*Planck!N173</f>
        <v>0.2433144933071707</v>
      </c>
      <c r="G173" s="3">
        <f>CRI!E173*Planck!L173</f>
        <v>19.168957437455489</v>
      </c>
      <c r="H173" s="3">
        <f>CRI!E173*Planck!M173</f>
        <v>42.571539636560836</v>
      </c>
      <c r="I173" s="3">
        <f>CRI!E173*Planck!N173</f>
        <v>0.34319968770047798</v>
      </c>
      <c r="J173" s="3">
        <f>CRI!F173*Planck!L173</f>
        <v>16.228374126854835</v>
      </c>
      <c r="K173" s="3">
        <f>CRI!F173*Planck!M173</f>
        <v>36.040920568189513</v>
      </c>
      <c r="L173" s="3">
        <f>CRI!F173*Planck!N173</f>
        <v>0.29055168756023947</v>
      </c>
      <c r="M173" s="3">
        <f>CRI!G173*Planck!L173</f>
        <v>15.772655669257668</v>
      </c>
      <c r="N173" s="3">
        <f>CRI!G173*Planck!M173</f>
        <v>35.028834415668669</v>
      </c>
      <c r="O173" s="3">
        <f>CRI!G173*Planck!N173</f>
        <v>0.28239253582561852</v>
      </c>
      <c r="P173" s="3">
        <f>CRI!H173*Planck!L173</f>
        <v>13.249414525088104</v>
      </c>
      <c r="Q173" s="3">
        <f>CRI!H173*Planck!M173</f>
        <v>29.425073192237495</v>
      </c>
      <c r="R173" s="3">
        <f>CRI!H173*Planck!N173</f>
        <v>0.23721660095813818</v>
      </c>
      <c r="S173" s="3">
        <f>CRI!I173*Planck!L173</f>
        <v>12.438715374204724</v>
      </c>
      <c r="T173" s="3">
        <f>CRI!I173*Planck!M173</f>
        <v>27.624625194595154</v>
      </c>
      <c r="U173" s="3">
        <f>CRI!I173*Planck!N173</f>
        <v>0.22270189945128613</v>
      </c>
      <c r="V173" s="3">
        <f>CRI!J173*Planck!L173</f>
        <v>12.218051699999782</v>
      </c>
      <c r="W173" s="3">
        <f>CRI!J173*Planck!M173</f>
        <v>27.134562426006116</v>
      </c>
      <c r="X173" s="3">
        <f>CRI!J173*Planck!N173</f>
        <v>0.2187511522955749</v>
      </c>
    </row>
    <row r="174" spans="1:24" x14ac:dyDescent="0.25">
      <c r="A174" s="3">
        <f>CRI!C174*Planck!L174</f>
        <v>12.737883244933061</v>
      </c>
      <c r="B174" s="3">
        <f>CRI!C174*Planck!M174</f>
        <v>27.380301360149055</v>
      </c>
      <c r="C174" s="3">
        <f>CRI!C174*Planck!N174</f>
        <v>0.20249551824712683</v>
      </c>
      <c r="D174" s="3">
        <f>CRI!D174*Planck!L174</f>
        <v>14.023990605446613</v>
      </c>
      <c r="E174" s="3">
        <f>CRI!D174*Planck!M174</f>
        <v>30.144811478137026</v>
      </c>
      <c r="F174" s="3">
        <f>CRI!D174*Planck!N174</f>
        <v>0.22294090713010561</v>
      </c>
      <c r="G174" s="3">
        <f>CRI!E174*Planck!L174</f>
        <v>19.631615801862015</v>
      </c>
      <c r="H174" s="3">
        <f>CRI!E174*Planck!M174</f>
        <v>42.198499272276138</v>
      </c>
      <c r="I174" s="3">
        <f>CRI!E174*Planck!N174</f>
        <v>0.31208593605282525</v>
      </c>
      <c r="J174" s="3">
        <f>CRI!F174*Planck!L174</f>
        <v>16.532146339168442</v>
      </c>
      <c r="K174" s="3">
        <f>CRI!F174*Planck!M174</f>
        <v>35.536135807853029</v>
      </c>
      <c r="L174" s="3">
        <f>CRI!F174*Planck!N174</f>
        <v>0.26281333219307951</v>
      </c>
      <c r="M174" s="3">
        <f>CRI!G174*Planck!L174</f>
        <v>16.093588656847729</v>
      </c>
      <c r="N174" s="3">
        <f>CRI!G174*Planck!M174</f>
        <v>34.59344844961192</v>
      </c>
      <c r="O174" s="3">
        <f>CRI!G174*Planck!N174</f>
        <v>0.25584153291880707</v>
      </c>
      <c r="P174" s="3">
        <f>CRI!H174*Planck!L174</f>
        <v>13.46717017733155</v>
      </c>
      <c r="Q174" s="3">
        <f>CRI!H174*Planck!M174</f>
        <v>28.947916292954492</v>
      </c>
      <c r="R174" s="3">
        <f>CRI!H174*Planck!N174</f>
        <v>0.21408907209647876</v>
      </c>
      <c r="S174" s="3">
        <f>CRI!I174*Planck!L174</f>
        <v>12.78715938901404</v>
      </c>
      <c r="T174" s="3">
        <f>CRI!I174*Planck!M174</f>
        <v>27.486221288041314</v>
      </c>
      <c r="U174" s="3">
        <f>CRI!I174*Planck!N174</f>
        <v>0.20327886648019117</v>
      </c>
      <c r="V174" s="3">
        <f>CRI!J174*Planck!L174</f>
        <v>12.585127198282027</v>
      </c>
      <c r="W174" s="3">
        <f>CRI!J174*Planck!M174</f>
        <v>27.051949583683051</v>
      </c>
      <c r="X174" s="3">
        <f>CRI!J174*Planck!N174</f>
        <v>0.20006713872462745</v>
      </c>
    </row>
    <row r="175" spans="1:24" x14ac:dyDescent="0.25">
      <c r="A175" s="3">
        <f>CRI!C175*Planck!L175</f>
        <v>13.130015947955721</v>
      </c>
      <c r="B175" s="3">
        <f>CRI!C175*Planck!M175</f>
        <v>27.326265859956042</v>
      </c>
      <c r="C175" s="3">
        <f>CRI!C175*Planck!N175</f>
        <v>0.18558444335184215</v>
      </c>
      <c r="D175" s="3">
        <f>CRI!D175*Planck!L175</f>
        <v>14.465271807069863</v>
      </c>
      <c r="E175" s="3">
        <f>CRI!D175*Planck!M175</f>
        <v>30.105208150799026</v>
      </c>
      <c r="F175" s="3">
        <f>CRI!D175*Planck!N175</f>
        <v>0.20445743759101254</v>
      </c>
      <c r="G175" s="3">
        <f>CRI!E175*Planck!L175</f>
        <v>20.069300185473153</v>
      </c>
      <c r="H175" s="3">
        <f>CRI!E175*Planck!M175</f>
        <v>41.768344735094594</v>
      </c>
      <c r="I175" s="3">
        <f>CRI!E175*Planck!N175</f>
        <v>0.2836668225038943</v>
      </c>
      <c r="J175" s="3">
        <f>CRI!F175*Planck!L175</f>
        <v>16.827258497245257</v>
      </c>
      <c r="K175" s="3">
        <f>CRI!F175*Planck!M175</f>
        <v>35.020988642555373</v>
      </c>
      <c r="L175" s="3">
        <f>CRI!F175*Planck!N175</f>
        <v>0.23784262058227229</v>
      </c>
      <c r="M175" s="3">
        <f>CRI!G175*Planck!L175</f>
        <v>16.412519934944655</v>
      </c>
      <c r="N175" s="3">
        <f>CRI!G175*Planck!M175</f>
        <v>34.157832324945055</v>
      </c>
      <c r="O175" s="3">
        <f>CRI!G175*Planck!N175</f>
        <v>0.23198055418980271</v>
      </c>
      <c r="P175" s="3">
        <f>CRI!H175*Planck!L175</f>
        <v>13.676256981229688</v>
      </c>
      <c r="Q175" s="3">
        <f>CRI!H175*Planck!M175</f>
        <v>28.463105888028171</v>
      </c>
      <c r="R175" s="3">
        <f>CRI!H175*Planck!N175</f>
        <v>0.19330521372241186</v>
      </c>
      <c r="S175" s="3">
        <f>CRI!I175*Planck!L175</f>
        <v>13.14013152264598</v>
      </c>
      <c r="T175" s="3">
        <f>CRI!I175*Planck!M175</f>
        <v>27.347318453068485</v>
      </c>
      <c r="U175" s="3">
        <f>CRI!I175*Planck!N175</f>
        <v>0.18572742058092676</v>
      </c>
      <c r="V175" s="3">
        <f>CRI!J175*Planck!L175</f>
        <v>12.958051178221325</v>
      </c>
      <c r="W175" s="3">
        <f>CRI!J175*Planck!M175</f>
        <v>26.968371777044442</v>
      </c>
      <c r="X175" s="3">
        <f>CRI!J175*Planck!N175</f>
        <v>0.18315383045740352</v>
      </c>
    </row>
    <row r="176" spans="1:24" x14ac:dyDescent="0.25">
      <c r="A176" s="3">
        <f>CRI!C176*Planck!L176</f>
        <v>13.523626193981869</v>
      </c>
      <c r="B176" s="3">
        <f>CRI!C176*Planck!M176</f>
        <v>27.260087317363368</v>
      </c>
      <c r="C176" s="3">
        <f>CRI!C176*Planck!N176</f>
        <v>0.17022213503843872</v>
      </c>
      <c r="D176" s="3">
        <f>CRI!D176*Planck!L176</f>
        <v>14.908669613158377</v>
      </c>
      <c r="E176" s="3">
        <f>CRI!D176*Planck!M176</f>
        <v>30.051971979325785</v>
      </c>
      <c r="F176" s="3">
        <f>CRI!D176*Planck!N176</f>
        <v>0.18765570237839391</v>
      </c>
      <c r="G176" s="3">
        <f>CRI!E176*Planck!L176</f>
        <v>20.485155289618103</v>
      </c>
      <c r="H176" s="3">
        <f>CRI!E176*Planck!M176</f>
        <v>41.292706105204424</v>
      </c>
      <c r="I176" s="3">
        <f>CRI!E176*Planck!N176</f>
        <v>0.25784703155611605</v>
      </c>
      <c r="J176" s="3">
        <f>CRI!F176*Planck!L176</f>
        <v>17.113326741061062</v>
      </c>
      <c r="K176" s="3">
        <f>CRI!F176*Planck!M176</f>
        <v>34.495983145370836</v>
      </c>
      <c r="L176" s="3">
        <f>CRI!F176*Planck!N176</f>
        <v>0.21540576275098175</v>
      </c>
      <c r="M176" s="3">
        <f>CRI!G176*Planck!L176</f>
        <v>16.719082172306699</v>
      </c>
      <c r="N176" s="3">
        <f>CRI!G176*Planck!M176</f>
        <v>33.701289383913362</v>
      </c>
      <c r="O176" s="3">
        <f>CRI!G176*Planck!N176</f>
        <v>0.21044339901376602</v>
      </c>
      <c r="P176" s="3">
        <f>CRI!H176*Planck!L176</f>
        <v>13.886746191518782</v>
      </c>
      <c r="Q176" s="3">
        <f>CRI!H176*Planck!M176</f>
        <v>27.99204209765314</v>
      </c>
      <c r="R176" s="3">
        <f>CRI!H176*Planck!N176</f>
        <v>0.1747927332174532</v>
      </c>
      <c r="S176" s="3">
        <f>CRI!I176*Planck!L176</f>
        <v>13.482126765691937</v>
      </c>
      <c r="T176" s="3">
        <f>CRI!I176*Planck!M176</f>
        <v>27.176435342473113</v>
      </c>
      <c r="U176" s="3">
        <f>CRI!I176*Planck!N176</f>
        <v>0.1696997809608371</v>
      </c>
      <c r="V176" s="3">
        <f>CRI!J176*Planck!L176</f>
        <v>13.33687876667717</v>
      </c>
      <c r="W176" s="3">
        <f>CRI!J176*Planck!M176</f>
        <v>26.883653430357199</v>
      </c>
      <c r="X176" s="3">
        <f>CRI!J176*Planck!N176</f>
        <v>0.1678715416892313</v>
      </c>
    </row>
    <row r="177" spans="1:24" x14ac:dyDescent="0.25">
      <c r="A177" s="3">
        <f>CRI!C177*Planck!L177</f>
        <v>13.929009490424859</v>
      </c>
      <c r="B177" s="3">
        <f>CRI!C177*Planck!M177</f>
        <v>27.202434860231175</v>
      </c>
      <c r="C177" s="3">
        <f>CRI!C177*Planck!N177</f>
        <v>0.15641397324389442</v>
      </c>
      <c r="D177" s="3">
        <f>CRI!D177*Planck!L177</f>
        <v>15.364441766155663</v>
      </c>
      <c r="E177" s="3">
        <f>CRI!D177*Planck!M177</f>
        <v>30.005739216056522</v>
      </c>
      <c r="F177" s="3">
        <f>CRI!D177*Planck!N177</f>
        <v>0.17253297048658581</v>
      </c>
      <c r="G177" s="3">
        <f>CRI!E177*Planck!L177</f>
        <v>20.893514235637287</v>
      </c>
      <c r="H177" s="3">
        <f>CRI!E177*Planck!M177</f>
        <v>40.803652290346761</v>
      </c>
      <c r="I177" s="3">
        <f>CRI!E177*Planck!N177</f>
        <v>0.23462095986584161</v>
      </c>
      <c r="J177" s="3">
        <f>CRI!F177*Planck!L177</f>
        <v>17.384679783850874</v>
      </c>
      <c r="K177" s="3">
        <f>CRI!F177*Planck!M177</f>
        <v>33.951130531662571</v>
      </c>
      <c r="L177" s="3">
        <f>CRI!F177*Planck!N177</f>
        <v>0.19521896660592927</v>
      </c>
      <c r="M177" s="3">
        <f>CRI!G177*Planck!L177</f>
        <v>17.012530675328073</v>
      </c>
      <c r="N177" s="3">
        <f>CRI!G177*Planck!M177</f>
        <v>33.224347920893038</v>
      </c>
      <c r="O177" s="3">
        <f>CRI!G177*Planck!N177</f>
        <v>0.19103996732078707</v>
      </c>
      <c r="P177" s="3">
        <f>CRI!H177*Planck!L177</f>
        <v>14.08850196550606</v>
      </c>
      <c r="Q177" s="3">
        <f>CRI!H177*Planck!M177</f>
        <v>27.51391312198955</v>
      </c>
      <c r="R177" s="3">
        <f>CRI!H177*Planck!N177</f>
        <v>0.15820497293752678</v>
      </c>
      <c r="S177" s="3">
        <f>CRI!I177*Planck!L177</f>
        <v>13.822681173704058</v>
      </c>
      <c r="T177" s="3">
        <f>CRI!I177*Planck!M177</f>
        <v>26.994782685725593</v>
      </c>
      <c r="U177" s="3">
        <f>CRI!I177*Planck!N177</f>
        <v>0.15521997344813948</v>
      </c>
      <c r="V177" s="3">
        <f>CRI!J177*Planck!L177</f>
        <v>13.716352856983258</v>
      </c>
      <c r="W177" s="3">
        <f>CRI!J177*Planck!M177</f>
        <v>26.787130511220013</v>
      </c>
      <c r="X177" s="3">
        <f>CRI!J177*Planck!N177</f>
        <v>0.15402597365238457</v>
      </c>
    </row>
    <row r="178" spans="1:24" x14ac:dyDescent="0.25">
      <c r="A178" s="3">
        <f>CRI!C178*Planck!L178</f>
        <v>14.357577640785586</v>
      </c>
      <c r="B178" s="3">
        <f>CRI!C178*Planck!M178</f>
        <v>27.173256881057874</v>
      </c>
      <c r="C178" s="3">
        <f>CRI!C178*Planck!N178</f>
        <v>0.14413673998921897</v>
      </c>
      <c r="D178" s="3">
        <f>CRI!D178*Planck!L178</f>
        <v>15.833081448390022</v>
      </c>
      <c r="E178" s="3">
        <f>CRI!D178*Planck!M178</f>
        <v>29.965806223024764</v>
      </c>
      <c r="F178" s="3">
        <f>CRI!D178*Planck!N178</f>
        <v>0.15894942733737158</v>
      </c>
      <c r="G178" s="3">
        <f>CRI!E178*Planck!L178</f>
        <v>21.283189608582049</v>
      </c>
      <c r="H178" s="3">
        <f>CRI!E178*Planck!M178</f>
        <v>40.280720951101721</v>
      </c>
      <c r="I178" s="3">
        <f>CRI!E178*Planck!N178</f>
        <v>0.21366344960859199</v>
      </c>
      <c r="J178" s="3">
        <f>CRI!F178*Planck!L178</f>
        <v>17.646154392789565</v>
      </c>
      <c r="K178" s="3">
        <f>CRI!F178*Planck!M178</f>
        <v>33.397241392305105</v>
      </c>
      <c r="L178" s="3">
        <f>CRI!F178*Planck!N178</f>
        <v>0.17715099518583949</v>
      </c>
      <c r="M178" s="3">
        <f>CRI!G178*Planck!L178</f>
        <v>17.297695929001065</v>
      </c>
      <c r="N178" s="3">
        <f>CRI!G178*Planck!M178</f>
        <v>32.737746344755728</v>
      </c>
      <c r="O178" s="3">
        <f>CRI!G178*Planck!N178</f>
        <v>0.17365279595970751</v>
      </c>
      <c r="P178" s="3">
        <f>CRI!H178*Planck!L178</f>
        <v>14.292241678825244</v>
      </c>
      <c r="Q178" s="3">
        <f>CRI!H178*Planck!M178</f>
        <v>27.049601559642369</v>
      </c>
      <c r="R178" s="3">
        <f>CRI!H178*Planck!N178</f>
        <v>0.14348082763431924</v>
      </c>
      <c r="S178" s="3">
        <f>CRI!I178*Planck!L178</f>
        <v>14.15612509140786</v>
      </c>
      <c r="T178" s="3">
        <f>CRI!I178*Planck!M178</f>
        <v>26.791986306693392</v>
      </c>
      <c r="U178" s="3">
        <f>CRI!I178*Planck!N178</f>
        <v>0.14211434356161146</v>
      </c>
      <c r="V178" s="3">
        <f>CRI!J178*Planck!L178</f>
        <v>14.107123119937601</v>
      </c>
      <c r="W178" s="3">
        <f>CRI!J178*Planck!M178</f>
        <v>26.699244815631761</v>
      </c>
      <c r="X178" s="3">
        <f>CRI!J178*Planck!N178</f>
        <v>0.14162240929543662</v>
      </c>
    </row>
    <row r="179" spans="1:24" x14ac:dyDescent="0.25">
      <c r="A179" s="3">
        <f>CRI!C179*Planck!L179</f>
        <v>14.799121125937981</v>
      </c>
      <c r="B179" s="3">
        <f>CRI!C179*Planck!M179</f>
        <v>27.150831437655736</v>
      </c>
      <c r="C179" s="3">
        <f>CRI!C179*Planck!N179</f>
        <v>0.1331262198515103</v>
      </c>
      <c r="D179" s="3">
        <f>CRI!D179*Planck!L179</f>
        <v>16.309121813110117</v>
      </c>
      <c r="E179" s="3">
        <f>CRI!D179*Planck!M179</f>
        <v>29.921115820037024</v>
      </c>
      <c r="F179" s="3">
        <f>CRI!D179*Planck!N179</f>
        <v>0.14670950508485342</v>
      </c>
      <c r="G179" s="3">
        <f>CRI!E179*Planck!L179</f>
        <v>21.647057821637446</v>
      </c>
      <c r="H179" s="3">
        <f>CRI!E179*Planck!M179</f>
        <v>39.714224448528817</v>
      </c>
      <c r="I179" s="3">
        <f>CRI!E179*Planck!N179</f>
        <v>0.19472717022707739</v>
      </c>
      <c r="J179" s="3">
        <f>CRI!F179*Planck!L179</f>
        <v>17.891557957600472</v>
      </c>
      <c r="K179" s="3">
        <f>CRI!F179*Planck!M179</f>
        <v>32.824292073159853</v>
      </c>
      <c r="L179" s="3">
        <f>CRI!F179*Planck!N179</f>
        <v>0.16094438702680708</v>
      </c>
      <c r="M179" s="3">
        <f>CRI!G179*Planck!L179</f>
        <v>17.568384378796107</v>
      </c>
      <c r="N179" s="3">
        <f>CRI!G179*Planck!M179</f>
        <v>32.231389880620682</v>
      </c>
      <c r="O179" s="3">
        <f>CRI!G179*Planck!N179</f>
        <v>0.15803726324992923</v>
      </c>
      <c r="P179" s="3">
        <f>CRI!H179*Planck!L179</f>
        <v>14.492663421899357</v>
      </c>
      <c r="Q179" s="3">
        <f>CRI!H179*Planck!M179</f>
        <v>26.588596599903074</v>
      </c>
      <c r="R179" s="3">
        <f>CRI!H179*Planck!N179</f>
        <v>0.13036946454585027</v>
      </c>
      <c r="S179" s="3">
        <f>CRI!I179*Planck!L179</f>
        <v>14.487091463644109</v>
      </c>
      <c r="T179" s="3">
        <f>CRI!I179*Planck!M179</f>
        <v>26.578374148307571</v>
      </c>
      <c r="U179" s="3">
        <f>CRI!I179*Planck!N179</f>
        <v>0.13031934172211099</v>
      </c>
      <c r="V179" s="3">
        <f>CRI!J179*Planck!L179</f>
        <v>14.503807338409851</v>
      </c>
      <c r="W179" s="3">
        <f>CRI!J179*Planck!M179</f>
        <v>26.609041503094076</v>
      </c>
      <c r="X179" s="3">
        <f>CRI!J179*Planck!N179</f>
        <v>0.13046971019332881</v>
      </c>
    </row>
    <row r="180" spans="1:24" x14ac:dyDescent="0.25">
      <c r="A180" s="3">
        <f>CRI!C180*Planck!L180</f>
        <v>15.253501682959557</v>
      </c>
      <c r="B180" s="3">
        <f>CRI!C180*Planck!M180</f>
        <v>27.134185019693973</v>
      </c>
      <c r="C180" s="3">
        <f>CRI!C180*Planck!N180</f>
        <v>0.12323818405549736</v>
      </c>
      <c r="D180" s="3">
        <f>CRI!D180*Planck!L180</f>
        <v>16.79765519662487</v>
      </c>
      <c r="E180" s="3">
        <f>CRI!D180*Planck!M180</f>
        <v>29.881052460985373</v>
      </c>
      <c r="F180" s="3">
        <f>CRI!D180*Planck!N180</f>
        <v>0.13571392102936355</v>
      </c>
      <c r="G180" s="3">
        <f>CRI!E180*Planck!L180</f>
        <v>21.977122148365712</v>
      </c>
      <c r="H180" s="3">
        <f>CRI!E180*Planck!M180</f>
        <v>39.094714837863151</v>
      </c>
      <c r="I180" s="3">
        <f>CRI!E180*Planck!N180</f>
        <v>0.17756058121107707</v>
      </c>
      <c r="J180" s="3">
        <f>CRI!F180*Planck!L180</f>
        <v>18.125285339370322</v>
      </c>
      <c r="K180" s="3">
        <f>CRI!F180*Planck!M180</f>
        <v>32.242750297962843</v>
      </c>
      <c r="L180" s="3">
        <f>CRI!F180*Planck!N180</f>
        <v>0.1464402926711009</v>
      </c>
      <c r="M180" s="3">
        <f>CRI!G180*Planck!L180</f>
        <v>17.828990200216833</v>
      </c>
      <c r="N180" s="3">
        <f>CRI!G180*Planck!M180</f>
        <v>31.715676102585899</v>
      </c>
      <c r="O180" s="3">
        <f>CRI!G180*Planck!N180</f>
        <v>0.14404642432187195</v>
      </c>
      <c r="P180" s="3">
        <f>CRI!H180*Planck!L180</f>
        <v>14.683703338433611</v>
      </c>
      <c r="Q180" s="3">
        <f>CRI!H180*Planck!M180</f>
        <v>26.120580797815229</v>
      </c>
      <c r="R180" s="3">
        <f>CRI!H180*Planck!N180</f>
        <v>0.11863459107621094</v>
      </c>
      <c r="S180" s="3">
        <f>CRI!I180*Planck!L180</f>
        <v>14.814756957674581</v>
      </c>
      <c r="T180" s="3">
        <f>CRI!I180*Planck!M180</f>
        <v>26.353709768847342</v>
      </c>
      <c r="U180" s="3">
        <f>CRI!I180*Planck!N180</f>
        <v>0.11969341746144682</v>
      </c>
      <c r="V180" s="3">
        <f>CRI!J180*Planck!L180</f>
        <v>14.905924692798731</v>
      </c>
      <c r="W180" s="3">
        <f>CRI!J180*Planck!M180</f>
        <v>26.515886444347942</v>
      </c>
      <c r="X180" s="3">
        <f>CRI!J180*Planck!N180</f>
        <v>0.12042999233813265</v>
      </c>
    </row>
    <row r="181" spans="1:24" x14ac:dyDescent="0.25">
      <c r="A181" s="3">
        <f>CRI!C181*Planck!L181</f>
        <v>15.714741024769561</v>
      </c>
      <c r="B181" s="3">
        <f>CRI!C181*Planck!M181</f>
        <v>27.112187584625083</v>
      </c>
      <c r="C181" s="3">
        <f>CRI!C181*Planck!N181</f>
        <v>0.11429070687485947</v>
      </c>
      <c r="D181" s="3">
        <f>CRI!D181*Planck!L181</f>
        <v>17.286797370337471</v>
      </c>
      <c r="E181" s="3">
        <f>CRI!D181*Planck!M181</f>
        <v>29.824410870230412</v>
      </c>
      <c r="F181" s="3">
        <f>CRI!D181*Planck!N181</f>
        <v>0.12572401211984358</v>
      </c>
      <c r="G181" s="3">
        <f>CRI!E181*Planck!L181</f>
        <v>22.288265521607219</v>
      </c>
      <c r="H181" s="3">
        <f>CRI!E181*Planck!M181</f>
        <v>38.45329902702661</v>
      </c>
      <c r="I181" s="3">
        <f>CRI!E181*Planck!N181</f>
        <v>0.16209886102888554</v>
      </c>
      <c r="J181" s="3">
        <f>CRI!F181*Planck!L181</f>
        <v>18.346479795868429</v>
      </c>
      <c r="K181" s="3">
        <f>CRI!F181*Planck!M181</f>
        <v>31.652650270156965</v>
      </c>
      <c r="L181" s="3">
        <f>CRI!F181*Planck!N181</f>
        <v>0.13343090676646246</v>
      </c>
      <c r="M181" s="3">
        <f>CRI!G181*Planck!L181</f>
        <v>18.072825543121425</v>
      </c>
      <c r="N181" s="3">
        <f>CRI!G181*Planck!M181</f>
        <v>31.180522513033075</v>
      </c>
      <c r="O181" s="3">
        <f>CRI!G181*Planck!N181</f>
        <v>0.13144066474233562</v>
      </c>
      <c r="P181" s="3">
        <f>CRI!H181*Planck!L181</f>
        <v>14.870488542890502</v>
      </c>
      <c r="Q181" s="3">
        <f>CRI!H181*Planck!M181</f>
        <v>25.655623227540747</v>
      </c>
      <c r="R181" s="3">
        <f>CRI!H181*Planck!N181</f>
        <v>0.10815059850255322</v>
      </c>
      <c r="S181" s="3">
        <f>CRI!I181*Planck!L181</f>
        <v>15.138320364727997</v>
      </c>
      <c r="T181" s="3">
        <f>CRI!I181*Planck!M181</f>
        <v>26.117705713236468</v>
      </c>
      <c r="U181" s="3">
        <f>CRI!I181*Planck!N181</f>
        <v>0.11009849495169866</v>
      </c>
      <c r="V181" s="3">
        <f>CRI!J181*Planck!L181</f>
        <v>15.301348430194297</v>
      </c>
      <c r="W181" s="3">
        <f>CRI!J181*Planck!M181</f>
        <v>26.398973313225166</v>
      </c>
      <c r="X181" s="3">
        <f>CRI!J181*Planck!N181</f>
        <v>0.11128417105117847</v>
      </c>
    </row>
    <row r="182" spans="1:24" x14ac:dyDescent="0.25">
      <c r="A182" s="3">
        <f>CRI!C182*Planck!L182</f>
        <v>16.170400000000001</v>
      </c>
      <c r="B182" s="3">
        <f>CRI!C182*Planck!M182</f>
        <v>27.064000000000004</v>
      </c>
      <c r="C182" s="3">
        <f>CRI!C182*Planck!N182</f>
        <v>0.10607999999999999</v>
      </c>
      <c r="D182" s="3">
        <f>CRI!D182*Planck!L182</f>
        <v>17.775549999999999</v>
      </c>
      <c r="E182" s="3">
        <f>CRI!D182*Planck!M182</f>
        <v>29.750499999999999</v>
      </c>
      <c r="F182" s="3">
        <f>CRI!D182*Planck!N182</f>
        <v>0.11660999999999998</v>
      </c>
      <c r="G182" s="3">
        <f>CRI!E182*Planck!L182</f>
        <v>22.591000000000001</v>
      </c>
      <c r="H182" s="3">
        <f>CRI!E182*Planck!M182</f>
        <v>37.81</v>
      </c>
      <c r="I182" s="3">
        <f>CRI!E182*Planck!N182</f>
        <v>0.1482</v>
      </c>
      <c r="J182" s="3">
        <f>CRI!F182*Planck!L182</f>
        <v>18.548400000000001</v>
      </c>
      <c r="K182" s="3">
        <f>CRI!F182*Planck!M182</f>
        <v>31.044</v>
      </c>
      <c r="L182" s="3">
        <f>CRI!F182*Planck!N182</f>
        <v>0.12167999999999998</v>
      </c>
      <c r="M182" s="3">
        <f>CRI!G182*Planck!L182</f>
        <v>18.310600000000001</v>
      </c>
      <c r="N182" s="3">
        <f>CRI!G182*Planck!M182</f>
        <v>30.646000000000001</v>
      </c>
      <c r="O182" s="3">
        <f>CRI!G182*Planck!N182</f>
        <v>0.12011999999999999</v>
      </c>
      <c r="P182" s="3">
        <f>CRI!H182*Planck!L182</f>
        <v>15.040850000000001</v>
      </c>
      <c r="Q182" s="3">
        <f>CRI!H182*Planck!M182</f>
        <v>25.173500000000001</v>
      </c>
      <c r="R182" s="3">
        <f>CRI!H182*Planck!N182</f>
        <v>9.8669999999999994E-2</v>
      </c>
      <c r="S182" s="3">
        <f>CRI!I182*Planck!L182</f>
        <v>15.457000000000001</v>
      </c>
      <c r="T182" s="3">
        <f>CRI!I182*Planck!M182</f>
        <v>25.87</v>
      </c>
      <c r="U182" s="3">
        <f>CRI!I182*Planck!N182</f>
        <v>0.10139999999999999</v>
      </c>
      <c r="V182" s="3">
        <f>CRI!J182*Planck!L182</f>
        <v>15.694800000000001</v>
      </c>
      <c r="W182" s="3">
        <f>CRI!J182*Planck!M182</f>
        <v>26.268000000000001</v>
      </c>
      <c r="X182" s="3">
        <f>CRI!J182*Planck!N182</f>
        <v>0.10296</v>
      </c>
    </row>
    <row r="183" spans="1:24" x14ac:dyDescent="0.25">
      <c r="A183" s="3">
        <f>CRI!C183*Planck!L183</f>
        <v>16.640570746137495</v>
      </c>
      <c r="B183" s="3">
        <f>CRI!C183*Planck!M183</f>
        <v>27.023681361192743</v>
      </c>
      <c r="C183" s="3">
        <f>CRI!C183*Planck!N183</f>
        <v>9.8642104560569474E-2</v>
      </c>
      <c r="D183" s="3">
        <f>CRI!D183*Planck!L183</f>
        <v>18.273665795648981</v>
      </c>
      <c r="E183" s="3">
        <f>CRI!D183*Planck!M183</f>
        <v>29.675768295217129</v>
      </c>
      <c r="F183" s="3">
        <f>CRI!D183*Planck!N183</f>
        <v>0.10832277808366074</v>
      </c>
      <c r="G183" s="3">
        <f>CRI!E183*Planck!L183</f>
        <v>22.899756605045834</v>
      </c>
      <c r="H183" s="3">
        <f>CRI!E183*Planck!M183</f>
        <v>37.188371431747179</v>
      </c>
      <c r="I183" s="3">
        <f>CRI!E183*Planck!N183</f>
        <v>0.13574535512676689</v>
      </c>
      <c r="J183" s="3">
        <f>CRI!F183*Planck!L183</f>
        <v>18.753273635468343</v>
      </c>
      <c r="K183" s="3">
        <f>CRI!F183*Planck!M183</f>
        <v>30.45463397472615</v>
      </c>
      <c r="L183" s="3">
        <f>CRI!F183*Planck!N183</f>
        <v>0.11116580116293291</v>
      </c>
      <c r="M183" s="3">
        <f>CRI!G183*Planck!L183</f>
        <v>18.552931120100759</v>
      </c>
      <c r="N183" s="3">
        <f>CRI!G183*Planck!M183</f>
        <v>30.129285019994533</v>
      </c>
      <c r="O183" s="3">
        <f>CRI!G183*Planck!N183</f>
        <v>0.10997820924374327</v>
      </c>
      <c r="P183" s="3">
        <f>CRI!H183*Planck!L183</f>
        <v>15.207818211993589</v>
      </c>
      <c r="Q183" s="3">
        <f>CRI!H183*Planck!M183</f>
        <v>24.69694338189997</v>
      </c>
      <c r="R183" s="3">
        <f>CRI!H183*Planck!N183</f>
        <v>9.0149022956667837E-2</v>
      </c>
      <c r="S183" s="3">
        <f>CRI!I183*Planck!L183</f>
        <v>15.778490831525485</v>
      </c>
      <c r="T183" s="3">
        <f>CRI!I183*Planck!M183</f>
        <v>25.623694949923365</v>
      </c>
      <c r="U183" s="3">
        <f>CRI!I183*Planck!N183</f>
        <v>9.3531860544662559E-2</v>
      </c>
      <c r="V183" s="3">
        <f>CRI!J183*Planck!L183</f>
        <v>16.094182067862278</v>
      </c>
      <c r="W183" s="3">
        <f>CRI!J183*Planck!M183</f>
        <v>26.136366030106515</v>
      </c>
      <c r="X183" s="3">
        <f>CRI!J183*Planck!N183</f>
        <v>9.5403217508234106E-2</v>
      </c>
    </row>
    <row r="184" spans="1:24" x14ac:dyDescent="0.25">
      <c r="A184" s="3">
        <f>CRI!C184*Planck!L184</f>
        <v>17.110729662699811</v>
      </c>
      <c r="B184" s="3">
        <f>CRI!C184*Planck!M184</f>
        <v>26.967946956327992</v>
      </c>
      <c r="C184" s="3">
        <f>CRI!C184*Planck!N184</f>
        <v>9.1840203716601801E-2</v>
      </c>
      <c r="D184" s="3">
        <f>CRI!D184*Planck!L184</f>
        <v>18.764808163764567</v>
      </c>
      <c r="E184" s="3">
        <f>CRI!D184*Planck!M184</f>
        <v>29.574913588239497</v>
      </c>
      <c r="F184" s="3">
        <f>CRI!D184*Planck!N184</f>
        <v>0.10071831175147967</v>
      </c>
      <c r="G184" s="3">
        <f>CRI!E184*Planck!L184</f>
        <v>23.181879217169691</v>
      </c>
      <c r="H184" s="3">
        <f>CRI!E184*Planck!M184</f>
        <v>36.536588526639882</v>
      </c>
      <c r="I184" s="3">
        <f>CRI!E184*Planck!N184</f>
        <v>0.12442651785210858</v>
      </c>
      <c r="J184" s="3">
        <f>CRI!F184*Planck!L184</f>
        <v>18.938269579606562</v>
      </c>
      <c r="K184" s="3">
        <f>CRI!F184*Planck!M184</f>
        <v>29.848303347391269</v>
      </c>
      <c r="L184" s="3">
        <f>CRI!F184*Planck!N184</f>
        <v>0.10164934929820844</v>
      </c>
      <c r="M184" s="3">
        <f>CRI!G184*Planck!L184</f>
        <v>18.783393315461922</v>
      </c>
      <c r="N184" s="3">
        <f>CRI!G184*Planck!M184</f>
        <v>29.604205348148618</v>
      </c>
      <c r="O184" s="3">
        <f>CRI!G184*Planck!N184</f>
        <v>0.10081806577434348</v>
      </c>
      <c r="P184" s="3">
        <f>CRI!H184*Planck!L184</f>
        <v>15.357530352582488</v>
      </c>
      <c r="Q184" s="3">
        <f>CRI!H184*Planck!M184</f>
        <v>24.204757604901193</v>
      </c>
      <c r="R184" s="3">
        <f>CRI!H184*Planck!N184</f>
        <v>8.2430074226450351E-2</v>
      </c>
      <c r="S184" s="3">
        <f>CRI!I184*Planck!L184</f>
        <v>16.076156218213619</v>
      </c>
      <c r="T184" s="3">
        <f>CRI!I184*Planck!M184</f>
        <v>25.33737232138709</v>
      </c>
      <c r="U184" s="3">
        <f>CRI!I184*Planck!N184</f>
        <v>8.628722977718381E-2</v>
      </c>
      <c r="V184" s="3">
        <f>CRI!J184*Planck!L184</f>
        <v>16.49122460612125</v>
      </c>
      <c r="W184" s="3">
        <f>CRI!J184*Planck!M184</f>
        <v>25.991554959357391</v>
      </c>
      <c r="X184" s="3">
        <f>CRI!J184*Planck!N184</f>
        <v>8.8515069621141917E-2</v>
      </c>
    </row>
    <row r="185" spans="1:24" x14ac:dyDescent="0.25">
      <c r="A185" s="3">
        <f>CRI!C185*Planck!L185</f>
        <v>17.580613939389565</v>
      </c>
      <c r="B185" s="3">
        <f>CRI!C185*Planck!M185</f>
        <v>26.897283934512053</v>
      </c>
      <c r="C185" s="3">
        <f>CRI!C185*Planck!N185</f>
        <v>8.5656249609076959E-2</v>
      </c>
      <c r="D185" s="3">
        <f>CRI!D185*Planck!L185</f>
        <v>19.254657307674957</v>
      </c>
      <c r="E185" s="3">
        <f>CRI!D185*Planck!M185</f>
        <v>29.458469792451577</v>
      </c>
      <c r="F185" s="3">
        <f>CRI!D185*Planck!N185</f>
        <v>9.3812522029632264E-2</v>
      </c>
      <c r="G185" s="3">
        <f>CRI!E185*Planck!L185</f>
        <v>23.449241445567399</v>
      </c>
      <c r="H185" s="3">
        <f>CRI!E185*Planck!M185</f>
        <v>35.875931715741551</v>
      </c>
      <c r="I185" s="3">
        <f>CRI!E185*Planck!N185</f>
        <v>0.11424937066075949</v>
      </c>
      <c r="J185" s="3">
        <f>CRI!F185*Planck!L185</f>
        <v>19.103045832811372</v>
      </c>
      <c r="K185" s="3">
        <f>CRI!F185*Planck!M185</f>
        <v>29.226513337392902</v>
      </c>
      <c r="L185" s="3">
        <f>CRI!F185*Planck!N185</f>
        <v>9.3073840753808382E-2</v>
      </c>
      <c r="M185" s="3">
        <f>CRI!G185*Planck!L185</f>
        <v>19.001971516235653</v>
      </c>
      <c r="N185" s="3">
        <f>CRI!G185*Planck!M185</f>
        <v>29.071875700687119</v>
      </c>
      <c r="O185" s="3">
        <f>CRI!G185*Planck!N185</f>
        <v>9.2581386569925803E-2</v>
      </c>
      <c r="P185" s="3">
        <f>CRI!H185*Planck!L185</f>
        <v>15.495956160015309</v>
      </c>
      <c r="Q185" s="3">
        <f>CRI!H185*Planck!M185</f>
        <v>23.707882677455288</v>
      </c>
      <c r="R185" s="3">
        <f>CRI!H185*Planck!N185</f>
        <v>7.5499382066498658E-2</v>
      </c>
      <c r="S185" s="3">
        <f>CRI!I185*Planck!L185</f>
        <v>16.361404995694926</v>
      </c>
      <c r="T185" s="3">
        <f>CRI!I185*Planck!M185</f>
        <v>25.031967441748552</v>
      </c>
      <c r="U185" s="3">
        <f>CRI!I185*Planck!N185</f>
        <v>7.9716021015993288E-2</v>
      </c>
      <c r="V185" s="3">
        <f>CRI!J185*Planck!L185</f>
        <v>16.879410868145499</v>
      </c>
      <c r="W185" s="3">
        <f>CRI!J185*Planck!M185</f>
        <v>25.824485329865684</v>
      </c>
      <c r="X185" s="3">
        <f>CRI!J185*Planck!N185</f>
        <v>8.223984870839153E-2</v>
      </c>
    </row>
    <row r="186" spans="1:24" x14ac:dyDescent="0.25">
      <c r="A186" s="3">
        <f>CRI!C186*Planck!L186</f>
        <v>18.062837055339429</v>
      </c>
      <c r="B186" s="3">
        <f>CRI!C186*Planck!M186</f>
        <v>26.831315413410088</v>
      </c>
      <c r="C186" s="3">
        <f>CRI!C186*Planck!N186</f>
        <v>8.0128842342704246E-2</v>
      </c>
      <c r="D186" s="3">
        <f>CRI!D186*Planck!L186</f>
        <v>19.749388483885021</v>
      </c>
      <c r="E186" s="3">
        <f>CRI!D186*Planck!M186</f>
        <v>29.336591478382807</v>
      </c>
      <c r="F186" s="3">
        <f>CRI!D186*Planck!N186</f>
        <v>8.7610580294874077E-2</v>
      </c>
      <c r="G186" s="3">
        <f>CRI!E186*Planck!L186</f>
        <v>23.69540384914627</v>
      </c>
      <c r="H186" s="3">
        <f>CRI!E186*Planck!M186</f>
        <v>35.198172500628125</v>
      </c>
      <c r="I186" s="3">
        <f>CRI!E186*Planck!N186</f>
        <v>0.10511556260281338</v>
      </c>
      <c r="J186" s="3">
        <f>CRI!F186*Planck!L186</f>
        <v>19.260159825222942</v>
      </c>
      <c r="K186" s="3">
        <f>CRI!F186*Planck!M186</f>
        <v>28.609870177093011</v>
      </c>
      <c r="L186" s="3">
        <f>CRI!F186*Planck!N186</f>
        <v>8.5440305163710303E-2</v>
      </c>
      <c r="M186" s="3">
        <f>CRI!G186*Planck!L186</f>
        <v>19.208662071679566</v>
      </c>
      <c r="N186" s="3">
        <f>CRI!G186*Planck!M186</f>
        <v>28.533373198009873</v>
      </c>
      <c r="O186" s="3">
        <f>CRI!G186*Planck!N186</f>
        <v>8.5211855149903593E-2</v>
      </c>
      <c r="P186" s="3">
        <f>CRI!H186*Planck!L186</f>
        <v>15.642442638800718</v>
      </c>
      <c r="Q186" s="3">
        <f>CRI!H186*Planck!M186</f>
        <v>23.235957396502677</v>
      </c>
      <c r="R186" s="3">
        <f>CRI!H186*Planck!N186</f>
        <v>6.9391691693788782E-2</v>
      </c>
      <c r="S186" s="3">
        <f>CRI!I186*Planck!L186</f>
        <v>16.640211613703645</v>
      </c>
      <c r="T186" s="3">
        <f>CRI!I186*Planck!M186</f>
        <v>24.718086366238445</v>
      </c>
      <c r="U186" s="3">
        <f>CRI!I186*Planck!N186</f>
        <v>7.381791071129383E-2</v>
      </c>
      <c r="V186" s="3">
        <f>CRI!J186*Planck!L186</f>
        <v>17.264621875417088</v>
      </c>
      <c r="W186" s="3">
        <f>CRI!J186*Planck!M186</f>
        <v>25.645612237621474</v>
      </c>
      <c r="X186" s="3">
        <f>CRI!J186*Planck!N186</f>
        <v>7.6587867128700207E-2</v>
      </c>
    </row>
    <row r="187" spans="1:24" x14ac:dyDescent="0.25">
      <c r="A187" s="3">
        <f>CRI!C187*Planck!L187</f>
        <v>18.551292857345469</v>
      </c>
      <c r="B187" s="3">
        <f>CRI!C187*Planck!M187</f>
        <v>26.760458711966795</v>
      </c>
      <c r="C187" s="3">
        <f>CRI!C187*Planck!N187</f>
        <v>7.5200525952840769E-2</v>
      </c>
      <c r="D187" s="3">
        <f>CRI!D187*Planck!L187</f>
        <v>20.255651918444347</v>
      </c>
      <c r="E187" s="3">
        <f>CRI!D187*Planck!M187</f>
        <v>29.219016756175762</v>
      </c>
      <c r="F187" s="3">
        <f>CRI!D187*Planck!N187</f>
        <v>8.2109408195857936E-2</v>
      </c>
      <c r="G187" s="3">
        <f>CRI!E187*Planck!L187</f>
        <v>23.926579126965006</v>
      </c>
      <c r="H187" s="3">
        <f>CRI!E187*Planck!M187</f>
        <v>34.514372543702763</v>
      </c>
      <c r="I187" s="3">
        <f>CRI!E187*Planck!N187</f>
        <v>9.6990077642356468E-2</v>
      </c>
      <c r="J187" s="3">
        <f>CRI!F187*Planck!L187</f>
        <v>19.403472387894908</v>
      </c>
      <c r="K187" s="3">
        <f>CRI!F187*Planck!M187</f>
        <v>27.98973773407128</v>
      </c>
      <c r="L187" s="3">
        <f>CRI!F187*Planck!N187</f>
        <v>7.8654967074349352E-2</v>
      </c>
      <c r="M187" s="3">
        <f>CRI!G187*Planck!L187</f>
        <v>19.403472387894908</v>
      </c>
      <c r="N187" s="3">
        <f>CRI!G187*Planck!M187</f>
        <v>27.98973773407128</v>
      </c>
      <c r="O187" s="3">
        <f>CRI!G187*Planck!N187</f>
        <v>7.8654967074349352E-2</v>
      </c>
      <c r="P187" s="3">
        <f>CRI!H187*Planck!L187</f>
        <v>15.798097450954975</v>
      </c>
      <c r="Q187" s="3">
        <f>CRI!H187*Planck!M187</f>
        <v>22.788941871321548</v>
      </c>
      <c r="R187" s="3">
        <f>CRI!H187*Planck!N187</f>
        <v>6.4040023867966867E-2</v>
      </c>
      <c r="S187" s="3">
        <f>CRI!I187*Planck!L187</f>
        <v>16.91248606782732</v>
      </c>
      <c r="T187" s="3">
        <f>CRI!I187*Planck!M187</f>
        <v>24.396460592535103</v>
      </c>
      <c r="U187" s="3">
        <f>CRI!I187*Planck!N187</f>
        <v>6.8557369949939648E-2</v>
      </c>
      <c r="V187" s="3">
        <f>CRI!J187*Planck!L187</f>
        <v>17.633561055215306</v>
      </c>
      <c r="W187" s="3">
        <f>CRI!J187*Planck!M187</f>
        <v>25.436619765085052</v>
      </c>
      <c r="X187" s="3">
        <f>CRI!J187*Planck!N187</f>
        <v>7.1480358591216139E-2</v>
      </c>
    </row>
    <row r="188" spans="1:24" x14ac:dyDescent="0.25">
      <c r="A188" s="3">
        <f>CRI!C188*Planck!L188</f>
        <v>19.052519623777517</v>
      </c>
      <c r="B188" s="3">
        <f>CRI!C188*Planck!M188</f>
        <v>26.694048335381282</v>
      </c>
      <c r="C188" s="3">
        <f>CRI!C188*Planck!N188</f>
        <v>7.0845507174206582E-2</v>
      </c>
      <c r="D188" s="3">
        <f>CRI!D188*Planck!L188</f>
        <v>20.780321648482833</v>
      </c>
      <c r="E188" s="3">
        <f>CRI!D188*Planck!M188</f>
        <v>29.114832130501643</v>
      </c>
      <c r="F188" s="3">
        <f>CRI!D188*Planck!N188</f>
        <v>7.7270222285592965E-2</v>
      </c>
      <c r="G188" s="3">
        <f>CRI!E188*Planck!L188</f>
        <v>24.142530993855335</v>
      </c>
      <c r="H188" s="3">
        <f>CRI!E188*Planck!M188</f>
        <v>33.825546542627748</v>
      </c>
      <c r="I188" s="3">
        <f>CRI!E188*Planck!N188</f>
        <v>8.9772370610452942E-2</v>
      </c>
      <c r="J188" s="3">
        <f>CRI!F188*Planck!L188</f>
        <v>19.532835244545019</v>
      </c>
      <c r="K188" s="3">
        <f>CRI!F188*Planck!M188</f>
        <v>27.367007537113583</v>
      </c>
      <c r="L188" s="3">
        <f>CRI!F188*Planck!N188</f>
        <v>7.2631528363472295E-2</v>
      </c>
      <c r="M188" s="3">
        <f>CRI!G188*Planck!L188</f>
        <v>19.586203646852521</v>
      </c>
      <c r="N188" s="3">
        <f>CRI!G188*Planck!M188</f>
        <v>27.441780781750506</v>
      </c>
      <c r="O188" s="3">
        <f>CRI!G188*Planck!N188</f>
        <v>7.2829975162279598E-2</v>
      </c>
      <c r="P188" s="3">
        <f>CRI!H188*Planck!L188</f>
        <v>15.97049439051939</v>
      </c>
      <c r="Q188" s="3">
        <f>CRI!H188*Planck!M188</f>
        <v>22.375893457599016</v>
      </c>
      <c r="R188" s="3">
        <f>CRI!H188*Planck!N188</f>
        <v>5.9385204543084928E-2</v>
      </c>
      <c r="S188" s="3">
        <f>CRI!I188*Planck!L188</f>
        <v>17.184625543015017</v>
      </c>
      <c r="T188" s="3">
        <f>CRI!I188*Planck!M188</f>
        <v>24.076984773088999</v>
      </c>
      <c r="U188" s="3">
        <f>CRI!I188*Planck!N188</f>
        <v>6.3899869215951033E-2</v>
      </c>
      <c r="V188" s="3">
        <f>CRI!J188*Planck!L188</f>
        <v>17.991822627915955</v>
      </c>
      <c r="W188" s="3">
        <f>CRI!J188*Planck!M188</f>
        <v>25.207930098222448</v>
      </c>
      <c r="X188" s="3">
        <f>CRI!J188*Planck!N188</f>
        <v>6.6901377047911464E-2</v>
      </c>
    </row>
    <row r="189" spans="1:24" x14ac:dyDescent="0.25">
      <c r="A189" s="3">
        <f>CRI!C189*Planck!L189</f>
        <v>19.573032465431208</v>
      </c>
      <c r="B189" s="3">
        <f>CRI!C189*Planck!M189</f>
        <v>26.640531217740964</v>
      </c>
      <c r="C189" s="3">
        <f>CRI!C189*Planck!N189</f>
        <v>6.7032119224738729E-2</v>
      </c>
      <c r="D189" s="3">
        <f>CRI!D189*Planck!L189</f>
        <v>21.323411105320726</v>
      </c>
      <c r="E189" s="3">
        <f>CRI!D189*Planck!M189</f>
        <v>29.022942674994752</v>
      </c>
      <c r="F189" s="3">
        <f>CRI!D189*Planck!N189</f>
        <v>7.3026672694403411E-2</v>
      </c>
      <c r="G189" s="3">
        <f>CRI!E189*Planck!L189</f>
        <v>24.335690625130592</v>
      </c>
      <c r="H189" s="3">
        <f>CRI!E189*Planck!M189</f>
        <v>33.12290657817568</v>
      </c>
      <c r="I189" s="3">
        <f>CRI!E189*Planck!N189</f>
        <v>8.3342880991035651E-2</v>
      </c>
      <c r="J189" s="3">
        <f>CRI!F189*Planck!L189</f>
        <v>19.647661012093167</v>
      </c>
      <c r="K189" s="3">
        <f>CRI!F189*Planck!M189</f>
        <v>26.742106900026982</v>
      </c>
      <c r="L189" s="3">
        <f>CRI!F189*Planck!N189</f>
        <v>6.7287700961817465E-2</v>
      </c>
      <c r="M189" s="3">
        <f>CRI!G189*Planck!L189</f>
        <v>19.756211625419649</v>
      </c>
      <c r="N189" s="3">
        <f>CRI!G189*Planck!M189</f>
        <v>26.889853346988456</v>
      </c>
      <c r="O189" s="3">
        <f>CRI!G189*Planck!N189</f>
        <v>6.7659456215750161E-2</v>
      </c>
      <c r="P189" s="3">
        <f>CRI!H189*Planck!L189</f>
        <v>16.140119318981231</v>
      </c>
      <c r="Q189" s="3">
        <f>CRI!H189*Planck!M189</f>
        <v>21.968049832584317</v>
      </c>
      <c r="R189" s="3">
        <f>CRI!H189*Planck!N189</f>
        <v>5.5275359319117312E-2</v>
      </c>
      <c r="S189" s="3">
        <f>CRI!I189*Planck!L189</f>
        <v>17.449511092231912</v>
      </c>
      <c r="T189" s="3">
        <f>CRI!I189*Planck!M189</f>
        <v>23.750241349057109</v>
      </c>
      <c r="U189" s="3">
        <f>CRI!I189*Planck!N189</f>
        <v>5.9759657069680422E-2</v>
      </c>
      <c r="V189" s="3">
        <f>CRI!J189*Planck!L189</f>
        <v>18.345053652175388</v>
      </c>
      <c r="W189" s="3">
        <f>CRI!J189*Planck!M189</f>
        <v>24.969149536489276</v>
      </c>
      <c r="X189" s="3">
        <f>CRI!J189*Planck!N189</f>
        <v>6.282663791462513E-2</v>
      </c>
    </row>
    <row r="190" spans="1:24" x14ac:dyDescent="0.25">
      <c r="A190" s="3">
        <f>CRI!C190*Planck!L190</f>
        <v>20.099036867625397</v>
      </c>
      <c r="B190" s="3">
        <f>CRI!C190*Planck!M190</f>
        <v>26.580458936989061</v>
      </c>
      <c r="C190" s="3">
        <f>CRI!C190*Planck!N190</f>
        <v>6.3686754992113487E-2</v>
      </c>
      <c r="D190" s="3">
        <f>CRI!D190*Planck!L190</f>
        <v>21.871061730397173</v>
      </c>
      <c r="E190" s="3">
        <f>CRI!D190*Planck!M190</f>
        <v>28.923916208620685</v>
      </c>
      <c r="F190" s="3">
        <f>CRI!D190*Planck!N190</f>
        <v>6.9301676444248367E-2</v>
      </c>
      <c r="G190" s="3">
        <f>CRI!E190*Planck!L190</f>
        <v>24.511861428613479</v>
      </c>
      <c r="H190" s="3">
        <f>CRI!E190*Planck!M190</f>
        <v>32.416305839106727</v>
      </c>
      <c r="I190" s="3">
        <f>CRI!E190*Planck!N190</f>
        <v>7.7669438763966883E-2</v>
      </c>
      <c r="J190" s="3">
        <f>CRI!F190*Planck!L190</f>
        <v>19.754284948798201</v>
      </c>
      <c r="K190" s="3">
        <f>CRI!F190*Planck!M190</f>
        <v>26.124533397761116</v>
      </c>
      <c r="L190" s="3">
        <f>CRI!F190*Planck!N190</f>
        <v>6.2594357822437441E-2</v>
      </c>
      <c r="M190" s="3">
        <f>CRI!G190*Planck!L190</f>
        <v>19.919765869835256</v>
      </c>
      <c r="N190" s="3">
        <f>CRI!G190*Planck!M190</f>
        <v>26.34337765659053</v>
      </c>
      <c r="O190" s="3">
        <f>CRI!G190*Planck!N190</f>
        <v>6.3118708463881942E-2</v>
      </c>
      <c r="P190" s="3">
        <f>CRI!H190*Planck!L190</f>
        <v>16.313660798902809</v>
      </c>
      <c r="Q190" s="3">
        <f>CRI!H190*Planck!M190</f>
        <v>21.574396516266251</v>
      </c>
      <c r="R190" s="3">
        <f>CRI!H190*Planck!N190</f>
        <v>5.169223406907051E-2</v>
      </c>
      <c r="S190" s="3">
        <f>CRI!I190*Planck!L190</f>
        <v>17.706458550964673</v>
      </c>
      <c r="T190" s="3">
        <f>CRI!I190*Planck!M190</f>
        <v>23.416335694747136</v>
      </c>
      <c r="U190" s="3">
        <f>CRI!I190*Planck!N190</f>
        <v>5.610551863456173E-2</v>
      </c>
      <c r="V190" s="3">
        <f>CRI!J190*Planck!L190</f>
        <v>18.685554000433903</v>
      </c>
      <c r="W190" s="3">
        <f>CRI!J190*Planck!M190</f>
        <v>24.711164226154498</v>
      </c>
      <c r="X190" s="3">
        <f>CRI!J190*Planck!N190</f>
        <v>5.920792659644171E-2</v>
      </c>
    </row>
    <row r="191" spans="1:24" x14ac:dyDescent="0.25">
      <c r="A191" s="3">
        <f>CRI!C191*Planck!L191</f>
        <v>20.636825887712117</v>
      </c>
      <c r="B191" s="3">
        <f>CRI!C191*Planck!M191</f>
        <v>26.522286370565652</v>
      </c>
      <c r="C191" s="3">
        <f>CRI!C191*Planck!N191</f>
        <v>6.0809974356281798E-2</v>
      </c>
      <c r="D191" s="3">
        <f>CRI!D191*Planck!L191</f>
        <v>22.394492429217287</v>
      </c>
      <c r="E191" s="3">
        <f>CRI!D191*Planck!M191</f>
        <v>28.781225589775683</v>
      </c>
      <c r="F191" s="3">
        <f>CRI!D191*Planck!N191</f>
        <v>6.5989242616691271E-2</v>
      </c>
      <c r="G191" s="3">
        <f>CRI!E191*Planck!L191</f>
        <v>24.670355480967014</v>
      </c>
      <c r="H191" s="3">
        <f>CRI!E191*Planck!M191</f>
        <v>31.70614688954964</v>
      </c>
      <c r="I191" s="3">
        <f>CRI!E191*Planck!N191</f>
        <v>7.2695466459850949E-2</v>
      </c>
      <c r="J191" s="3">
        <f>CRI!F191*Planck!L191</f>
        <v>19.838523155713752</v>
      </c>
      <c r="K191" s="3">
        <f>CRI!F191*Planck!M191</f>
        <v>25.496313976183401</v>
      </c>
      <c r="L191" s="3">
        <f>CRI!F191*Planck!N191</f>
        <v>5.8457637377450397E-2</v>
      </c>
      <c r="M191" s="3">
        <f>CRI!G191*Planck!L191</f>
        <v>20.0626081331168</v>
      </c>
      <c r="N191" s="3">
        <f>CRI!G191*Planck!M191</f>
        <v>25.784306227238066</v>
      </c>
      <c r="O191" s="3">
        <f>CRI!G191*Planck!N191</f>
        <v>5.9117942494315345E-2</v>
      </c>
      <c r="P191" s="3">
        <f>CRI!H191*Planck!L191</f>
        <v>16.477248494668004</v>
      </c>
      <c r="Q191" s="3">
        <f>CRI!H191*Planck!M191</f>
        <v>21.176430210363414</v>
      </c>
      <c r="R191" s="3">
        <f>CRI!H191*Planck!N191</f>
        <v>4.8553060624476098E-2</v>
      </c>
      <c r="S191" s="3">
        <f>CRI!I191*Planck!L191</f>
        <v>17.954808814419366</v>
      </c>
      <c r="T191" s="3">
        <f>CRI!I191*Planck!M191</f>
        <v>23.075379115755116</v>
      </c>
      <c r="U191" s="3">
        <f>CRI!I191*Planck!N191</f>
        <v>5.2906947488804389E-2</v>
      </c>
      <c r="V191" s="3">
        <f>CRI!J191*Planck!L191</f>
        <v>19.012209801540006</v>
      </c>
      <c r="W191" s="3">
        <f>CRI!J191*Planck!M191</f>
        <v>24.434342550419323</v>
      </c>
      <c r="X191" s="3">
        <f>CRI!J191*Planck!N191</f>
        <v>5.6022762259010886E-2</v>
      </c>
    </row>
    <row r="192" spans="1:24" x14ac:dyDescent="0.25">
      <c r="A192" s="3">
        <f>CRI!C192*Planck!L192</f>
        <v>21.178868936197084</v>
      </c>
      <c r="B192" s="3">
        <f>CRI!C192*Planck!M192</f>
        <v>26.456217330087419</v>
      </c>
      <c r="C192" s="3">
        <f>CRI!C192*Planck!N192</f>
        <v>5.8359302934016366E-2</v>
      </c>
      <c r="D192" s="3">
        <f>CRI!D192*Planck!L192</f>
        <v>22.884549655890812</v>
      </c>
      <c r="E192" s="3">
        <f>CRI!D192*Planck!M192</f>
        <v>28.5869193969401</v>
      </c>
      <c r="F192" s="3">
        <f>CRI!D192*Planck!N192</f>
        <v>6.3059381022661981E-2</v>
      </c>
      <c r="G192" s="3">
        <f>CRI!E192*Planck!L192</f>
        <v>24.803440465546249</v>
      </c>
      <c r="H192" s="3">
        <f>CRI!E192*Planck!M192</f>
        <v>30.983959222149359</v>
      </c>
      <c r="I192" s="3">
        <f>CRI!E192*Planck!N192</f>
        <v>6.8346968872388295E-2</v>
      </c>
      <c r="J192" s="3">
        <f>CRI!F192*Planck!L192</f>
        <v>19.899608396426792</v>
      </c>
      <c r="K192" s="3">
        <f>CRI!F192*Planck!M192</f>
        <v>24.858190779947915</v>
      </c>
      <c r="L192" s="3">
        <f>CRI!F192*Planck!N192</f>
        <v>5.4834244367532169E-2</v>
      </c>
      <c r="M192" s="3">
        <f>CRI!G192*Planck!L192</f>
        <v>20.183888516375745</v>
      </c>
      <c r="N192" s="3">
        <f>CRI!G192*Planck!M192</f>
        <v>25.213307791090024</v>
      </c>
      <c r="O192" s="3">
        <f>CRI!G192*Planck!N192</f>
        <v>5.5617590715639757E-2</v>
      </c>
      <c r="P192" s="3">
        <f>CRI!H192*Planck!L192</f>
        <v>16.63038701701382</v>
      </c>
      <c r="Q192" s="3">
        <f>CRI!H192*Planck!M192</f>
        <v>20.774345151813613</v>
      </c>
      <c r="R192" s="3">
        <f>CRI!H192*Planck!N192</f>
        <v>4.582576136429474E-2</v>
      </c>
      <c r="S192" s="3">
        <f>CRI!I192*Planck!L192</f>
        <v>18.193927676733068</v>
      </c>
      <c r="T192" s="3">
        <f>CRI!I192*Planck!M192</f>
        <v>22.727488713095234</v>
      </c>
      <c r="U192" s="3">
        <f>CRI!I192*Planck!N192</f>
        <v>5.0134166278886547E-2</v>
      </c>
      <c r="V192" s="3">
        <f>CRI!J192*Planck!L192</f>
        <v>19.331048156528883</v>
      </c>
      <c r="W192" s="3">
        <f>CRI!J192*Planck!M192</f>
        <v>24.147956757663689</v>
      </c>
      <c r="X192" s="3">
        <f>CRI!J192*Planck!N192</f>
        <v>5.3267551671316957E-2</v>
      </c>
    </row>
    <row r="193" spans="1:24" x14ac:dyDescent="0.25">
      <c r="A193" s="3">
        <f>CRI!C193*Planck!L193</f>
        <v>21.799703612660171</v>
      </c>
      <c r="B193" s="3">
        <f>CRI!C193*Planck!M193</f>
        <v>26.473211121066885</v>
      </c>
      <c r="C193" s="3">
        <f>CRI!C193*Planck!N193</f>
        <v>5.6497804321563191E-2</v>
      </c>
      <c r="D193" s="3">
        <f>CRI!D193*Planck!L193</f>
        <v>23.397095687725784</v>
      </c>
      <c r="E193" s="3">
        <f>CRI!D193*Planck!M193</f>
        <v>28.413058487696787</v>
      </c>
      <c r="F193" s="3">
        <f>CRI!D193*Planck!N193</f>
        <v>6.0637729638229464E-2</v>
      </c>
      <c r="G193" s="3">
        <f>CRI!E193*Planck!L193</f>
        <v>24.987259744352194</v>
      </c>
      <c r="H193" s="3">
        <f>CRI!E193*Planck!M193</f>
        <v>30.344128264432438</v>
      </c>
      <c r="I193" s="3">
        <f>CRI!E193*Planck!N193</f>
        <v>6.4758922261155163E-2</v>
      </c>
      <c r="J193" s="3">
        <f>CRI!F193*Planck!L193</f>
        <v>19.992699002857439</v>
      </c>
      <c r="K193" s="3">
        <f>CRI!F193*Planck!M193</f>
        <v>24.27881364750365</v>
      </c>
      <c r="L193" s="3">
        <f>CRI!F193*Planck!N193</f>
        <v>5.1814630886420361E-2</v>
      </c>
      <c r="M193" s="3">
        <f>CRI!G193*Planck!L193</f>
        <v>20.339643887939562</v>
      </c>
      <c r="N193" s="3">
        <f>CRI!G193*Planck!M193</f>
        <v>24.700137962427789</v>
      </c>
      <c r="O193" s="3">
        <f>CRI!G193*Planck!N193</f>
        <v>5.2713800185967781E-2</v>
      </c>
      <c r="P193" s="3">
        <f>CRI!H193*Planck!L193</f>
        <v>16.805142871165419</v>
      </c>
      <c r="Q193" s="3">
        <f>CRI!H193*Planck!M193</f>
        <v>20.407896504138101</v>
      </c>
      <c r="R193" s="3">
        <f>CRI!H193*Planck!N193</f>
        <v>4.3553512946828396E-2</v>
      </c>
      <c r="S193" s="3">
        <f>CRI!I193*Planck!L193</f>
        <v>18.467587112183931</v>
      </c>
      <c r="T193" s="3">
        <f>CRI!I193*Planck!M193</f>
        <v>22.42674217981628</v>
      </c>
      <c r="U193" s="3">
        <f>CRI!I193*Planck!N193</f>
        <v>4.7862032507159806E-2</v>
      </c>
      <c r="V193" s="3">
        <f>CRI!J193*Planck!L193</f>
        <v>19.689122228410575</v>
      </c>
      <c r="W193" s="3">
        <f>CRI!J193*Planck!M193</f>
        <v>23.910154871945025</v>
      </c>
      <c r="X193" s="3">
        <f>CRI!J193*Planck!N193</f>
        <v>5.1027857749316355E-2</v>
      </c>
    </row>
    <row r="194" spans="1:24" x14ac:dyDescent="0.25">
      <c r="A194" s="3">
        <f>CRI!C194*Planck!L194</f>
        <v>22.442586571054093</v>
      </c>
      <c r="B194" s="3">
        <f>CRI!C194*Planck!M194</f>
        <v>26.49933462493534</v>
      </c>
      <c r="C194" s="3">
        <f>CRI!C194*Planck!N194</f>
        <v>5.5009107856777109E-2</v>
      </c>
      <c r="D194" s="3">
        <f>CRI!D194*Planck!L194</f>
        <v>23.889784461233361</v>
      </c>
      <c r="E194" s="3">
        <f>CRI!D194*Planck!M194</f>
        <v>28.208129689129205</v>
      </c>
      <c r="F194" s="3">
        <f>CRI!D194*Planck!N194</f>
        <v>5.8556340016444892E-2</v>
      </c>
      <c r="G194" s="3">
        <f>CRI!E194*Planck!L194</f>
        <v>25.145981614637698</v>
      </c>
      <c r="H194" s="3">
        <f>CRI!E194*Planck!M194</f>
        <v>29.691398501195962</v>
      </c>
      <c r="I194" s="3">
        <f>CRI!E194*Planck!N194</f>
        <v>6.1635409556055003E-2</v>
      </c>
      <c r="J194" s="3">
        <f>CRI!F194*Planck!L194</f>
        <v>20.06976972573479</v>
      </c>
      <c r="K194" s="3">
        <f>CRI!F194*Planck!M194</f>
        <v>23.69760464658702</v>
      </c>
      <c r="L194" s="3">
        <f>CRI!F194*Planck!N194</f>
        <v>4.9193087615291349E-2</v>
      </c>
      <c r="M194" s="3">
        <f>CRI!G194*Planck!L194</f>
        <v>20.481155928019252</v>
      </c>
      <c r="N194" s="3">
        <f>CRI!G194*Planck!M194</f>
        <v>24.183353497322333</v>
      </c>
      <c r="O194" s="3">
        <f>CRI!G194*Planck!N194</f>
        <v>5.0201437873877111E-2</v>
      </c>
      <c r="P194" s="3">
        <f>CRI!H194*Planck!L194</f>
        <v>16.954988479866728</v>
      </c>
      <c r="Q194" s="3">
        <f>CRI!H194*Planck!M194</f>
        <v>20.019791919591086</v>
      </c>
      <c r="R194" s="3">
        <f>CRI!H194*Planck!N194</f>
        <v>4.1558435657427686E-2</v>
      </c>
      <c r="S194" s="3">
        <f>CRI!I194*Planck!L194</f>
        <v>18.732764568310291</v>
      </c>
      <c r="T194" s="3">
        <f>CRI!I194*Planck!M194</f>
        <v>22.118920881697257</v>
      </c>
      <c r="U194" s="3">
        <f>CRI!I194*Planck!N194</f>
        <v>4.5915949274887603E-2</v>
      </c>
      <c r="V194" s="3">
        <f>CRI!J194*Planck!L194</f>
        <v>20.040384997000185</v>
      </c>
      <c r="W194" s="3">
        <f>CRI!J194*Planck!M194</f>
        <v>23.662908300105926</v>
      </c>
      <c r="X194" s="3">
        <f>CRI!J194*Planck!N194</f>
        <v>4.9121062596820933E-2</v>
      </c>
    </row>
    <row r="195" spans="1:24" x14ac:dyDescent="0.25">
      <c r="A195" s="3">
        <f>CRI!C195*Planck!L195</f>
        <v>23.092794318596493</v>
      </c>
      <c r="B195" s="3">
        <f>CRI!C195*Planck!M195</f>
        <v>26.516772690503604</v>
      </c>
      <c r="C195" s="3">
        <f>CRI!C195*Planck!N195</f>
        <v>5.3815935334308583E-2</v>
      </c>
      <c r="D195" s="3">
        <f>CRI!D195*Planck!L195</f>
        <v>24.361219208470938</v>
      </c>
      <c r="E195" s="3">
        <f>CRI!D195*Planck!M195</f>
        <v>27.973267474796213</v>
      </c>
      <c r="F195" s="3">
        <f>CRI!D195*Planck!N195</f>
        <v>5.6771899472218917E-2</v>
      </c>
      <c r="G195" s="3">
        <f>CRI!E195*Planck!L195</f>
        <v>25.278961922909506</v>
      </c>
      <c r="H195" s="3">
        <f>CRI!E195*Planck!M195</f>
        <v>29.027084289313802</v>
      </c>
      <c r="I195" s="3">
        <f>CRI!E195*Planck!N195</f>
        <v>5.8910626466118735E-2</v>
      </c>
      <c r="J195" s="3">
        <f>CRI!F195*Planck!L195</f>
        <v>20.130649134595586</v>
      </c>
      <c r="K195" s="3">
        <f>CRI!F195*Planck!M195</f>
        <v>23.115428988361462</v>
      </c>
      <c r="L195" s="3">
        <f>CRI!F195*Planck!N195</f>
        <v>4.6912889671070941E-2</v>
      </c>
      <c r="M195" s="3">
        <f>CRI!G195*Planck!L195</f>
        <v>20.600712476137293</v>
      </c>
      <c r="N195" s="3">
        <f>CRI!G195*Planck!M195</f>
        <v>23.655188820187547</v>
      </c>
      <c r="O195" s="3">
        <f>CRI!G195*Planck!N195</f>
        <v>4.8008335204531828E-2</v>
      </c>
      <c r="P195" s="3">
        <f>CRI!H195*Planck!L195</f>
        <v>17.10135204466015</v>
      </c>
      <c r="Q195" s="3">
        <f>CRI!H195*Planck!M195</f>
        <v>19.636976738815594</v>
      </c>
      <c r="R195" s="3">
        <f>CRI!H195*Planck!N195</f>
        <v>3.9853351788767456E-2</v>
      </c>
      <c r="S195" s="3">
        <f>CRI!I195*Planck!L195</f>
        <v>18.989066733708587</v>
      </c>
      <c r="T195" s="3">
        <f>CRI!I195*Planck!M195</f>
        <v>21.804583682498119</v>
      </c>
      <c r="U195" s="3">
        <f>CRI!I195*Planck!N195</f>
        <v>4.4252521946951652E-2</v>
      </c>
      <c r="V195" s="3">
        <f>CRI!J195*Planck!L195</f>
        <v>20.376872789688861</v>
      </c>
      <c r="W195" s="3">
        <f>CRI!J195*Planck!M195</f>
        <v>23.398160328841794</v>
      </c>
      <c r="X195" s="3">
        <f>CRI!J195*Planck!N195</f>
        <v>4.7486694474312356E-2</v>
      </c>
    </row>
    <row r="196" spans="1:24" x14ac:dyDescent="0.25">
      <c r="A196" s="3">
        <f>CRI!C196*Planck!L196</f>
        <v>23.757356263147354</v>
      </c>
      <c r="B196" s="3">
        <f>CRI!C196*Planck!M196</f>
        <v>26.533929796386154</v>
      </c>
      <c r="C196" s="3">
        <f>CRI!C196*Planck!N196</f>
        <v>5.2895971598317618E-2</v>
      </c>
      <c r="D196" s="3">
        <f>CRI!D196*Planck!L196</f>
        <v>24.817614432366554</v>
      </c>
      <c r="E196" s="3">
        <f>CRI!D196*Planck!M196</f>
        <v>27.718102627592422</v>
      </c>
      <c r="F196" s="3">
        <f>CRI!D196*Planck!N196</f>
        <v>5.5256646135698709E-2</v>
      </c>
      <c r="G196" s="3">
        <f>CRI!E196*Planck!L196</f>
        <v>25.400756425437113</v>
      </c>
      <c r="H196" s="3">
        <f>CRI!E196*Planck!M196</f>
        <v>28.369397684755871</v>
      </c>
      <c r="I196" s="3">
        <f>CRI!E196*Planck!N196</f>
        <v>5.6555017131258302E-2</v>
      </c>
      <c r="J196" s="3">
        <f>CRI!F196*Planck!L196</f>
        <v>20.17519830571392</v>
      </c>
      <c r="K196" s="3">
        <f>CRI!F196*Planck!M196</f>
        <v>22.533117302382127</v>
      </c>
      <c r="L196" s="3">
        <f>CRI!F196*Planck!N196</f>
        <v>4.4920264054165812E-2</v>
      </c>
      <c r="M196" s="3">
        <f>CRI!G196*Planck!L196</f>
        <v>20.712900662960799</v>
      </c>
      <c r="N196" s="3">
        <f>CRI!G196*Planck!M196</f>
        <v>23.133662095351017</v>
      </c>
      <c r="O196" s="3">
        <f>CRI!G196*Planck!N196</f>
        <v>4.6117463283837652E-2</v>
      </c>
      <c r="P196" s="3">
        <f>CRI!H196*Planck!L196</f>
        <v>17.259488340361116</v>
      </c>
      <c r="Q196" s="3">
        <f>CRI!H196*Planck!M196</f>
        <v>19.276642016564885</v>
      </c>
      <c r="R196" s="3">
        <f>CRI!H196*Planck!N196</f>
        <v>3.8428409076367825E-2</v>
      </c>
      <c r="S196" s="3">
        <f>CRI!I196*Planck!L196</f>
        <v>19.243685771328476</v>
      </c>
      <c r="T196" s="3">
        <f>CRI!I196*Planck!M196</f>
        <v>21.492736886393761</v>
      </c>
      <c r="U196" s="3">
        <f>CRI!I196*Planck!N196</f>
        <v>4.2846242853466714E-2</v>
      </c>
      <c r="V196" s="3">
        <f>CRI!J196*Planck!L196</f>
        <v>20.712900662960799</v>
      </c>
      <c r="W196" s="3">
        <f>CRI!J196*Planck!M196</f>
        <v>23.133662095351017</v>
      </c>
      <c r="X196" s="3">
        <f>CRI!J196*Planck!N196</f>
        <v>4.6117463283837652E-2</v>
      </c>
    </row>
    <row r="197" spans="1:24" x14ac:dyDescent="0.25">
      <c r="A197" s="3">
        <f>CRI!C197*Planck!L197</f>
        <v>24.428337090007652</v>
      </c>
      <c r="B197" s="3">
        <f>CRI!C197*Planck!M197</f>
        <v>26.542076880941252</v>
      </c>
      <c r="C197" s="3">
        <f>CRI!C197*Planck!N197</f>
        <v>5.2191105948977773E-2</v>
      </c>
      <c r="D197" s="3">
        <f>CRI!D197*Planck!L197</f>
        <v>25.273342461045651</v>
      </c>
      <c r="E197" s="3">
        <f>CRI!D197*Planck!M197</f>
        <v>27.460199037200226</v>
      </c>
      <c r="F197" s="3">
        <f>CRI!D197*Planck!N197</f>
        <v>5.3996458670483298E-2</v>
      </c>
      <c r="G197" s="3">
        <f>CRI!E197*Planck!L197</f>
        <v>25.503798471328743</v>
      </c>
      <c r="H197" s="3">
        <f>CRI!E197*Planck!M197</f>
        <v>27.710595988907219</v>
      </c>
      <c r="I197" s="3">
        <f>CRI!E197*Planck!N197</f>
        <v>5.4488827594530255E-2</v>
      </c>
      <c r="J197" s="3">
        <f>CRI!F197*Planck!L197</f>
        <v>20.20331023481765</v>
      </c>
      <c r="K197" s="3">
        <f>CRI!F197*Planck!M197</f>
        <v>21.951466099646382</v>
      </c>
      <c r="L197" s="3">
        <f>CRI!F197*Planck!N197</f>
        <v>4.3164342341450175E-2</v>
      </c>
      <c r="M197" s="3">
        <f>CRI!G197*Planck!L197</f>
        <v>20.81785959557256</v>
      </c>
      <c r="N197" s="3">
        <f>CRI!G197*Planck!M197</f>
        <v>22.619191304198363</v>
      </c>
      <c r="O197" s="3">
        <f>CRI!G197*Planck!N197</f>
        <v>4.4477326138908736E-2</v>
      </c>
      <c r="P197" s="3">
        <f>CRI!H197*Planck!L197</f>
        <v>17.437838111420557</v>
      </c>
      <c r="Q197" s="3">
        <f>CRI!H197*Planck!M197</f>
        <v>18.946702679162467</v>
      </c>
      <c r="R197" s="3">
        <f>CRI!H197*Planck!N197</f>
        <v>3.725591525288665E-2</v>
      </c>
      <c r="S197" s="3">
        <f>CRI!I197*Planck!L197</f>
        <v>19.511942203968374</v>
      </c>
      <c r="T197" s="3">
        <f>CRI!I197*Planck!M197</f>
        <v>21.200275244525404</v>
      </c>
      <c r="U197" s="3">
        <f>CRI!I197*Planck!N197</f>
        <v>4.168723556930929E-2</v>
      </c>
      <c r="V197" s="3">
        <f>CRI!J197*Planck!L197</f>
        <v>21.048315605855649</v>
      </c>
      <c r="W197" s="3">
        <f>CRI!J197*Planck!M197</f>
        <v>22.869588255905356</v>
      </c>
      <c r="X197" s="3">
        <f>CRI!J197*Planck!N197</f>
        <v>4.4969695062955693E-2</v>
      </c>
    </row>
    <row r="198" spans="1:24" x14ac:dyDescent="0.25">
      <c r="A198" s="3">
        <f>CRI!C198*Planck!L198</f>
        <v>25.097361801301112</v>
      </c>
      <c r="B198" s="3">
        <f>CRI!C198*Planck!M198</f>
        <v>26.532935606117775</v>
      </c>
      <c r="C198" s="3">
        <f>CRI!C198*Planck!N198</f>
        <v>5.166914872288754E-2</v>
      </c>
      <c r="D198" s="3">
        <f>CRI!D198*Planck!L198</f>
        <v>25.720318346167414</v>
      </c>
      <c r="E198" s="3">
        <f>CRI!D198*Planck!M198</f>
        <v>27.191525382254735</v>
      </c>
      <c r="F198" s="3">
        <f>CRI!D198*Planck!N198</f>
        <v>5.2951659395500325E-2</v>
      </c>
      <c r="G198" s="3">
        <f>CRI!E198*Planck!L198</f>
        <v>25.587940080383326</v>
      </c>
      <c r="H198" s="3">
        <f>CRI!E198*Planck!M198</f>
        <v>27.051575054825634</v>
      </c>
      <c r="I198" s="3">
        <f>CRI!E198*Planck!N198</f>
        <v>5.2679125877570107E-2</v>
      </c>
      <c r="J198" s="3">
        <f>CRI!F198*Planck!L198</f>
        <v>20.230513794533135</v>
      </c>
      <c r="K198" s="3">
        <f>CRI!F198*Planck!M198</f>
        <v>21.387702980047774</v>
      </c>
      <c r="L198" s="3">
        <f>CRI!F198*Planck!N198</f>
        <v>4.1649534093100161E-2</v>
      </c>
      <c r="M198" s="3">
        <f>CRI!G198*Planck!L198</f>
        <v>20.923552950696894</v>
      </c>
      <c r="N198" s="3">
        <f>CRI!G198*Planck!M198</f>
        <v>22.120384106000145</v>
      </c>
      <c r="O198" s="3">
        <f>CRI!G198*Planck!N198</f>
        <v>4.3076327216381889E-2</v>
      </c>
      <c r="P198" s="3">
        <f>CRI!H198*Planck!L198</f>
        <v>17.637457176527157</v>
      </c>
      <c r="Q198" s="3">
        <f>CRI!H198*Planck!M198</f>
        <v>18.646323036877682</v>
      </c>
      <c r="R198" s="3">
        <f>CRI!H198*Planck!N198</f>
        <v>3.6311083418349453E-2</v>
      </c>
      <c r="S198" s="3">
        <f>CRI!I198*Planck!L198</f>
        <v>19.778870299505069</v>
      </c>
      <c r="T198" s="3">
        <f>CRI!I198*Planck!M198</f>
        <v>20.910225392348483</v>
      </c>
      <c r="U198" s="3">
        <f>CRI!I198*Planck!N198</f>
        <v>4.0719713855455898E-2</v>
      </c>
      <c r="V198" s="3">
        <f>CRI!J198*Planck!L198</f>
        <v>21.382983402535793</v>
      </c>
      <c r="W198" s="3">
        <f>CRI!J198*Planck!M198</f>
        <v>22.606094065901154</v>
      </c>
      <c r="X198" s="3">
        <f>CRI!J198*Planck!N198</f>
        <v>4.4022178837433819E-2</v>
      </c>
    </row>
    <row r="199" spans="1:24" x14ac:dyDescent="0.25">
      <c r="A199" s="3">
        <f>CRI!C199*Planck!L199</f>
        <v>25.77865247929606</v>
      </c>
      <c r="B199" s="3">
        <f>CRI!C199*Planck!M199</f>
        <v>26.522579068067774</v>
      </c>
      <c r="C199" s="3">
        <f>CRI!C199*Planck!N199</f>
        <v>5.1310372682829064E-2</v>
      </c>
      <c r="D199" s="3">
        <f>CRI!D199*Planck!L199</f>
        <v>26.157286297841413</v>
      </c>
      <c r="E199" s="3">
        <f>CRI!D199*Planck!M199</f>
        <v>26.912139592935358</v>
      </c>
      <c r="F199" s="3">
        <f>CRI!D199*Planck!N199</f>
        <v>5.2064013407668662E-2</v>
      </c>
      <c r="G199" s="3">
        <f>CRI!E199*Planck!L199</f>
        <v>25.652441206447609</v>
      </c>
      <c r="H199" s="3">
        <f>CRI!E199*Planck!M199</f>
        <v>26.392725559778583</v>
      </c>
      <c r="I199" s="3">
        <f>CRI!E199*Planck!N199</f>
        <v>5.1059159107882536E-2</v>
      </c>
      <c r="J199" s="3">
        <f>CRI!F199*Planck!L199</f>
        <v>20.241132883070286</v>
      </c>
      <c r="K199" s="3">
        <f>CRI!F199*Planck!M199</f>
        <v>20.82525639187941</v>
      </c>
      <c r="L199" s="3">
        <f>CRI!F199*Planck!N199</f>
        <v>4.0288377082049992E-2</v>
      </c>
      <c r="M199" s="3">
        <f>CRI!G199*Planck!L199</f>
        <v>21.029953338373101</v>
      </c>
      <c r="N199" s="3">
        <f>CRI!G199*Planck!M199</f>
        <v>21.636840818686871</v>
      </c>
      <c r="O199" s="3">
        <f>CRI!G199*Planck!N199</f>
        <v>4.1858461925465815E-2</v>
      </c>
      <c r="P199" s="3">
        <f>CRI!H199*Planck!L199</f>
        <v>17.835230494396694</v>
      </c>
      <c r="Q199" s="3">
        <f>CRI!H199*Planck!M199</f>
        <v>18.34992389011666</v>
      </c>
      <c r="R199" s="3">
        <f>CRI!H199*Planck!N199</f>
        <v>3.5499618309631741E-2</v>
      </c>
      <c r="S199" s="3">
        <f>CRI!I199*Planck!L199</f>
        <v>20.036039564691553</v>
      </c>
      <c r="T199" s="3">
        <f>CRI!I199*Planck!M199</f>
        <v>20.61424444090947</v>
      </c>
      <c r="U199" s="3">
        <f>CRI!I199*Planck!N199</f>
        <v>3.9880155022761883E-2</v>
      </c>
      <c r="V199" s="3">
        <f>CRI!J199*Planck!L199</f>
        <v>21.716227134486552</v>
      </c>
      <c r="W199" s="3">
        <f>CRI!J199*Planck!M199</f>
        <v>22.342919270009357</v>
      </c>
      <c r="X199" s="3">
        <f>CRI!J199*Planck!N199</f>
        <v>4.3224435739237579E-2</v>
      </c>
    </row>
    <row r="200" spans="1:24" x14ac:dyDescent="0.25">
      <c r="A200" s="3">
        <f>CRI!C200*Planck!L200</f>
        <v>26.462852677884232</v>
      </c>
      <c r="B200" s="3">
        <f>CRI!C200*Planck!M200</f>
        <v>26.501907910295987</v>
      </c>
      <c r="C200" s="3">
        <f>CRI!C200*Planck!N200</f>
        <v>5.1000697270300946E-2</v>
      </c>
      <c r="D200" s="3">
        <f>CRI!D200*Planck!L200</f>
        <v>26.574645054918143</v>
      </c>
      <c r="E200" s="3">
        <f>CRI!D200*Planck!M200</f>
        <v>26.613865276241718</v>
      </c>
      <c r="F200" s="3">
        <f>CRI!D200*Planck!N200</f>
        <v>5.1216149823645613E-2</v>
      </c>
      <c r="G200" s="3">
        <f>CRI!E200*Planck!L200</f>
        <v>25.688291208434997</v>
      </c>
      <c r="H200" s="3">
        <f>CRI!E200*Planck!M200</f>
        <v>25.726203303386299</v>
      </c>
      <c r="I200" s="3">
        <f>CRI!E200*Planck!N200</f>
        <v>4.9507918864984353E-2</v>
      </c>
      <c r="J200" s="3">
        <f>CRI!F200*Planck!L200</f>
        <v>20.24240541292593</v>
      </c>
      <c r="K200" s="3">
        <f>CRI!F200*Planck!M200</f>
        <v>20.272280190887248</v>
      </c>
      <c r="L200" s="3">
        <f>CRI!F200*Planck!N200</f>
        <v>3.9012301623480058E-2</v>
      </c>
      <c r="M200" s="3">
        <f>CRI!G200*Planck!L200</f>
        <v>21.112788919832806</v>
      </c>
      <c r="N200" s="3">
        <f>CRI!G200*Planck!M200</f>
        <v>21.143948254321849</v>
      </c>
      <c r="O200" s="3">
        <f>CRI!G200*Planck!N200</f>
        <v>4.068975364594922E-2</v>
      </c>
      <c r="P200" s="3">
        <f>CRI!H200*Planck!L200</f>
        <v>18.030513381612131</v>
      </c>
      <c r="Q200" s="3">
        <f>CRI!H200*Planck!M200</f>
        <v>18.057123736103907</v>
      </c>
      <c r="R200" s="3">
        <f>CRI!H200*Planck!N200</f>
        <v>3.4749418960874939E-2</v>
      </c>
      <c r="S200" s="3">
        <f>CRI!I200*Planck!L200</f>
        <v>20.282331261866613</v>
      </c>
      <c r="T200" s="3">
        <f>CRI!I200*Planck!M200</f>
        <v>20.312264964439294</v>
      </c>
      <c r="U200" s="3">
        <f>CRI!I200*Planck!N200</f>
        <v>3.9089248963960294E-2</v>
      </c>
      <c r="V200" s="3">
        <f>CRI!J200*Planck!L200</f>
        <v>22.055038954832906</v>
      </c>
      <c r="W200" s="3">
        <f>CRI!J200*Planck!M200</f>
        <v>22.087588910150128</v>
      </c>
      <c r="X200" s="3">
        <f>CRI!J200*Planck!N200</f>
        <v>4.2505710881282806E-2</v>
      </c>
    </row>
    <row r="201" spans="1:24" x14ac:dyDescent="0.25">
      <c r="A201" s="3">
        <f>CRI!C201*Planck!L201</f>
        <v>27.156291921625289</v>
      </c>
      <c r="B201" s="3">
        <f>CRI!C201*Planck!M201</f>
        <v>26.478030261029428</v>
      </c>
      <c r="C201" s="3">
        <f>CRI!C201*Planck!N201</f>
        <v>5.0653820172347319E-2</v>
      </c>
      <c r="D201" s="3">
        <f>CRI!D201*Planck!L201</f>
        <v>26.978588643137559</v>
      </c>
      <c r="E201" s="3">
        <f>CRI!D201*Planck!M201</f>
        <v>26.304765339630663</v>
      </c>
      <c r="F201" s="3">
        <f>CRI!D201*Planck!N201</f>
        <v>5.0322355554919707E-2</v>
      </c>
      <c r="G201" s="3">
        <f>CRI!E201*Planck!L201</f>
        <v>25.710433428475106</v>
      </c>
      <c r="H201" s="3">
        <f>CRI!E201*Planck!M201</f>
        <v>25.068283855103115</v>
      </c>
      <c r="I201" s="3">
        <f>CRI!E201*Planck!N201</f>
        <v>4.7956903512368095E-2</v>
      </c>
      <c r="J201" s="3">
        <f>CRI!F201*Planck!L201</f>
        <v>20.217786638854285</v>
      </c>
      <c r="K201" s="3">
        <f>CRI!F201*Planck!M201</f>
        <v>19.712822648232201</v>
      </c>
      <c r="L201" s="3">
        <f>CRI!F201*Planck!N201</f>
        <v>3.7711633519150911E-2</v>
      </c>
      <c r="M201" s="3">
        <f>CRI!G201*Planck!L201</f>
        <v>21.187077248787368</v>
      </c>
      <c r="N201" s="3">
        <f>CRI!G201*Planck!M201</f>
        <v>20.657904037680005</v>
      </c>
      <c r="O201" s="3">
        <f>CRI!G201*Planck!N201</f>
        <v>3.9519622341483346E-2</v>
      </c>
      <c r="P201" s="3">
        <f>CRI!H201*Planck!L201</f>
        <v>18.206508623243128</v>
      </c>
      <c r="Q201" s="3">
        <f>CRI!H201*Planck!M201</f>
        <v>17.751778765127998</v>
      </c>
      <c r="R201" s="3">
        <f>CRI!H201*Planck!N201</f>
        <v>3.3960056712811083E-2</v>
      </c>
      <c r="S201" s="3">
        <f>CRI!I201*Planck!L201</f>
        <v>20.516651243583652</v>
      </c>
      <c r="T201" s="3">
        <f>CRI!I201*Planck!M201</f>
        <v>20.004222743311939</v>
      </c>
      <c r="U201" s="3">
        <f>CRI!I201*Planck!N201</f>
        <v>3.8269096739370075E-2</v>
      </c>
      <c r="V201" s="3">
        <f>CRI!J201*Planck!L201</f>
        <v>22.382535667704843</v>
      </c>
      <c r="W201" s="3">
        <f>CRI!J201*Planck!M201</f>
        <v>21.823504417998972</v>
      </c>
      <c r="X201" s="3">
        <f>CRI!J201*Planck!N201</f>
        <v>4.1749475222360034E-2</v>
      </c>
    </row>
    <row r="202" spans="1:24" x14ac:dyDescent="0.25">
      <c r="A202" s="3">
        <f>CRI!C202*Planck!L202</f>
        <v>27.841079117552873</v>
      </c>
      <c r="B202" s="3">
        <f>CRI!C202*Planck!M202</f>
        <v>26.434288805272288</v>
      </c>
      <c r="C202" s="3">
        <f>CRI!C202*Planck!N202</f>
        <v>5.0134026394239174E-2</v>
      </c>
      <c r="D202" s="3">
        <f>CRI!D202*Planck!L202</f>
        <v>27.351206757713236</v>
      </c>
      <c r="E202" s="3">
        <f>CRI!D202*Planck!M202</f>
        <v>25.969169354153127</v>
      </c>
      <c r="F202" s="3">
        <f>CRI!D202*Planck!N202</f>
        <v>4.9251902762668977E-2</v>
      </c>
      <c r="G202" s="3">
        <f>CRI!E202*Planck!L202</f>
        <v>25.718298891581099</v>
      </c>
      <c r="H202" s="3">
        <f>CRI!E202*Planck!M202</f>
        <v>24.418771183755926</v>
      </c>
      <c r="I202" s="3">
        <f>CRI!E202*Planck!N202</f>
        <v>4.6311490657435006E-2</v>
      </c>
      <c r="J202" s="3">
        <f>CRI!F202*Planck!L202</f>
        <v>20.166412146731847</v>
      </c>
      <c r="K202" s="3">
        <f>CRI!F202*Planck!M202</f>
        <v>19.147417404405441</v>
      </c>
      <c r="L202" s="3">
        <f>CRI!F202*Planck!N202</f>
        <v>3.6314089499639511E-2</v>
      </c>
      <c r="M202" s="3">
        <f>CRI!G202*Planck!L202</f>
        <v>21.227802259717734</v>
      </c>
      <c r="N202" s="3">
        <f>CRI!G202*Planck!M202</f>
        <v>20.155176215163621</v>
      </c>
      <c r="O202" s="3">
        <f>CRI!G202*Planck!N202</f>
        <v>3.8225357368041599E-2</v>
      </c>
      <c r="P202" s="3">
        <f>CRI!H202*Planck!L202</f>
        <v>18.370213493986501</v>
      </c>
      <c r="Q202" s="3">
        <f>CRI!H202*Planck!M202</f>
        <v>17.441979416968518</v>
      </c>
      <c r="R202" s="3">
        <f>CRI!H202*Planck!N202</f>
        <v>3.3079636183882148E-2</v>
      </c>
      <c r="S202" s="3">
        <f>CRI!I202*Planck!L202</f>
        <v>20.737929899878093</v>
      </c>
      <c r="T202" s="3">
        <f>CRI!I202*Planck!M202</f>
        <v>19.69005676404446</v>
      </c>
      <c r="U202" s="3">
        <f>CRI!I202*Planck!N202</f>
        <v>3.7343233736471401E-2</v>
      </c>
      <c r="V202" s="3">
        <f>CRI!J202*Planck!L202</f>
        <v>22.697419339236653</v>
      </c>
      <c r="W202" s="3">
        <f>CRI!J202*Planck!M202</f>
        <v>21.550534568521105</v>
      </c>
      <c r="X202" s="3">
        <f>CRI!J202*Planck!N202</f>
        <v>4.087172826275217E-2</v>
      </c>
    </row>
    <row r="203" spans="1:24" x14ac:dyDescent="0.25">
      <c r="A203" s="3">
        <f>CRI!C203*Planck!L203</f>
        <v>28.478147310606687</v>
      </c>
      <c r="B203" s="3">
        <f>CRI!C203*Planck!M203</f>
        <v>26.336061449903738</v>
      </c>
      <c r="C203" s="3">
        <f>CRI!C203*Planck!N203</f>
        <v>4.9315583374339382E-2</v>
      </c>
      <c r="D203" s="3">
        <f>CRI!D203*Planck!L203</f>
        <v>27.646848790846203</v>
      </c>
      <c r="E203" s="3">
        <f>CRI!D203*Planck!M203</f>
        <v>25.56729202607707</v>
      </c>
      <c r="F203" s="3">
        <f>CRI!D203*Planck!N203</f>
        <v>4.7876024437689596E-2</v>
      </c>
      <c r="G203" s="3">
        <f>CRI!E203*Planck!L203</f>
        <v>25.655024614786431</v>
      </c>
      <c r="H203" s="3">
        <f>CRI!E203*Planck!M203</f>
        <v>23.725290040274551</v>
      </c>
      <c r="I203" s="3">
        <f>CRI!E203*Planck!N203</f>
        <v>4.4426784213241581E-2</v>
      </c>
      <c r="J203" s="3">
        <f>CRI!F203*Planck!L203</f>
        <v>20.041701936799793</v>
      </c>
      <c r="K203" s="3">
        <f>CRI!F203*Planck!M203</f>
        <v>18.5341935348311</v>
      </c>
      <c r="L203" s="3">
        <f>CRI!F203*Planck!N203</f>
        <v>3.4706198126160812E-2</v>
      </c>
      <c r="M203" s="3">
        <f>CRI!G203*Planck!L203</f>
        <v>21.202227593099085</v>
      </c>
      <c r="N203" s="3">
        <f>CRI!G203*Planck!M203</f>
        <v>19.607426096806947</v>
      </c>
      <c r="O203" s="3">
        <f>CRI!G203*Planck!N203</f>
        <v>3.6715879413959034E-2</v>
      </c>
      <c r="P203" s="3">
        <f>CRI!H203*Planck!L203</f>
        <v>18.469642359826995</v>
      </c>
      <c r="Q203" s="3">
        <f>CRI!H203*Planck!M203</f>
        <v>17.080382050168783</v>
      </c>
      <c r="R203" s="3">
        <f>CRI!H203*Planck!N203</f>
        <v>3.1983863899427048E-2</v>
      </c>
      <c r="S203" s="3">
        <f>CRI!I203*Planck!L203</f>
        <v>20.930615205454572</v>
      </c>
      <c r="T203" s="3">
        <f>CRI!I203*Planck!M203</f>
        <v>19.35624400783388</v>
      </c>
      <c r="U203" s="3">
        <f>CRI!I203*Planck!N203</f>
        <v>3.624552847426158E-2</v>
      </c>
      <c r="V203" s="3">
        <f>CRI!J203*Planck!L203</f>
        <v>22.963592773581698</v>
      </c>
      <c r="W203" s="3">
        <f>CRI!J203*Planck!M203</f>
        <v>21.236303885905041</v>
      </c>
      <c r="X203" s="3">
        <f>CRI!J203*Planck!N203</f>
        <v>3.9766033992603152E-2</v>
      </c>
    </row>
    <row r="204" spans="1:24" x14ac:dyDescent="0.25">
      <c r="A204" s="3">
        <f>CRI!C204*Planck!L204</f>
        <v>29.125731550921977</v>
      </c>
      <c r="B204" s="3">
        <f>CRI!C204*Planck!M204</f>
        <v>26.240141448586169</v>
      </c>
      <c r="C204" s="3">
        <f>CRI!C204*Planck!N204</f>
        <v>4.8328777857771434E-2</v>
      </c>
      <c r="D204" s="3">
        <f>CRI!D204*Planck!L204</f>
        <v>27.923559312127871</v>
      </c>
      <c r="E204" s="3">
        <f>CRI!D204*Planck!M204</f>
        <v>25.157072701064109</v>
      </c>
      <c r="F204" s="3">
        <f>CRI!D204*Planck!N204</f>
        <v>4.6333994826351886E-2</v>
      </c>
      <c r="G204" s="3">
        <f>CRI!E204*Planck!L204</f>
        <v>25.568959892696665</v>
      </c>
      <c r="H204" s="3">
        <f>CRI!E204*Planck!M204</f>
        <v>23.035751843848491</v>
      </c>
      <c r="I204" s="3">
        <f>CRI!E204*Planck!N204</f>
        <v>4.2426971509640511E-2</v>
      </c>
      <c r="J204" s="3">
        <f>CRI!F204*Planck!L204</f>
        <v>19.881441576746628</v>
      </c>
      <c r="K204" s="3">
        <f>CRI!F204*Planck!M204</f>
        <v>17.911716252123437</v>
      </c>
      <c r="L204" s="3">
        <f>CRI!F204*Planck!N204</f>
        <v>3.2989584202372871E-2</v>
      </c>
      <c r="M204" s="3">
        <f>CRI!G204*Planck!L204</f>
        <v>21.141649716723894</v>
      </c>
      <c r="N204" s="3">
        <f>CRI!G204*Planck!M204</f>
        <v>19.047071077112079</v>
      </c>
      <c r="O204" s="3">
        <f>CRI!G204*Planck!N204</f>
        <v>3.5080667104274738E-2</v>
      </c>
      <c r="P204" s="3">
        <f>CRI!H204*Planck!L204</f>
        <v>18.546615849533865</v>
      </c>
      <c r="Q204" s="3">
        <f>CRI!H204*Planck!M204</f>
        <v>16.709136470392046</v>
      </c>
      <c r="R204" s="3">
        <f>CRI!H204*Planck!N204</f>
        <v>3.0774687181279448E-2</v>
      </c>
      <c r="S204" s="3">
        <f>CRI!I204*Planck!L204</f>
        <v>21.14994055975006</v>
      </c>
      <c r="T204" s="3">
        <f>CRI!I204*Planck!M204</f>
        <v>19.054540516750158</v>
      </c>
      <c r="U204" s="3">
        <f>CRI!I204*Planck!N204</f>
        <v>3.5094424228629358E-2</v>
      </c>
      <c r="V204" s="3">
        <f>CRI!J204*Planck!L204</f>
        <v>23.222651316291621</v>
      </c>
      <c r="W204" s="3">
        <f>CRI!J204*Planck!M204</f>
        <v>20.921900426270955</v>
      </c>
      <c r="X204" s="3">
        <f>CRI!J204*Planck!N204</f>
        <v>3.8533705317283742E-2</v>
      </c>
    </row>
    <row r="205" spans="1:24" x14ac:dyDescent="0.25">
      <c r="A205" s="3">
        <f>CRI!C205*Planck!L205</f>
        <v>29.766450112019317</v>
      </c>
      <c r="B205" s="3">
        <f>CRI!C205*Planck!M205</f>
        <v>26.13146160429373</v>
      </c>
      <c r="C205" s="3">
        <f>CRI!C205*Planck!N205</f>
        <v>4.7163776152138855E-2</v>
      </c>
      <c r="D205" s="3">
        <f>CRI!D205*Planck!L205</f>
        <v>28.180908894950722</v>
      </c>
      <c r="E205" s="3">
        <f>CRI!D205*Planck!M205</f>
        <v>24.7395418664704</v>
      </c>
      <c r="F205" s="3">
        <f>CRI!D205*Planck!N205</f>
        <v>4.4651548098058005E-2</v>
      </c>
      <c r="G205" s="3">
        <f>CRI!E205*Planck!L205</f>
        <v>25.468798918386028</v>
      </c>
      <c r="H205" s="3">
        <f>CRI!E205*Planck!M205</f>
        <v>22.358626525456817</v>
      </c>
      <c r="I205" s="3">
        <f>CRI!E205*Planck!N205</f>
        <v>4.0354315900288137E-2</v>
      </c>
      <c r="J205" s="3">
        <f>CRI!F205*Planck!L205</f>
        <v>19.702435860520776</v>
      </c>
      <c r="K205" s="3">
        <f>CRI!F205*Planck!M205</f>
        <v>17.296434215794083</v>
      </c>
      <c r="L205" s="3">
        <f>CRI!F205*Planck!N205</f>
        <v>3.1217739135183581E-2</v>
      </c>
      <c r="M205" s="3">
        <f>CRI!G205*Planck!L205</f>
        <v>21.062663325690146</v>
      </c>
      <c r="N205" s="3">
        <f>CRI!G205*Planck!M205</f>
        <v>18.49055483297936</v>
      </c>
      <c r="O205" s="3">
        <f>CRI!G205*Planck!N205</f>
        <v>3.3372966360526626E-2</v>
      </c>
      <c r="P205" s="3">
        <f>CRI!H205*Planck!L205</f>
        <v>18.609246916120849</v>
      </c>
      <c r="Q205" s="3">
        <f>CRI!H205*Planck!M205</f>
        <v>16.336742186031682</v>
      </c>
      <c r="R205" s="3">
        <f>CRI!H205*Planck!N205</f>
        <v>2.9485624003159419E-2</v>
      </c>
      <c r="S205" s="3">
        <f>CRI!I205*Planck!L205</f>
        <v>21.388116522877908</v>
      </c>
      <c r="T205" s="3">
        <f>CRI!I205*Planck!M205</f>
        <v>18.776264673900986</v>
      </c>
      <c r="U205" s="3">
        <f>CRI!I205*Planck!N205</f>
        <v>3.3888634224259001E-2</v>
      </c>
      <c r="V205" s="3">
        <f>CRI!J205*Planck!L205</f>
        <v>23.466010012615172</v>
      </c>
      <c r="W205" s="3">
        <f>CRI!J205*Planck!M205</f>
        <v>20.600412119785243</v>
      </c>
      <c r="X205" s="3">
        <f>CRI!J205*Planck!N205</f>
        <v>3.7180975200396538E-2</v>
      </c>
    </row>
    <row r="206" spans="1:24" x14ac:dyDescent="0.25">
      <c r="A206" s="3">
        <f>CRI!C206*Planck!L206</f>
        <v>30.382424134352359</v>
      </c>
      <c r="B206" s="3">
        <f>CRI!C206*Planck!M206</f>
        <v>25.996133924174377</v>
      </c>
      <c r="C206" s="3">
        <f>CRI!C206*Planck!N206</f>
        <v>4.5815703183273743E-2</v>
      </c>
      <c r="D206" s="3">
        <f>CRI!D206*Planck!L206</f>
        <v>28.401691511228833</v>
      </c>
      <c r="E206" s="3">
        <f>CRI!D206*Planck!M206</f>
        <v>24.301358342377373</v>
      </c>
      <c r="F206" s="3">
        <f>CRI!D206*Planck!N206</f>
        <v>4.282882308624264E-2</v>
      </c>
      <c r="G206" s="3">
        <f>CRI!E206*Planck!L206</f>
        <v>25.34666322810611</v>
      </c>
      <c r="H206" s="3">
        <f>CRI!E206*Planck!M206</f>
        <v>21.687382445029453</v>
      </c>
      <c r="I206" s="3">
        <f>CRI!E206*Planck!N206</f>
        <v>3.8221940224720086E-2</v>
      </c>
      <c r="J206" s="3">
        <f>CRI!F206*Planck!L206</f>
        <v>19.505180576860464</v>
      </c>
      <c r="K206" s="3">
        <f>CRI!F206*Planck!M206</f>
        <v>16.68923072922134</v>
      </c>
      <c r="L206" s="3">
        <f>CRI!F206*Planck!N206</f>
        <v>2.9413175192797843E-2</v>
      </c>
      <c r="M206" s="3">
        <f>CRI!G206*Planck!L206</f>
        <v>20.965551239671875</v>
      </c>
      <c r="N206" s="3">
        <f>CRI!G206*Planck!M206</f>
        <v>17.938768658173366</v>
      </c>
      <c r="O206" s="3">
        <f>CRI!G206*Planck!N206</f>
        <v>3.16153664507784E-2</v>
      </c>
      <c r="P206" s="3">
        <f>CRI!H206*Planck!L206</f>
        <v>18.665887092486088</v>
      </c>
      <c r="Q206" s="3">
        <f>CRI!H206*Planck!M206</f>
        <v>15.971105482697185</v>
      </c>
      <c r="R206" s="3">
        <f>CRI!H206*Planck!N206</f>
        <v>2.8147548033038896E-2</v>
      </c>
      <c r="S206" s="3">
        <f>CRI!I206*Planck!L206</f>
        <v>21.62020015748389</v>
      </c>
      <c r="T206" s="3">
        <f>CRI!I206*Planck!M206</f>
        <v>18.498906350462207</v>
      </c>
      <c r="U206" s="3">
        <f>CRI!I206*Planck!N206</f>
        <v>3.2602555635390378E-2</v>
      </c>
      <c r="V206" s="3">
        <f>CRI!J206*Planck!L206</f>
        <v>23.710040933576078</v>
      </c>
      <c r="W206" s="3">
        <f>CRI!J206*Planck!M206</f>
        <v>20.287038214307351</v>
      </c>
      <c r="X206" s="3">
        <f>CRI!J206*Planck!N206</f>
        <v>3.5753967263190148E-2</v>
      </c>
    </row>
    <row r="207" spans="1:24" x14ac:dyDescent="0.25">
      <c r="A207" s="3">
        <f>CRI!C207*Planck!L207</f>
        <v>30.955400498745657</v>
      </c>
      <c r="B207" s="3">
        <f>CRI!C207*Planck!M207</f>
        <v>25.821472948217945</v>
      </c>
      <c r="C207" s="3">
        <f>CRI!C207*Planck!N207</f>
        <v>4.4285265377318535E-2</v>
      </c>
      <c r="D207" s="3">
        <f>CRI!D207*Planck!L207</f>
        <v>28.593680569686047</v>
      </c>
      <c r="E207" s="3">
        <f>CRI!D207*Planck!M207</f>
        <v>23.851442314566441</v>
      </c>
      <c r="F207" s="3">
        <f>CRI!D207*Planck!N207</f>
        <v>4.0906553032455002E-2</v>
      </c>
      <c r="G207" s="3">
        <f>CRI!E207*Planck!L207</f>
        <v>25.219794956743737</v>
      </c>
      <c r="H207" s="3">
        <f>CRI!E207*Planck!M207</f>
        <v>21.03711283792143</v>
      </c>
      <c r="I207" s="3">
        <f>CRI!E207*Planck!N207</f>
        <v>3.607982111122137E-2</v>
      </c>
      <c r="J207" s="3">
        <f>CRI!F207*Planck!L207</f>
        <v>19.315495134094704</v>
      </c>
      <c r="K207" s="3">
        <f>CRI!F207*Planck!M207</f>
        <v>16.11203625379267</v>
      </c>
      <c r="L207" s="3">
        <f>CRI!F207*Planck!N207</f>
        <v>2.7633040249062522E-2</v>
      </c>
      <c r="M207" s="3">
        <f>CRI!G207*Planck!L207</f>
        <v>20.833743659918738</v>
      </c>
      <c r="N207" s="3">
        <f>CRI!G207*Planck!M207</f>
        <v>17.378484518282921</v>
      </c>
      <c r="O207" s="3">
        <f>CRI!G207*Planck!N207</f>
        <v>2.9805069613617653E-2</v>
      </c>
      <c r="P207" s="3">
        <f>CRI!H207*Planck!L207</f>
        <v>18.725065151829799</v>
      </c>
      <c r="Q207" s="3">
        <f>CRI!H207*Planck!M207</f>
        <v>15.619528595379792</v>
      </c>
      <c r="R207" s="3">
        <f>CRI!H207*Planck!N207</f>
        <v>2.6788362162846635E-2</v>
      </c>
      <c r="S207" s="3">
        <f>CRI!I207*Planck!L207</f>
        <v>21.845909343801434</v>
      </c>
      <c r="T207" s="3">
        <f>CRI!I207*Planck!M207</f>
        <v>18.222783361276427</v>
      </c>
      <c r="U207" s="3">
        <f>CRI!I207*Planck!N207</f>
        <v>3.1253089189987739E-2</v>
      </c>
      <c r="V207" s="3">
        <f>CRI!J207*Planck!L207</f>
        <v>23.95458785189037</v>
      </c>
      <c r="W207" s="3">
        <f>CRI!J207*Planck!M207</f>
        <v>19.981739284179554</v>
      </c>
      <c r="X207" s="3">
        <f>CRI!J207*Planck!N207</f>
        <v>3.4269796640758757E-2</v>
      </c>
    </row>
    <row r="208" spans="1:24" x14ac:dyDescent="0.25">
      <c r="A208" s="3">
        <f>CRI!C208*Planck!L208</f>
        <v>31.500156765915456</v>
      </c>
      <c r="B208" s="3">
        <f>CRI!C208*Planck!M208</f>
        <v>25.623133401555371</v>
      </c>
      <c r="C208" s="3">
        <f>CRI!C208*Planck!N208</f>
        <v>4.2556936389437965E-2</v>
      </c>
      <c r="D208" s="3">
        <f>CRI!D208*Planck!L208</f>
        <v>28.755857010025004</v>
      </c>
      <c r="E208" s="3">
        <f>CRI!D208*Planck!M208</f>
        <v>23.390841058962216</v>
      </c>
      <c r="F208" s="3">
        <f>CRI!D208*Planck!N208</f>
        <v>3.8849367852148937E-2</v>
      </c>
      <c r="G208" s="3">
        <f>CRI!E208*Planck!L208</f>
        <v>25.07985054688778</v>
      </c>
      <c r="H208" s="3">
        <f>CRI!E208*Planck!M208</f>
        <v>20.400671686476322</v>
      </c>
      <c r="I208" s="3">
        <f>CRI!E208*Planck!N208</f>
        <v>3.3883056910224738E-2</v>
      </c>
      <c r="J208" s="3">
        <f>CRI!F208*Planck!L208</f>
        <v>19.125397681483491</v>
      </c>
      <c r="K208" s="3">
        <f>CRI!F208*Planck!M208</f>
        <v>15.557148486343648</v>
      </c>
      <c r="L208" s="3">
        <f>CRI!F208*Planck!N208</f>
        <v>2.5838548633329097E-2</v>
      </c>
      <c r="M208" s="3">
        <f>CRI!G208*Planck!L208</f>
        <v>20.675418839903102</v>
      </c>
      <c r="N208" s="3">
        <f>CRI!G208*Planck!M208</f>
        <v>16.817980272437929</v>
      </c>
      <c r="O208" s="3">
        <f>CRI!G208*Planck!N208</f>
        <v>2.7932638270131236E-2</v>
      </c>
      <c r="P208" s="3">
        <f>CRI!H208*Planck!L208</f>
        <v>18.778125181509697</v>
      </c>
      <c r="Q208" s="3">
        <f>CRI!H208*Planck!M208</f>
        <v>15.274667047929082</v>
      </c>
      <c r="R208" s="3">
        <f>CRI!H208*Planck!N208</f>
        <v>2.5369381009783264E-2</v>
      </c>
      <c r="S208" s="3">
        <f>CRI!I208*Planck!L208</f>
        <v>22.07297890077324</v>
      </c>
      <c r="T208" s="3">
        <f>CRI!I208*Planck!M208</f>
        <v>17.954795817277034</v>
      </c>
      <c r="U208" s="3">
        <f>CRI!I208*Planck!N208</f>
        <v>2.9820751877083981E-2</v>
      </c>
      <c r="V208" s="3">
        <f>CRI!J208*Planck!L208</f>
        <v>24.198964205490849</v>
      </c>
      <c r="W208" s="3">
        <f>CRI!J208*Planck!M208</f>
        <v>19.684133403668646</v>
      </c>
      <c r="X208" s="3">
        <f>CRI!J208*Planck!N208</f>
        <v>3.2692973182206035E-2</v>
      </c>
    </row>
    <row r="209" spans="1:24" x14ac:dyDescent="0.25">
      <c r="A209" s="3">
        <f>CRI!C209*Planck!L209</f>
        <v>32.006705485444847</v>
      </c>
      <c r="B209" s="3">
        <f>CRI!C209*Planck!M209</f>
        <v>25.395400404470063</v>
      </c>
      <c r="C209" s="3">
        <f>CRI!C209*Planck!N209</f>
        <v>4.0666864855937956E-2</v>
      </c>
      <c r="D209" s="3">
        <f>CRI!D209*Planck!L209</f>
        <v>28.904621708974489</v>
      </c>
      <c r="E209" s="3">
        <f>CRI!D209*Planck!M209</f>
        <v>22.934083052470179</v>
      </c>
      <c r="F209" s="3">
        <f>CRI!D209*Planck!N209</f>
        <v>3.6725440088965743E-2</v>
      </c>
      <c r="G209" s="3">
        <f>CRI!E209*Planck!L209</f>
        <v>24.918656527701618</v>
      </c>
      <c r="H209" s="3">
        <f>CRI!E209*Planck!M209</f>
        <v>19.771458838530599</v>
      </c>
      <c r="I209" s="3">
        <f>CRI!E209*Planck!N209</f>
        <v>3.166097922400693E-2</v>
      </c>
      <c r="J209" s="3">
        <f>CRI!F209*Planck!L209</f>
        <v>18.943958185623089</v>
      </c>
      <c r="K209" s="3">
        <f>CRI!F209*Planck!M209</f>
        <v>15.030894185226705</v>
      </c>
      <c r="L209" s="3">
        <f>CRI!F209*Planck!N209</f>
        <v>2.4069687138578252E-2</v>
      </c>
      <c r="M209" s="3">
        <f>CRI!G209*Planck!L209</f>
        <v>20.482251784365925</v>
      </c>
      <c r="N209" s="3">
        <f>CRI!G209*Planck!M209</f>
        <v>16.25143785841021</v>
      </c>
      <c r="O209" s="3">
        <f>CRI!G209*Planck!N209</f>
        <v>2.6024201886035707E-2</v>
      </c>
      <c r="P209" s="3">
        <f>CRI!H209*Planck!L209</f>
        <v>18.824974150361214</v>
      </c>
      <c r="Q209" s="3">
        <f>CRI!H209*Planck!M209</f>
        <v>14.936487492273287</v>
      </c>
      <c r="R209" s="3">
        <f>CRI!H209*Planck!N209</f>
        <v>2.3918509202310825E-2</v>
      </c>
      <c r="S209" s="3">
        <f>CRI!I209*Planck!L209</f>
        <v>22.326504330925015</v>
      </c>
      <c r="T209" s="3">
        <f>CRI!I209*Planck!M209</f>
        <v>17.714741599188226</v>
      </c>
      <c r="U209" s="3">
        <f>CRI!I209*Planck!N209</f>
        <v>2.8367459898180829E-2</v>
      </c>
      <c r="V209" s="3">
        <f>CRI!J209*Planck!L209</f>
        <v>24.442720386654113</v>
      </c>
      <c r="W209" s="3">
        <f>CRI!J209*Planck!M209</f>
        <v>19.393832066716918</v>
      </c>
      <c r="X209" s="3">
        <f>CRI!J209*Planck!N209</f>
        <v>3.1056267478937218E-2</v>
      </c>
    </row>
    <row r="210" spans="1:24" x14ac:dyDescent="0.25">
      <c r="A210" s="3">
        <f>CRI!C210*Planck!L210</f>
        <v>32.491394506787508</v>
      </c>
      <c r="B210" s="3">
        <f>CRI!C210*Planck!M210</f>
        <v>25.153393235747984</v>
      </c>
      <c r="C210" s="3">
        <f>CRI!C210*Planck!N210</f>
        <v>3.8799474199782281E-2</v>
      </c>
      <c r="D210" s="3">
        <f>CRI!D210*Planck!L210</f>
        <v>29.023259819071139</v>
      </c>
      <c r="E210" s="3">
        <f>CRI!D210*Planck!M210</f>
        <v>22.468517535000693</v>
      </c>
      <c r="F210" s="3">
        <f>CRI!D210*Planck!N210</f>
        <v>3.4658014456978352E-2</v>
      </c>
      <c r="G210" s="3">
        <f>CRI!E210*Planck!L210</f>
        <v>24.745609663705984</v>
      </c>
      <c r="H210" s="3">
        <f>CRI!E210*Planck!M210</f>
        <v>19.15695094587258</v>
      </c>
      <c r="I210" s="3">
        <f>CRI!E210*Planck!N210</f>
        <v>2.9549874921628048E-2</v>
      </c>
      <c r="J210" s="3">
        <f>CRI!F210*Planck!L210</f>
        <v>18.738152772207116</v>
      </c>
      <c r="K210" s="3">
        <f>CRI!F210*Planck!M210</f>
        <v>14.506244879467564</v>
      </c>
      <c r="L210" s="3">
        <f>CRI!F210*Planck!N210</f>
        <v>2.2376093303257606E-2</v>
      </c>
      <c r="M210" s="3">
        <f>CRI!G210*Planck!L210</f>
        <v>20.271971553015337</v>
      </c>
      <c r="N210" s="3">
        <f>CRI!G210*Planck!M210</f>
        <v>15.693659194294376</v>
      </c>
      <c r="O210" s="3">
        <f>CRI!G210*Planck!N210</f>
        <v>2.4207697120713887E-2</v>
      </c>
      <c r="P210" s="3">
        <f>CRI!H210*Planck!L210</f>
        <v>18.865971003941134</v>
      </c>
      <c r="Q210" s="3">
        <f>CRI!H210*Planck!M210</f>
        <v>14.605196072369798</v>
      </c>
      <c r="R210" s="3">
        <f>CRI!H210*Planck!N210</f>
        <v>2.2528726954712298E-2</v>
      </c>
      <c r="S210" s="3">
        <f>CRI!I210*Planck!L210</f>
        <v>22.581220939676605</v>
      </c>
      <c r="T210" s="3">
        <f>CRI!I210*Planck!M210</f>
        <v>17.481377412728079</v>
      </c>
      <c r="U210" s="3">
        <f>CRI!I210*Planck!N210</f>
        <v>2.6965278423661962E-2</v>
      </c>
      <c r="V210" s="3">
        <f>CRI!J210*Planck!L210</f>
        <v>24.694482371012377</v>
      </c>
      <c r="W210" s="3">
        <f>CRI!J210*Planck!M210</f>
        <v>19.117370468711687</v>
      </c>
      <c r="X210" s="3">
        <f>CRI!J210*Planck!N210</f>
        <v>2.9488821461046175E-2</v>
      </c>
    </row>
    <row r="211" spans="1:24" x14ac:dyDescent="0.25">
      <c r="A211" s="3">
        <f>CRI!C211*Planck!L211</f>
        <v>32.928110716703507</v>
      </c>
      <c r="B211" s="3">
        <f>CRI!C211*Planck!M211</f>
        <v>24.878832903086732</v>
      </c>
      <c r="C211" s="3">
        <f>CRI!C211*Planck!N211</f>
        <v>3.7089725497983381E-2</v>
      </c>
      <c r="D211" s="3">
        <f>CRI!D211*Planck!L211</f>
        <v>29.103429980099108</v>
      </c>
      <c r="E211" s="3">
        <f>CRI!D211*Planck!M211</f>
        <v>21.989095505994989</v>
      </c>
      <c r="F211" s="3">
        <f>CRI!D211*Planck!N211</f>
        <v>3.2781663008199464E-2</v>
      </c>
      <c r="G211" s="3">
        <f>CRI!E211*Planck!L211</f>
        <v>24.561621605381387</v>
      </c>
      <c r="H211" s="3">
        <f>CRI!E211*Planck!M211</f>
        <v>18.557532346948545</v>
      </c>
      <c r="I211" s="3">
        <f>CRI!E211*Planck!N211</f>
        <v>2.7665838801581071E-2</v>
      </c>
      <c r="J211" s="3">
        <f>CRI!F211*Planck!L211</f>
        <v>18.525797317927566</v>
      </c>
      <c r="K211" s="3">
        <f>CRI!F211*Planck!M211</f>
        <v>13.997165517163134</v>
      </c>
      <c r="L211" s="3">
        <f>CRI!F211*Planck!N211</f>
        <v>2.0867177684890832E-2</v>
      </c>
      <c r="M211" s="3">
        <f>CRI!G211*Planck!L211</f>
        <v>20.045424932024851</v>
      </c>
      <c r="N211" s="3">
        <f>CRI!G211*Planck!M211</f>
        <v>15.145320107971909</v>
      </c>
      <c r="O211" s="3">
        <f>CRI!G211*Planck!N211</f>
        <v>2.2578863227706761E-2</v>
      </c>
      <c r="P211" s="3">
        <f>CRI!H211*Planck!L211</f>
        <v>18.884361136984229</v>
      </c>
      <c r="Q211" s="3">
        <f>CRI!H211*Planck!M211</f>
        <v>14.268078398140487</v>
      </c>
      <c r="R211" s="3">
        <f>CRI!H211*Planck!N211</f>
        <v>2.1271058543308075E-2</v>
      </c>
      <c r="S211" s="3">
        <f>CRI!I211*Planck!L211</f>
        <v>22.837100380394581</v>
      </c>
      <c r="T211" s="3">
        <f>CRI!I211*Planck!M211</f>
        <v>17.254570395581286</v>
      </c>
      <c r="U211" s="3">
        <f>CRI!I211*Planck!N211</f>
        <v>2.5723364196812433E-2</v>
      </c>
      <c r="V211" s="3">
        <f>CRI!J211*Planck!L211</f>
        <v>24.954334359586301</v>
      </c>
      <c r="W211" s="3">
        <f>CRI!J211*Planck!M211</f>
        <v>18.854246454685644</v>
      </c>
      <c r="X211" s="3">
        <f>CRI!J211*Planck!N211</f>
        <v>2.8108184503657097E-2</v>
      </c>
    </row>
    <row r="212" spans="1:24" x14ac:dyDescent="0.25">
      <c r="A212" s="3">
        <f>CRI!C212*Planck!L212</f>
        <v>33.333378854492153</v>
      </c>
      <c r="B212" s="3">
        <f>CRI!C212*Planck!M212</f>
        <v>24.586736619751111</v>
      </c>
      <c r="C212" s="3">
        <f>CRI!C212*Planck!N212</f>
        <v>3.572709416344283E-2</v>
      </c>
      <c r="D212" s="3">
        <f>CRI!D212*Planck!L212</f>
        <v>29.145338947132888</v>
      </c>
      <c r="E212" s="3">
        <f>CRI!D212*Planck!M212</f>
        <v>21.497633813679816</v>
      </c>
      <c r="F212" s="3">
        <f>CRI!D212*Planck!N212</f>
        <v>3.1238305409574372E-2</v>
      </c>
      <c r="G212" s="3">
        <f>CRI!E212*Planck!L212</f>
        <v>24.359007624436572</v>
      </c>
      <c r="H212" s="3">
        <f>CRI!E212*Planck!M212</f>
        <v>17.967230606741193</v>
      </c>
      <c r="I212" s="3">
        <f>CRI!E212*Planck!N212</f>
        <v>2.6108261119438987E-2</v>
      </c>
      <c r="J212" s="3">
        <f>CRI!F212*Planck!L212</f>
        <v>18.290623268875184</v>
      </c>
      <c r="K212" s="3">
        <f>CRI!F212*Planck!M212</f>
        <v>13.491183683658301</v>
      </c>
      <c r="L212" s="3">
        <f>CRI!F212*Planck!N212</f>
        <v>1.9604097823017346E-2</v>
      </c>
      <c r="M212" s="3">
        <f>CRI!G212*Planck!L212</f>
        <v>19.829086908313283</v>
      </c>
      <c r="N212" s="3">
        <f>CRI!G212*Planck!M212</f>
        <v>14.625956143031429</v>
      </c>
      <c r="O212" s="3">
        <f>CRI!G212*Planck!N212</f>
        <v>2.1253040630560861E-2</v>
      </c>
      <c r="P212" s="3">
        <f>CRI!H212*Planck!L212</f>
        <v>18.888914684212221</v>
      </c>
      <c r="Q212" s="3">
        <f>CRI!H212*Planck!M212</f>
        <v>13.932484084525628</v>
      </c>
      <c r="R212" s="3">
        <f>CRI!H212*Planck!N212</f>
        <v>2.024535335928427E-2</v>
      </c>
      <c r="S212" s="3">
        <f>CRI!I212*Planck!L212</f>
        <v>23.076954591571493</v>
      </c>
      <c r="T212" s="3">
        <f>CRI!I212*Planck!M212</f>
        <v>17.021586890596922</v>
      </c>
      <c r="U212" s="3">
        <f>CRI!I212*Planck!N212</f>
        <v>2.4734142113152727E-2</v>
      </c>
      <c r="V212" s="3">
        <f>CRI!J212*Planck!L212</f>
        <v>25.213709646346629</v>
      </c>
      <c r="W212" s="3">
        <f>CRI!J212*Planck!M212</f>
        <v>18.597659750837376</v>
      </c>
      <c r="X212" s="3">
        <f>CRI!J212*Planck!N212</f>
        <v>2.7024340456963163E-2</v>
      </c>
    </row>
    <row r="213" spans="1:24" x14ac:dyDescent="0.25">
      <c r="A213" s="3">
        <f>CRI!C213*Planck!L213</f>
        <v>33.835897261695997</v>
      </c>
      <c r="B213" s="3">
        <f>CRI!C213*Planck!M213</f>
        <v>24.371223244670215</v>
      </c>
      <c r="C213" s="3">
        <f>CRI!C213*Planck!N213</f>
        <v>3.4975253447954872E-2</v>
      </c>
      <c r="D213" s="3">
        <f>CRI!D213*Planck!L213</f>
        <v>29.276937239884134</v>
      </c>
      <c r="E213" s="3">
        <f>CRI!D213*Planck!M213</f>
        <v>21.087508567451266</v>
      </c>
      <c r="F213" s="3">
        <f>CRI!D213*Planck!N213</f>
        <v>3.0262779562934817E-2</v>
      </c>
      <c r="G213" s="3">
        <f>CRI!E213*Planck!L213</f>
        <v>24.228597328725225</v>
      </c>
      <c r="H213" s="3">
        <f>CRI!E213*Planck!M213</f>
        <v>17.451304744090166</v>
      </c>
      <c r="I213" s="3">
        <f>CRI!E213*Planck!N213</f>
        <v>2.5044446899296788E-2</v>
      </c>
      <c r="J213" s="3">
        <f>CRI!F213*Planck!L213</f>
        <v>18.098470293746551</v>
      </c>
      <c r="K213" s="3">
        <f>CRI!F213*Planck!M213</f>
        <v>13.03591438715169</v>
      </c>
      <c r="L213" s="3">
        <f>CRI!F213*Planck!N213</f>
        <v>1.8707900093450611E-2</v>
      </c>
      <c r="M213" s="3">
        <f>CRI!G213*Planck!L213</f>
        <v>19.695394143194779</v>
      </c>
      <c r="N213" s="3">
        <f>CRI!G213*Planck!M213</f>
        <v>14.186142127194486</v>
      </c>
      <c r="O213" s="3">
        <f>CRI!G213*Planck!N213</f>
        <v>2.0358597160519784E-2</v>
      </c>
      <c r="P213" s="3">
        <f>CRI!H213*Planck!L213</f>
        <v>18.957031503127318</v>
      </c>
      <c r="Q213" s="3">
        <f>CRI!H213*Planck!M213</f>
        <v>13.654316397927387</v>
      </c>
      <c r="R213" s="3">
        <f>CRI!H213*Planck!N213</f>
        <v>1.9595371634885651E-2</v>
      </c>
      <c r="S213" s="3">
        <f>CRI!I213*Planck!L213</f>
        <v>23.395792955625883</v>
      </c>
      <c r="T213" s="3">
        <f>CRI!I213*Planck!M213</f>
        <v>16.851454793637743</v>
      </c>
      <c r="U213" s="3">
        <f>CRI!I213*Planck!N213</f>
        <v>2.4183599504104803E-2</v>
      </c>
      <c r="V213" s="3">
        <f>CRI!J213*Planck!L213</f>
        <v>25.602295263734451</v>
      </c>
      <c r="W213" s="3">
        <f>CRI!J213*Planck!M213</f>
        <v>18.440747961331283</v>
      </c>
      <c r="X213" s="3">
        <f>CRI!J213*Planck!N213</f>
        <v>2.6464401365592853E-2</v>
      </c>
    </row>
    <row r="214" spans="1:24" x14ac:dyDescent="0.25">
      <c r="A214" s="3">
        <f>CRI!C214*Planck!L214</f>
        <v>34.309062142826889</v>
      </c>
      <c r="B214" s="3">
        <f>CRI!C214*Planck!M214</f>
        <v>24.139350227955433</v>
      </c>
      <c r="C214" s="3">
        <f>CRI!C214*Planck!N214</f>
        <v>3.4586372739578188E-2</v>
      </c>
      <c r="D214" s="3">
        <f>CRI!D214*Planck!L214</f>
        <v>29.388068803576914</v>
      </c>
      <c r="E214" s="3">
        <f>CRI!D214*Planck!M214</f>
        <v>20.677011875741783</v>
      </c>
      <c r="F214" s="3">
        <f>CRI!D214*Planck!N214</f>
        <v>2.9625604381301587E-2</v>
      </c>
      <c r="G214" s="3">
        <f>CRI!E214*Planck!L214</f>
        <v>24.079256374543665</v>
      </c>
      <c r="H214" s="3">
        <f>CRI!E214*Planck!M214</f>
        <v>16.94180973044649</v>
      </c>
      <c r="I214" s="3">
        <f>CRI!E214*Planck!N214</f>
        <v>2.427388229951807E-2</v>
      </c>
      <c r="J214" s="3">
        <f>CRI!F214*Planck!L214</f>
        <v>17.882769140006477</v>
      </c>
      <c r="K214" s="3">
        <f>CRI!F214*Planck!M214</f>
        <v>12.582052680986566</v>
      </c>
      <c r="L214" s="3">
        <f>CRI!F214*Planck!N214</f>
        <v>1.802731058392985E-2</v>
      </c>
      <c r="M214" s="3">
        <f>CRI!G214*Planck!L214</f>
        <v>19.554700327072144</v>
      </c>
      <c r="N214" s="3">
        <f>CRI!G214*Planck!M214</f>
        <v>13.758398811160733</v>
      </c>
      <c r="O214" s="3">
        <f>CRI!G214*Planck!N214</f>
        <v>1.9712755525270759E-2</v>
      </c>
      <c r="P214" s="3">
        <f>CRI!H214*Planck!L214</f>
        <v>19.00313539938038</v>
      </c>
      <c r="Q214" s="3">
        <f>CRI!H214*Planck!M214</f>
        <v>13.370325861000184</v>
      </c>
      <c r="R214" s="3">
        <f>CRI!H214*Planck!N214</f>
        <v>1.9156732451838708E-2</v>
      </c>
      <c r="S214" s="3">
        <f>CRI!I214*Planck!L214</f>
        <v>23.717291890745944</v>
      </c>
      <c r="T214" s="3">
        <f>CRI!I214*Planck!M214</f>
        <v>16.687136856903631</v>
      </c>
      <c r="U214" s="3">
        <f>CRI!I214*Planck!N214</f>
        <v>2.3908992157578288E-2</v>
      </c>
      <c r="V214" s="3">
        <f>CRI!J214*Planck!L214</f>
        <v>26.026970025455213</v>
      </c>
      <c r="W214" s="3">
        <f>CRI!J214*Planck!M214</f>
        <v>18.312192335700932</v>
      </c>
      <c r="X214" s="3">
        <f>CRI!J214*Planck!N214</f>
        <v>2.623733877757501E-2</v>
      </c>
    </row>
    <row r="215" spans="1:24" x14ac:dyDescent="0.25">
      <c r="A215" s="3">
        <f>CRI!C215*Planck!L215</f>
        <v>34.739567917202656</v>
      </c>
      <c r="B215" s="3">
        <f>CRI!C215*Planck!M215</f>
        <v>23.88550476402558</v>
      </c>
      <c r="C215" s="3">
        <f>CRI!C215*Planck!N215</f>
        <v>3.4355145909860572E-2</v>
      </c>
      <c r="D215" s="3">
        <f>CRI!D215*Planck!L215</f>
        <v>29.47547315194354</v>
      </c>
      <c r="E215" s="3">
        <f>CRI!D215*Planck!M215</f>
        <v>20.266128700006778</v>
      </c>
      <c r="F215" s="3">
        <f>CRI!D215*Planck!N215</f>
        <v>2.9149302700329578E-2</v>
      </c>
      <c r="G215" s="3">
        <f>CRI!E215*Planck!L215</f>
        <v>23.917488038541865</v>
      </c>
      <c r="H215" s="3">
        <f>CRI!E215*Planck!M215</f>
        <v>16.444685663612535</v>
      </c>
      <c r="I215" s="3">
        <f>CRI!E215*Planck!N215</f>
        <v>2.3652821282056286E-2</v>
      </c>
      <c r="J215" s="3">
        <f>CRI!F215*Planck!L215</f>
        <v>17.650708556090528</v>
      </c>
      <c r="K215" s="3">
        <f>CRI!F215*Planck!M215</f>
        <v>12.135904635018719</v>
      </c>
      <c r="L215" s="3">
        <f>CRI!F215*Planck!N215</f>
        <v>1.7455388889757475E-2</v>
      </c>
      <c r="M215" s="3">
        <f>CRI!G215*Planck!L215</f>
        <v>19.405406811176903</v>
      </c>
      <c r="N215" s="3">
        <f>CRI!G215*Planck!M215</f>
        <v>13.342363323024989</v>
      </c>
      <c r="O215" s="3">
        <f>CRI!G215*Planck!N215</f>
        <v>1.9190669959601142E-2</v>
      </c>
      <c r="P215" s="3">
        <f>CRI!H215*Planck!L215</f>
        <v>19.042365792883171</v>
      </c>
      <c r="Q215" s="3">
        <f>CRI!H215*Planck!M215</f>
        <v>13.092751180678864</v>
      </c>
      <c r="R215" s="3">
        <f>CRI!H215*Planck!N215</f>
        <v>1.8831646289978316E-2</v>
      </c>
      <c r="S215" s="3">
        <f>CRI!I215*Planck!L215</f>
        <v>24.029857877537548</v>
      </c>
      <c r="T215" s="3">
        <f>CRI!I215*Planck!M215</f>
        <v>16.521946564814908</v>
      </c>
      <c r="U215" s="3">
        <f>CRI!I215*Planck!N215</f>
        <v>2.3763947655987164E-2</v>
      </c>
      <c r="V215" s="3">
        <f>CRI!J215*Planck!L215</f>
        <v>26.476062834135792</v>
      </c>
      <c r="W215" s="3">
        <f>CRI!J215*Planck!M215</f>
        <v>18.203856952528081</v>
      </c>
      <c r="X215" s="3">
        <f>CRI!J215*Planck!N215</f>
        <v>2.6183083334636217E-2</v>
      </c>
    </row>
    <row r="216" spans="1:24" x14ac:dyDescent="0.25">
      <c r="A216" s="3">
        <f>CRI!C216*Planck!L216</f>
        <v>35.122635575536314</v>
      </c>
      <c r="B216" s="3">
        <f>CRI!C216*Planck!M216</f>
        <v>23.61038286576423</v>
      </c>
      <c r="C216" s="3">
        <f>CRI!C216*Planck!N216</f>
        <v>3.4079211674571445E-2</v>
      </c>
      <c r="D216" s="3">
        <f>CRI!D216*Planck!L216</f>
        <v>29.535927820611299</v>
      </c>
      <c r="E216" s="3">
        <f>CRI!D216*Planck!M216</f>
        <v>19.854847243466345</v>
      </c>
      <c r="F216" s="3">
        <f>CRI!D216*Planck!N216</f>
        <v>2.8658473935952809E-2</v>
      </c>
      <c r="G216" s="3">
        <f>CRI!E216*Planck!L216</f>
        <v>23.750004130239347</v>
      </c>
      <c r="H216" s="3">
        <f>CRI!E216*Planck!M216</f>
        <v>15.965393296652408</v>
      </c>
      <c r="I216" s="3">
        <f>CRI!E216*Planck!N216</f>
        <v>2.3044438572546216E-2</v>
      </c>
      <c r="J216" s="3">
        <f>CRI!F216*Planck!L216</f>
        <v>17.409740445580269</v>
      </c>
      <c r="K216" s="3">
        <f>CRI!F216*Planck!M216</f>
        <v>11.703297055532948</v>
      </c>
      <c r="L216" s="3">
        <f>CRI!F216*Planck!N216</f>
        <v>1.6892531557555761E-2</v>
      </c>
      <c r="M216" s="3">
        <f>CRI!G216*Planck!L216</f>
        <v>19.245991676656395</v>
      </c>
      <c r="N216" s="3">
        <f>CRI!G216*Planck!M216</f>
        <v>12.937674655420006</v>
      </c>
      <c r="O216" s="3">
        <f>CRI!G216*Planck!N216</f>
        <v>1.8674231403427312E-2</v>
      </c>
      <c r="P216" s="3">
        <f>CRI!H216*Planck!L216</f>
        <v>19.064098866030928</v>
      </c>
      <c r="Q216" s="3">
        <f>CRI!H216*Planck!M216</f>
        <v>12.815401402601003</v>
      </c>
      <c r="R216" s="3">
        <f>CRI!H216*Planck!N216</f>
        <v>1.8497742267751357E-2</v>
      </c>
      <c r="S216" s="3">
        <f>CRI!I216*Planck!L216</f>
        <v>24.33032881175869</v>
      </c>
      <c r="T216" s="3">
        <f>CRI!I216*Planck!M216</f>
        <v>16.355503198503506</v>
      </c>
      <c r="U216" s="3">
        <f>CRI!I216*Planck!N216</f>
        <v>2.3607522957798072E-2</v>
      </c>
      <c r="V216" s="3">
        <f>CRI!J216*Planck!L216</f>
        <v>26.937459097390363</v>
      </c>
      <c r="W216" s="3">
        <f>CRI!J216*Planck!M216</f>
        <v>18.108086488909187</v>
      </c>
      <c r="X216" s="3">
        <f>CRI!J216*Planck!N216</f>
        <v>2.6137200569153439E-2</v>
      </c>
    </row>
    <row r="217" spans="1:24" x14ac:dyDescent="0.25">
      <c r="A217" s="3">
        <f>CRI!C217*Planck!L217</f>
        <v>35.462157182605111</v>
      </c>
      <c r="B217" s="3">
        <f>CRI!C217*Planck!M217</f>
        <v>23.320387078823021</v>
      </c>
      <c r="C217" s="3">
        <f>CRI!C217*Planck!N217</f>
        <v>3.3559342464848214E-2</v>
      </c>
      <c r="D217" s="3">
        <f>CRI!D217*Planck!L217</f>
        <v>29.566248408969056</v>
      </c>
      <c r="E217" s="3">
        <f>CRI!D217*Planck!M217</f>
        <v>19.443158909238758</v>
      </c>
      <c r="F217" s="3">
        <f>CRI!D217*Planck!N217</f>
        <v>2.7979794084384457E-2</v>
      </c>
      <c r="G217" s="3">
        <f>CRI!E217*Planck!L217</f>
        <v>23.583635094544231</v>
      </c>
      <c r="H217" s="3">
        <f>CRI!E217*Planck!M217</f>
        <v>15.508912678337074</v>
      </c>
      <c r="I217" s="3">
        <f>CRI!E217*Planck!N217</f>
        <v>2.2318193521855049E-2</v>
      </c>
      <c r="J217" s="3">
        <f>CRI!F217*Planck!L217</f>
        <v>17.167499076175581</v>
      </c>
      <c r="K217" s="3">
        <f>CRI!F217*Planck!M217</f>
        <v>11.289576140848311</v>
      </c>
      <c r="L217" s="3">
        <f>CRI!F217*Planck!N217</f>
        <v>1.6246332048997426E-2</v>
      </c>
      <c r="M217" s="3">
        <f>CRI!G217*Planck!L217</f>
        <v>19.074998973528423</v>
      </c>
      <c r="N217" s="3">
        <f>CRI!G217*Planck!M217</f>
        <v>12.543973489831457</v>
      </c>
      <c r="O217" s="3">
        <f>CRI!G217*Planck!N217</f>
        <v>1.8051480054441585E-2</v>
      </c>
      <c r="P217" s="3">
        <f>CRI!H217*Planck!L217</f>
        <v>19.074998973528423</v>
      </c>
      <c r="Q217" s="3">
        <f>CRI!H217*Planck!M217</f>
        <v>12.543973489831457</v>
      </c>
      <c r="R217" s="3">
        <f>CRI!H217*Planck!N217</f>
        <v>1.8051480054441585E-2</v>
      </c>
      <c r="S217" s="3">
        <f>CRI!I217*Planck!L217</f>
        <v>24.624089584009415</v>
      </c>
      <c r="T217" s="3">
        <f>CRI!I217*Planck!M217</f>
        <v>16.19312941414606</v>
      </c>
      <c r="U217" s="3">
        <f>CRI!I217*Planck!N217</f>
        <v>2.3302819706642771E-2</v>
      </c>
      <c r="V217" s="3">
        <f>CRI!J217*Planck!L217</f>
        <v>27.398634889249916</v>
      </c>
      <c r="W217" s="3">
        <f>CRI!J217*Planck!M217</f>
        <v>18.017707376303363</v>
      </c>
      <c r="X217" s="3">
        <f>CRI!J217*Planck!N217</f>
        <v>2.5928489532743366E-2</v>
      </c>
    </row>
    <row r="218" spans="1:24" x14ac:dyDescent="0.25">
      <c r="A218" s="3">
        <f>CRI!C218*Planck!L218</f>
        <v>35.745671534408878</v>
      </c>
      <c r="B218" s="3">
        <f>CRI!C218*Planck!M218</f>
        <v>23.010485276830298</v>
      </c>
      <c r="C218" s="3">
        <f>CRI!C218*Planck!N218</f>
        <v>3.2671136283688437E-2</v>
      </c>
      <c r="D218" s="3">
        <f>CRI!D218*Planck!L218</f>
        <v>29.572759059875988</v>
      </c>
      <c r="E218" s="3">
        <f>CRI!D218*Planck!M218</f>
        <v>19.036809429849175</v>
      </c>
      <c r="F218" s="3">
        <f>CRI!D218*Planck!N218</f>
        <v>2.7029164652840471E-2</v>
      </c>
      <c r="G218" s="3">
        <f>CRI!E218*Planck!L218</f>
        <v>23.417186227125487</v>
      </c>
      <c r="H218" s="3">
        <f>CRI!E218*Planck!M218</f>
        <v>15.074295593674178</v>
      </c>
      <c r="I218" s="3">
        <f>CRI!E218*Planck!N218</f>
        <v>2.1403041256910615E-2</v>
      </c>
      <c r="J218" s="3">
        <f>CRI!F218*Planck!L218</f>
        <v>16.923490379618272</v>
      </c>
      <c r="K218" s="3">
        <f>CRI!F218*Planck!M218</f>
        <v>10.894122546779711</v>
      </c>
      <c r="L218" s="3">
        <f>CRI!F218*Planck!N218</f>
        <v>1.5467877280077574E-2</v>
      </c>
      <c r="M218" s="3">
        <f>CRI!G218*Planck!L218</f>
        <v>18.891539721920193</v>
      </c>
      <c r="N218" s="3">
        <f>CRI!G218*Planck!M218</f>
        <v>12.161010773275096</v>
      </c>
      <c r="O218" s="3">
        <f>CRI!G218*Planck!N218</f>
        <v>1.7266651943283317E-2</v>
      </c>
      <c r="P218" s="3">
        <f>CRI!H218*Planck!L218</f>
        <v>19.073605960635348</v>
      </c>
      <c r="Q218" s="3">
        <f>CRI!H218*Planck!M218</f>
        <v>12.278211886739427</v>
      </c>
      <c r="R218" s="3">
        <f>CRI!H218*Planck!N218</f>
        <v>1.7433058409923492E-2</v>
      </c>
      <c r="S218" s="3">
        <f>CRI!I218*Planck!L218</f>
        <v>24.908395420411523</v>
      </c>
      <c r="T218" s="3">
        <f>CRI!I218*Planck!M218</f>
        <v>16.034228523001079</v>
      </c>
      <c r="U218" s="3">
        <f>CRI!I218*Planck!N218</f>
        <v>2.2765989459868272E-2</v>
      </c>
      <c r="V218" s="3">
        <f>CRI!J218*Planck!L218</f>
        <v>27.873474165201202</v>
      </c>
      <c r="W218" s="3">
        <f>CRI!J218*Planck!M218</f>
        <v>17.942932370848755</v>
      </c>
      <c r="X218" s="3">
        <f>CRI!J218*Planck!N218</f>
        <v>2.5476037630865471E-2</v>
      </c>
    </row>
    <row r="219" spans="1:24" x14ac:dyDescent="0.25">
      <c r="A219" s="3">
        <f>CRI!C219*Planck!L219</f>
        <v>35.9829184360798</v>
      </c>
      <c r="B219" s="3">
        <f>CRI!C219*Planck!M219</f>
        <v>22.687474221182157</v>
      </c>
      <c r="C219" s="3">
        <f>CRI!C219*Planck!N219</f>
        <v>3.1513713244537507E-2</v>
      </c>
      <c r="D219" s="3">
        <f>CRI!D219*Planck!L219</f>
        <v>29.5657481445912</v>
      </c>
      <c r="E219" s="3">
        <f>CRI!D219*Planck!M219</f>
        <v>18.641404811339562</v>
      </c>
      <c r="F219" s="3">
        <f>CRI!D219*Planck!N219</f>
        <v>2.58935781027319E-2</v>
      </c>
      <c r="G219" s="3">
        <f>CRI!E219*Planck!L219</f>
        <v>23.252499639199584</v>
      </c>
      <c r="H219" s="3">
        <f>CRI!E219*Planck!M219</f>
        <v>14.660858792749481</v>
      </c>
      <c r="I219" s="3">
        <f>CRI!E219*Planck!N219</f>
        <v>2.0364457295206549E-2</v>
      </c>
      <c r="J219" s="3">
        <f>CRI!F219*Planck!L219</f>
        <v>16.662126370882682</v>
      </c>
      <c r="K219" s="3">
        <f>CRI!F219*Planck!M219</f>
        <v>10.505583730819367</v>
      </c>
      <c r="L219" s="3">
        <f>CRI!F219*Planck!N219</f>
        <v>1.4592631596267185E-2</v>
      </c>
      <c r="M219" s="3">
        <f>CRI!G219*Planck!L219</f>
        <v>18.697261348615235</v>
      </c>
      <c r="N219" s="3">
        <f>CRI!G219*Planck!M219</f>
        <v>11.788750142847721</v>
      </c>
      <c r="O219" s="3">
        <f>CRI!G219*Planck!N219</f>
        <v>1.6374995642588801E-2</v>
      </c>
      <c r="P219" s="3">
        <f>CRI!H219*Planck!L219</f>
        <v>19.052327451113253</v>
      </c>
      <c r="Q219" s="3">
        <f>CRI!H219*Planck!M219</f>
        <v>12.012621729627135</v>
      </c>
      <c r="R219" s="3">
        <f>CRI!H219*Planck!N219</f>
        <v>1.6685961284712999E-2</v>
      </c>
      <c r="S219" s="3">
        <f>CRI!I219*Planck!L219</f>
        <v>25.175052681993741</v>
      </c>
      <c r="T219" s="3">
        <f>CRI!I219*Planck!M219</f>
        <v>15.873041530920947</v>
      </c>
      <c r="U219" s="3">
        <f>CRI!I219*Planck!N219</f>
        <v>2.2048222479391224E-2</v>
      </c>
      <c r="V219" s="3">
        <f>CRI!J219*Planck!L219</f>
        <v>28.379307753317331</v>
      </c>
      <c r="W219" s="3">
        <f>CRI!J219*Planck!M219</f>
        <v>17.893346094540053</v>
      </c>
      <c r="X219" s="3">
        <f>CRI!J219*Planck!N219</f>
        <v>2.4854497786365681E-2</v>
      </c>
    </row>
    <row r="220" spans="1:24" x14ac:dyDescent="0.25">
      <c r="A220" s="3">
        <f>CRI!C220*Planck!L220</f>
        <v>36.167898070473811</v>
      </c>
      <c r="B220" s="3">
        <f>CRI!C220*Planck!M220</f>
        <v>22.346989843017138</v>
      </c>
      <c r="C220" s="3">
        <f>CRI!C220*Planck!N220</f>
        <v>3.0181012617478378E-2</v>
      </c>
      <c r="D220" s="3">
        <f>CRI!D220*Planck!L220</f>
        <v>29.521992785839558</v>
      </c>
      <c r="E220" s="3">
        <f>CRI!D220*Planck!M220</f>
        <v>18.240697085721997</v>
      </c>
      <c r="F220" s="3">
        <f>CRI!D220*Planck!N220</f>
        <v>2.4635206475819866E-2</v>
      </c>
      <c r="G220" s="3">
        <f>CRI!E220*Planck!L220</f>
        <v>23.06621743132488</v>
      </c>
      <c r="H220" s="3">
        <f>CRI!E220*Planck!M220</f>
        <v>14.251879543850119</v>
      </c>
      <c r="I220" s="3">
        <f>CRI!E220*Planck!N220</f>
        <v>1.9248057987108672E-2</v>
      </c>
      <c r="J220" s="3">
        <f>CRI!F220*Planck!L220</f>
        <v>16.403027607588839</v>
      </c>
      <c r="K220" s="3">
        <f>CRI!F220*Planck!M220</f>
        <v>10.134907221516494</v>
      </c>
      <c r="L220" s="3">
        <f>CRI!F220*Planck!N220</f>
        <v>1.3687828422454949E-2</v>
      </c>
      <c r="M220" s="3">
        <f>CRI!G220*Planck!L220</f>
        <v>18.485814569353284</v>
      </c>
      <c r="N220" s="3">
        <f>CRI!G220*Planck!M220</f>
        <v>11.421794808653205</v>
      </c>
      <c r="O220" s="3">
        <f>CRI!G220*Planck!N220</f>
        <v>1.5425850893377838E-2</v>
      </c>
      <c r="P220" s="3">
        <f>CRI!H220*Planck!L220</f>
        <v>19.012993011957562</v>
      </c>
      <c r="Q220" s="3">
        <f>CRI!H220*Planck!M220</f>
        <v>11.747521542326812</v>
      </c>
      <c r="R220" s="3">
        <f>CRI!H220*Planck!N220</f>
        <v>1.5865765294731764E-2</v>
      </c>
      <c r="S220" s="3">
        <f>CRI!I220*Planck!L220</f>
        <v>25.434199288268683</v>
      </c>
      <c r="T220" s="3">
        <f>CRI!I220*Planck!M220</f>
        <v>15.714979954121731</v>
      </c>
      <c r="U220" s="3">
        <f>CRI!I220*Planck!N220</f>
        <v>2.1224066937452536E-2</v>
      </c>
      <c r="V220" s="3">
        <f>CRI!J220*Planck!L220</f>
        <v>28.891107108624603</v>
      </c>
      <c r="W220" s="3">
        <f>CRI!J220*Planck!M220</f>
        <v>17.850892961817515</v>
      </c>
      <c r="X220" s="3">
        <f>CRI!J220*Planck!N220</f>
        <v>2.4108751536494673E-2</v>
      </c>
    </row>
    <row r="221" spans="1:24" x14ac:dyDescent="0.25">
      <c r="A221" s="3">
        <f>CRI!C221*Planck!L221</f>
        <v>36.312061452589283</v>
      </c>
      <c r="B221" s="3">
        <f>CRI!C221*Planck!M221</f>
        <v>21.995597691026646</v>
      </c>
      <c r="C221" s="3">
        <f>CRI!C221*Planck!N221</f>
        <v>2.8784282781427157E-2</v>
      </c>
      <c r="D221" s="3">
        <f>CRI!D221*Planck!L221</f>
        <v>29.461542028097472</v>
      </c>
      <c r="E221" s="3">
        <f>CRI!D221*Planck!M221</f>
        <v>17.84597733878028</v>
      </c>
      <c r="F221" s="3">
        <f>CRI!D221*Planck!N221</f>
        <v>2.3353930429449322E-2</v>
      </c>
      <c r="G221" s="3">
        <f>CRI!E221*Planck!L221</f>
        <v>22.878149776133018</v>
      </c>
      <c r="H221" s="3">
        <f>CRI!E221*Planck!M221</f>
        <v>13.858166082030316</v>
      </c>
      <c r="I221" s="3">
        <f>CRI!E221*Planck!N221</f>
        <v>1.8135327666039178E-2</v>
      </c>
      <c r="J221" s="3">
        <f>CRI!F221*Planck!L221</f>
        <v>16.139651423991392</v>
      </c>
      <c r="K221" s="3">
        <f>CRI!F221*Planck!M221</f>
        <v>9.7764011569275997</v>
      </c>
      <c r="L221" s="3">
        <f>CRI!F221*Planck!N221</f>
        <v>1.279377352862199E-2</v>
      </c>
      <c r="M221" s="3">
        <f>CRI!G221*Planck!L221</f>
        <v>18.268051798644819</v>
      </c>
      <c r="N221" s="3">
        <f>CRI!G221*Planck!M221</f>
        <v>11.065654272656975</v>
      </c>
      <c r="O221" s="3">
        <f>CRI!G221*Planck!N221</f>
        <v>1.4480939605274221E-2</v>
      </c>
      <c r="P221" s="3">
        <f>CRI!H221*Planck!L221</f>
        <v>18.9574122438767</v>
      </c>
      <c r="Q221" s="3">
        <f>CRI!H221*Planck!M221</f>
        <v>11.483226132002521</v>
      </c>
      <c r="R221" s="3">
        <f>CRI!H221*Planck!N221</f>
        <v>1.5027390156416645E-2</v>
      </c>
      <c r="S221" s="3">
        <f>CRI!I221*Planck!L221</f>
        <v>25.687293590452928</v>
      </c>
      <c r="T221" s="3">
        <f>CRI!I221*Planck!M221</f>
        <v>15.559771408863414</v>
      </c>
      <c r="U221" s="3">
        <f>CRI!I221*Planck!N221</f>
        <v>2.0362113661944552E-2</v>
      </c>
      <c r="V221" s="3">
        <f>CRI!J221*Planck!L221</f>
        <v>29.392605983574285</v>
      </c>
      <c r="W221" s="3">
        <f>CRI!J221*Planck!M221</f>
        <v>17.804220152845726</v>
      </c>
      <c r="X221" s="3">
        <f>CRI!J221*Planck!N221</f>
        <v>2.3299285374335083E-2</v>
      </c>
    </row>
    <row r="222" spans="1:24" x14ac:dyDescent="0.25">
      <c r="A222" s="3">
        <f>CRI!C222*Planck!L222</f>
        <v>36.401122305763025</v>
      </c>
      <c r="B222" s="3">
        <f>CRI!C222*Planck!M222</f>
        <v>21.624089789998557</v>
      </c>
      <c r="C222" s="3">
        <f>CRI!C222*Planck!N222</f>
        <v>2.7415644741678048E-2</v>
      </c>
      <c r="D222" s="3">
        <f>CRI!D222*Planck!L222</f>
        <v>29.361282614554138</v>
      </c>
      <c r="E222" s="3">
        <f>CRI!D222*Planck!M222</f>
        <v>17.442072424951668</v>
      </c>
      <c r="F222" s="3">
        <f>CRI!D222*Planck!N222</f>
        <v>2.2113562503900692E-2</v>
      </c>
      <c r="G222" s="3">
        <f>CRI!E222*Planck!L222</f>
        <v>22.664849737550565</v>
      </c>
      <c r="H222" s="3">
        <f>CRI!E222*Planck!M222</f>
        <v>13.464055906980235</v>
      </c>
      <c r="I222" s="3">
        <f>CRI!E222*Planck!N222</f>
        <v>1.7070118424063689E-2</v>
      </c>
      <c r="J222" s="3">
        <f>CRI!F222*Planck!L222</f>
        <v>15.882565156995659</v>
      </c>
      <c r="K222" s="3">
        <f>CRI!F222*Planck!M222</f>
        <v>9.4350391772399362</v>
      </c>
      <c r="L222" s="3">
        <f>CRI!F222*Planck!N222</f>
        <v>1.1962014804741601E-2</v>
      </c>
      <c r="M222" s="3">
        <f>CRI!G222*Planck!L222</f>
        <v>18.028857745778854</v>
      </c>
      <c r="N222" s="3">
        <f>CRI!G222*Planck!M222</f>
        <v>10.710044471461549</v>
      </c>
      <c r="O222" s="3">
        <f>CRI!G222*Planck!N222</f>
        <v>1.3578503291868844E-2</v>
      </c>
      <c r="P222" s="3">
        <f>CRI!H222*Planck!L222</f>
        <v>18.887374781292134</v>
      </c>
      <c r="Q222" s="3">
        <f>CRI!H222*Planck!M222</f>
        <v>11.220046589150195</v>
      </c>
      <c r="R222" s="3">
        <f>CRI!H222*Planck!N222</f>
        <v>1.4225098686719742E-2</v>
      </c>
      <c r="S222" s="3">
        <f>CRI!I222*Planck!L222</f>
        <v>25.927214472501021</v>
      </c>
      <c r="T222" s="3">
        <f>CRI!I222*Planck!M222</f>
        <v>15.402063954197086</v>
      </c>
      <c r="U222" s="3">
        <f>CRI!I222*Planck!N222</f>
        <v>1.9527180924497099E-2</v>
      </c>
      <c r="V222" s="3">
        <f>CRI!J222*Planck!L222</f>
        <v>29.876392835862102</v>
      </c>
      <c r="W222" s="3">
        <f>CRI!J222*Planck!M222</f>
        <v>17.748073695564852</v>
      </c>
      <c r="X222" s="3">
        <f>CRI!J222*Planck!N222</f>
        <v>2.2501519740811226E-2</v>
      </c>
    </row>
    <row r="223" spans="1:24" x14ac:dyDescent="0.25">
      <c r="A223" s="3">
        <f>CRI!C223*Planck!L223</f>
        <v>36.451188428133811</v>
      </c>
      <c r="B223" s="3">
        <f>CRI!C223*Planck!M223</f>
        <v>21.242344562891159</v>
      </c>
      <c r="C223" s="3">
        <f>CRI!C223*Planck!N223</f>
        <v>2.6149689711694964E-2</v>
      </c>
      <c r="D223" s="3">
        <f>CRI!D223*Planck!L223</f>
        <v>29.229323428890421</v>
      </c>
      <c r="E223" s="3">
        <f>CRI!D223*Planck!M223</f>
        <v>17.033720610806043</v>
      </c>
      <c r="F223" s="3">
        <f>CRI!D223*Planck!N223</f>
        <v>2.0968801597654581E-2</v>
      </c>
      <c r="G223" s="3">
        <f>CRI!E223*Planck!L223</f>
        <v>22.434787719543085</v>
      </c>
      <c r="H223" s="3">
        <f>CRI!E223*Planck!M223</f>
        <v>13.074127661802883</v>
      </c>
      <c r="I223" s="3">
        <f>CRI!E223*Planck!N223</f>
        <v>1.6094474910480487E-2</v>
      </c>
      <c r="J223" s="3">
        <f>CRI!F223*Planck!L223</f>
        <v>15.623158838599906</v>
      </c>
      <c r="K223" s="3">
        <f>CRI!F223*Planck!M223</f>
        <v>9.1045734726764458</v>
      </c>
      <c r="L223" s="3">
        <f>CRI!F223*Planck!N223</f>
        <v>1.1207885766231745E-2</v>
      </c>
      <c r="M223" s="3">
        <f>CRI!G223*Planck!L223</f>
        <v>17.768351873878121</v>
      </c>
      <c r="N223" s="3">
        <f>CRI!G223*Planck!M223</f>
        <v>10.354709108147883</v>
      </c>
      <c r="O223" s="3">
        <f>CRI!G223*Planck!N223</f>
        <v>1.2746824129100547E-2</v>
      </c>
      <c r="P223" s="3">
        <f>CRI!H223*Planck!L223</f>
        <v>18.802488755426584</v>
      </c>
      <c r="Q223" s="3">
        <f>CRI!H223*Planck!M223</f>
        <v>10.957364135606225</v>
      </c>
      <c r="R223" s="3">
        <f>CRI!H223*Planck!N223</f>
        <v>1.3488702782116981E-2</v>
      </c>
      <c r="S223" s="3">
        <f>CRI!I223*Planck!L223</f>
        <v>26.16964571323464</v>
      </c>
      <c r="T223" s="3">
        <f>CRI!I223*Planck!M223</f>
        <v>15.250658628739211</v>
      </c>
      <c r="U223" s="3">
        <f>CRI!I223*Planck!N223</f>
        <v>1.8773821781291909E-2</v>
      </c>
      <c r="V223" s="3">
        <f>CRI!J223*Planck!L223</f>
        <v>30.314739825226408</v>
      </c>
      <c r="W223" s="3">
        <f>CRI!J223*Planck!M223</f>
        <v>17.666259358634221</v>
      </c>
      <c r="X223" s="3">
        <f>CRI!J223*Planck!N223</f>
        <v>2.1747467621894969E-2</v>
      </c>
    </row>
    <row r="224" spans="1:24" x14ac:dyDescent="0.25">
      <c r="A224" s="3">
        <f>CRI!C224*Planck!L224</f>
        <v>36.462651447584946</v>
      </c>
      <c r="B224" s="3">
        <f>CRI!C224*Planck!M224</f>
        <v>20.852663272189481</v>
      </c>
      <c r="C224" s="3">
        <f>CRI!C224*Planck!N224</f>
        <v>2.4930276492378316E-2</v>
      </c>
      <c r="D224" s="3">
        <f>CRI!D224*Planck!L224</f>
        <v>29.074905094600261</v>
      </c>
      <c r="E224" s="3">
        <f>CRI!D224*Planck!M224</f>
        <v>16.627677405196557</v>
      </c>
      <c r="F224" s="3">
        <f>CRI!D224*Planck!N224</f>
        <v>1.9879119982264826E-2</v>
      </c>
      <c r="G224" s="3">
        <f>CRI!E224*Planck!L224</f>
        <v>22.188743361668617</v>
      </c>
      <c r="H224" s="3">
        <f>CRI!E224*Planck!M224</f>
        <v>12.689543282913162</v>
      </c>
      <c r="I224" s="3">
        <f>CRI!E224*Planck!N224</f>
        <v>1.5170907354886314E-2</v>
      </c>
      <c r="J224" s="3">
        <f>CRI!F224*Planck!L224</f>
        <v>15.353590234166102</v>
      </c>
      <c r="K224" s="3">
        <f>CRI!F224*Planck!M224</f>
        <v>8.7805805244985322</v>
      </c>
      <c r="L224" s="3">
        <f>CRI!F224*Planck!N224</f>
        <v>1.0497570376599496E-2</v>
      </c>
      <c r="M224" s="3">
        <f>CRI!G224*Planck!L224</f>
        <v>17.495951662189277</v>
      </c>
      <c r="N224" s="3">
        <f>CRI!G224*Planck!M224</f>
        <v>10.0057778069867</v>
      </c>
      <c r="O224" s="3">
        <f>CRI!G224*Planck!N224</f>
        <v>1.1962347638450589E-2</v>
      </c>
      <c r="P224" s="3">
        <f>CRI!H224*Planck!L224</f>
        <v>18.703155324011863</v>
      </c>
      <c r="Q224" s="3">
        <f>CRI!H224*Planck!M224</f>
        <v>10.696166751880826</v>
      </c>
      <c r="R224" s="3">
        <f>CRI!H224*Planck!N224</f>
        <v>1.2787738000287315E-2</v>
      </c>
      <c r="S224" s="3">
        <f>CRI!I224*Planck!L224</f>
        <v>26.405454743809472</v>
      </c>
      <c r="T224" s="3">
        <f>CRI!I224*Planck!M224</f>
        <v>15.101042696064475</v>
      </c>
      <c r="U224" s="3">
        <f>CRI!I224*Planck!N224</f>
        <v>1.8053961013132908E-2</v>
      </c>
      <c r="V224" s="3">
        <f>CRI!J224*Planck!L224</f>
        <v>30.732684771046763</v>
      </c>
      <c r="W224" s="3">
        <f>CRI!J224*Planck!M224</f>
        <v>17.575746730931446</v>
      </c>
      <c r="X224" s="3">
        <f>CRI!J224*Planck!N224</f>
        <v>2.1012578577744835E-2</v>
      </c>
    </row>
    <row r="225" spans="1:24" x14ac:dyDescent="0.25">
      <c r="A225" s="3">
        <f>CRI!C225*Planck!L225</f>
        <v>36.423514547035715</v>
      </c>
      <c r="B225" s="3">
        <f>CRI!C225*Planck!M225</f>
        <v>20.450667777738758</v>
      </c>
      <c r="C225" s="3">
        <f>CRI!C225*Planck!N225</f>
        <v>2.3676117703592469E-2</v>
      </c>
      <c r="D225" s="3">
        <f>CRI!D225*Planck!L225</f>
        <v>28.895481269047124</v>
      </c>
      <c r="E225" s="3">
        <f>CRI!D225*Planck!M225</f>
        <v>16.223911806974382</v>
      </c>
      <c r="F225" s="3">
        <f>CRI!D225*Planck!N225</f>
        <v>1.8782723856712192E-2</v>
      </c>
      <c r="G225" s="3">
        <f>CRI!E225*Planck!L225</f>
        <v>21.933529056855651</v>
      </c>
      <c r="H225" s="3">
        <f>CRI!E225*Planck!M225</f>
        <v>12.314992704943126</v>
      </c>
      <c r="I225" s="3">
        <f>CRI!E225*Planck!N225</f>
        <v>1.4257295652638842E-2</v>
      </c>
      <c r="J225" s="3">
        <f>CRI!F225*Planck!L225</f>
        <v>15.081413469371086</v>
      </c>
      <c r="K225" s="3">
        <f>CRI!F225*Planck!M225</f>
        <v>8.4677434431138217</v>
      </c>
      <c r="L225" s="3">
        <f>CRI!F225*Planck!N225</f>
        <v>9.8032637673190811E-3</v>
      </c>
      <c r="M225" s="3">
        <f>CRI!G225*Planck!L225</f>
        <v>17.202105223327468</v>
      </c>
      <c r="N225" s="3">
        <f>CRI!G225*Planck!M225</f>
        <v>9.658445742397614</v>
      </c>
      <c r="O225" s="3">
        <f>CRI!G225*Planck!N225</f>
        <v>1.1181761921715209E-2</v>
      </c>
      <c r="P225" s="3">
        <f>CRI!H225*Planck!L225</f>
        <v>18.587736488860724</v>
      </c>
      <c r="Q225" s="3">
        <f>CRI!H225*Planck!M225</f>
        <v>10.436434495714513</v>
      </c>
      <c r="R225" s="3">
        <f>CRI!H225*Planck!N225</f>
        <v>1.2082453942914274E-2</v>
      </c>
      <c r="S225" s="3">
        <f>CRI!I225*Planck!L225</f>
        <v>26.622708034727335</v>
      </c>
      <c r="T225" s="3">
        <f>CRI!I225*Planck!M225</f>
        <v>14.947820498180196</v>
      </c>
      <c r="U225" s="3">
        <f>CRI!I225*Planck!N225</f>
        <v>1.7305369260964942E-2</v>
      </c>
      <c r="V225" s="3">
        <f>CRI!J225*Planck!L225</f>
        <v>31.14290758997301</v>
      </c>
      <c r="W225" s="3">
        <f>CRI!J225*Planck!M225</f>
        <v>17.485771614183498</v>
      </c>
      <c r="X225" s="3">
        <f>CRI!J225*Planck!N225</f>
        <v>2.0243602378900914E-2</v>
      </c>
    </row>
    <row r="226" spans="1:24" x14ac:dyDescent="0.25">
      <c r="A226" s="3">
        <f>CRI!C226*Planck!L226</f>
        <v>36.338817812528717</v>
      </c>
      <c r="B226" s="3">
        <f>CRI!C226*Planck!M226</f>
        <v>20.041694588631017</v>
      </c>
      <c r="C226" s="3">
        <f>CRI!C226*Planck!N226</f>
        <v>2.2316883273654123E-2</v>
      </c>
      <c r="D226" s="3">
        <f>CRI!D226*Planck!L226</f>
        <v>28.688540378312148</v>
      </c>
      <c r="E226" s="3">
        <f>CRI!D226*Planck!M226</f>
        <v>15.8223904647087</v>
      </c>
      <c r="F226" s="3">
        <f>CRI!D226*Planck!N226</f>
        <v>1.7618592058147992E-2</v>
      </c>
      <c r="G226" s="3">
        <f>CRI!E226*Planck!L226</f>
        <v>21.659009139415776</v>
      </c>
      <c r="H226" s="3">
        <f>CRI!E226*Planck!M226</f>
        <v>11.945442157859022</v>
      </c>
      <c r="I226" s="3">
        <f>CRI!E226*Planck!N226</f>
        <v>1.330152184039126E-2</v>
      </c>
      <c r="J226" s="3">
        <f>CRI!F226*Planck!L226</f>
        <v>14.814024066695687</v>
      </c>
      <c r="K226" s="3">
        <f>CRI!F226*Planck!M226</f>
        <v>8.1702753101390542</v>
      </c>
      <c r="L226" s="3">
        <f>CRI!F226*Planck!N226</f>
        <v>9.0977875949384071E-3</v>
      </c>
      <c r="M226" s="3">
        <f>CRI!G226*Planck!L226</f>
        <v>16.919528053525028</v>
      </c>
      <c r="N226" s="3">
        <f>CRI!G226*Planck!M226</f>
        <v>9.3315092302097788</v>
      </c>
      <c r="O226" s="3">
        <f>CRI!G226*Planck!N226</f>
        <v>1.0390848006223537E-2</v>
      </c>
      <c r="P226" s="3">
        <f>CRI!H226*Planck!L226</f>
        <v>18.454616617627696</v>
      </c>
      <c r="Q226" s="3">
        <f>CRI!H226*Planck!M226</f>
        <v>10.178145912970507</v>
      </c>
      <c r="R226" s="3">
        <f>CRI!H226*Planck!N226</f>
        <v>1.1333597230387597E-2</v>
      </c>
      <c r="S226" s="3">
        <f>CRI!I226*Planck!L226</f>
        <v>26.817913330252608</v>
      </c>
      <c r="T226" s="3">
        <f>CRI!I226*Planck!M226</f>
        <v>14.790696583530323</v>
      </c>
      <c r="U226" s="3">
        <f>CRI!I226*Planck!N226</f>
        <v>1.6469777429795066E-2</v>
      </c>
      <c r="V226" s="3">
        <f>CRI!J226*Planck!L226</f>
        <v>31.540617491945518</v>
      </c>
      <c r="W226" s="3">
        <f>CRI!J226*Planck!M226</f>
        <v>17.395376651258687</v>
      </c>
      <c r="X226" s="3">
        <f>CRI!J226*Planck!N226</f>
        <v>1.9370147993753348E-2</v>
      </c>
    </row>
    <row r="227" spans="1:24" x14ac:dyDescent="0.25">
      <c r="A227" s="3">
        <f>CRI!C227*Planck!L227</f>
        <v>36.188445741167996</v>
      </c>
      <c r="B227" s="3">
        <f>CRI!C227*Planck!M227</f>
        <v>19.617072538345464</v>
      </c>
      <c r="C227" s="3">
        <f>CRI!C227*Planck!N227</f>
        <v>2.0766131833110935E-2</v>
      </c>
      <c r="D227" s="3">
        <f>CRI!D227*Planck!L227</f>
        <v>28.451605617194151</v>
      </c>
      <c r="E227" s="3">
        <f>CRI!D227*Planck!M227</f>
        <v>15.423077719802642</v>
      </c>
      <c r="F227" s="3">
        <f>CRI!D227*Planck!N227</f>
        <v>1.6326476061894114E-2</v>
      </c>
      <c r="G227" s="3">
        <f>CRI!E227*Planck!L227</f>
        <v>21.380300127540632</v>
      </c>
      <c r="H227" s="3">
        <f>CRI!E227*Planck!M227</f>
        <v>11.589856649091459</v>
      </c>
      <c r="I227" s="3">
        <f>CRI!E227*Planck!N227</f>
        <v>1.2268726163470139E-2</v>
      </c>
      <c r="J227" s="3">
        <f>CRI!F227*Planck!L227</f>
        <v>14.558570125757239</v>
      </c>
      <c r="K227" s="3">
        <f>CRI!F227*Planck!M227</f>
        <v>7.89192573381714</v>
      </c>
      <c r="L227" s="3">
        <f>CRI!F227*Planck!N227</f>
        <v>8.3541909673434788E-3</v>
      </c>
      <c r="M227" s="3">
        <f>CRI!G227*Planck!L227</f>
        <v>16.638365858008275</v>
      </c>
      <c r="N227" s="3">
        <f>CRI!G227*Planck!M227</f>
        <v>9.0193436957910187</v>
      </c>
      <c r="O227" s="3">
        <f>CRI!G227*Planck!N227</f>
        <v>9.5476468198211206E-3</v>
      </c>
      <c r="P227" s="3">
        <f>CRI!H227*Planck!L227</f>
        <v>18.302202443809101</v>
      </c>
      <c r="Q227" s="3">
        <f>CRI!H227*Planck!M227</f>
        <v>9.9212780653701191</v>
      </c>
      <c r="R227" s="3">
        <f>CRI!H227*Planck!N227</f>
        <v>1.0502411501803231E-2</v>
      </c>
      <c r="S227" s="3">
        <f>CRI!I227*Planck!L227</f>
        <v>26.954152689973405</v>
      </c>
      <c r="T227" s="3">
        <f>CRI!I227*Planck!M227</f>
        <v>14.61133678718145</v>
      </c>
      <c r="U227" s="3">
        <f>CRI!I227*Planck!N227</f>
        <v>1.5467187848110214E-2</v>
      </c>
      <c r="V227" s="3">
        <f>CRI!J227*Planck!L227</f>
        <v>31.945662447375888</v>
      </c>
      <c r="W227" s="3">
        <f>CRI!J227*Planck!M227</f>
        <v>17.317139895918753</v>
      </c>
      <c r="X227" s="3">
        <f>CRI!J227*Planck!N227</f>
        <v>1.8331481894056548E-2</v>
      </c>
    </row>
    <row r="228" spans="1:24" x14ac:dyDescent="0.25">
      <c r="A228" s="3">
        <f>CRI!C228*Planck!L228</f>
        <v>35.979185086918221</v>
      </c>
      <c r="B228" s="3">
        <f>CRI!C228*Planck!M228</f>
        <v>19.182253246109752</v>
      </c>
      <c r="C228" s="3">
        <f>CRI!C228*Planck!N228</f>
        <v>1.8971230180578402E-2</v>
      </c>
      <c r="D228" s="3">
        <f>CRI!D228*Planck!L228</f>
        <v>28.183420292547027</v>
      </c>
      <c r="E228" s="3">
        <f>CRI!D228*Planck!M228</f>
        <v>15.025951924346167</v>
      </c>
      <c r="F228" s="3">
        <f>CRI!D228*Planck!N228</f>
        <v>1.4860652134122342E-2</v>
      </c>
      <c r="G228" s="3">
        <f>CRI!E228*Planck!L228</f>
        <v>21.088120622405803</v>
      </c>
      <c r="H228" s="3">
        <f>CRI!E228*Planck!M228</f>
        <v>11.243102624094105</v>
      </c>
      <c r="I228" s="3">
        <f>CRI!E228*Planck!N228</f>
        <v>1.1119417781058209E-2</v>
      </c>
      <c r="J228" s="3">
        <f>CRI!F228*Planck!L228</f>
        <v>14.305970066626211</v>
      </c>
      <c r="K228" s="3">
        <f>CRI!F228*Planck!M228</f>
        <v>7.6272083452236679</v>
      </c>
      <c r="L228" s="3">
        <f>CRI!F228*Planck!N228</f>
        <v>7.5433017850398782E-3</v>
      </c>
      <c r="M228" s="3">
        <f>CRI!G228*Planck!L228</f>
        <v>16.366161608479061</v>
      </c>
      <c r="N228" s="3">
        <f>CRI!G228*Planck!M228</f>
        <v>8.7255966437869841</v>
      </c>
      <c r="O228" s="3">
        <f>CRI!G228*Planck!N228</f>
        <v>8.6296067656043765E-3</v>
      </c>
      <c r="P228" s="3">
        <f>CRI!H228*Planck!L228</f>
        <v>18.129685568305103</v>
      </c>
      <c r="Q228" s="3">
        <f>CRI!H228*Planck!M228</f>
        <v>9.665817027357182</v>
      </c>
      <c r="R228" s="3">
        <f>CRI!H228*Planck!N228</f>
        <v>9.5594838289675878E-3</v>
      </c>
      <c r="S228" s="3">
        <f>CRI!I228*Planck!L228</f>
        <v>27.046194561444249</v>
      </c>
      <c r="T228" s="3">
        <f>CRI!I228*Planck!M228</f>
        <v>14.419641583539216</v>
      </c>
      <c r="U228" s="3">
        <f>CRI!I228*Planck!N228</f>
        <v>1.4261011784850737E-2</v>
      </c>
      <c r="V228" s="3">
        <f>CRI!J228*Planck!L228</f>
        <v>32.386211037926849</v>
      </c>
      <c r="W228" s="3">
        <f>CRI!J228*Planck!M228</f>
        <v>17.266664053415333</v>
      </c>
      <c r="X228" s="3">
        <f>CRI!J228*Planck!N228</f>
        <v>1.7076714294473917E-2</v>
      </c>
    </row>
    <row r="229" spans="1:24" x14ac:dyDescent="0.25">
      <c r="A229" s="3">
        <f>CRI!C229*Planck!L229</f>
        <v>35.722152897694521</v>
      </c>
      <c r="B229" s="3">
        <f>CRI!C229*Planck!M229</f>
        <v>18.742796698333208</v>
      </c>
      <c r="C229" s="3">
        <f>CRI!C229*Planck!N229</f>
        <v>1.7027029109993926E-2</v>
      </c>
      <c r="D229" s="3">
        <f>CRI!D229*Planck!L229</f>
        <v>27.886273204774085</v>
      </c>
      <c r="E229" s="3">
        <f>CRI!D229*Planck!M229</f>
        <v>14.631445950308052</v>
      </c>
      <c r="F229" s="3">
        <f>CRI!D229*Planck!N229</f>
        <v>1.3292042811271226E-2</v>
      </c>
      <c r="G229" s="3">
        <f>CRI!E229*Planck!L229</f>
        <v>20.784242806716122</v>
      </c>
      <c r="H229" s="3">
        <f>CRI!E229*Planck!M229</f>
        <v>10.90513325360679</v>
      </c>
      <c r="I229" s="3">
        <f>CRI!E229*Planck!N229</f>
        <v>9.9068471128451324E-3</v>
      </c>
      <c r="J229" s="3">
        <f>CRI!F229*Planck!L229</f>
        <v>14.0491370560894</v>
      </c>
      <c r="K229" s="3">
        <f>CRI!F229*Planck!M229</f>
        <v>7.3713395825674777</v>
      </c>
      <c r="L229" s="3">
        <f>CRI!F229*Planck!N229</f>
        <v>6.6965467145673457E-3</v>
      </c>
      <c r="M229" s="3">
        <f>CRI!G229*Planck!L229</f>
        <v>16.087607319596277</v>
      </c>
      <c r="N229" s="3">
        <f>CRI!G229*Planck!M229</f>
        <v>8.4408897251338555</v>
      </c>
      <c r="O229" s="3">
        <f>CRI!G229*Planck!N229</f>
        <v>7.6681872709468205E-3</v>
      </c>
      <c r="P229" s="3">
        <f>CRI!H229*Planck!L229</f>
        <v>17.93853831886052</v>
      </c>
      <c r="Q229" s="3">
        <f>CRI!H229*Planck!M229</f>
        <v>9.4120412545841265</v>
      </c>
      <c r="R229" s="3">
        <f>CRI!H229*Planck!N229</f>
        <v>8.5504368961393847E-3</v>
      </c>
      <c r="S229" s="3">
        <f>CRI!I229*Planck!L229</f>
        <v>27.087192861479387</v>
      </c>
      <c r="T229" s="3">
        <f>CRI!I229*Planck!M229</f>
        <v>14.21218229442203</v>
      </c>
      <c r="U229" s="3">
        <f>CRI!I229*Planck!N229</f>
        <v>1.2911159713170471E-2</v>
      </c>
      <c r="V229" s="3">
        <f>CRI!J229*Planck!L229</f>
        <v>32.851986766676831</v>
      </c>
      <c r="W229" s="3">
        <f>CRI!J229*Planck!M229</f>
        <v>17.236870097599748</v>
      </c>
      <c r="X229" s="3">
        <f>CRI!J229*Planck!N229</f>
        <v>1.5658959206611627E-2</v>
      </c>
    </row>
    <row r="230" spans="1:24" x14ac:dyDescent="0.25">
      <c r="A230" s="3">
        <f>CRI!C230*Planck!L230</f>
        <v>35.41281249381835</v>
      </c>
      <c r="B230" s="3">
        <f>CRI!C230*Planck!M230</f>
        <v>18.295763208937487</v>
      </c>
      <c r="C230" s="3">
        <f>CRI!C230*Planck!N230</f>
        <v>1.5077000256592534E-2</v>
      </c>
      <c r="D230" s="3">
        <f>CRI!D230*Planck!L230</f>
        <v>27.562999255543644</v>
      </c>
      <c r="E230" s="3">
        <f>CRI!D230*Planck!M230</f>
        <v>14.240216243642744</v>
      </c>
      <c r="F230" s="3">
        <f>CRI!D230*Planck!N230</f>
        <v>1.1734943303947762E-2</v>
      </c>
      <c r="G230" s="3">
        <f>CRI!E230*Planck!L230</f>
        <v>20.462706172463541</v>
      </c>
      <c r="H230" s="3">
        <f>CRI!E230*Planck!M230</f>
        <v>10.571903228833019</v>
      </c>
      <c r="I230" s="3">
        <f>CRI!E230*Planck!N230</f>
        <v>8.7119944586910442E-3</v>
      </c>
      <c r="J230" s="3">
        <f>CRI!F230*Planck!L230</f>
        <v>13.797618340786759</v>
      </c>
      <c r="K230" s="3">
        <f>CRI!F230*Planck!M230</f>
        <v>7.1284357336597584</v>
      </c>
      <c r="L230" s="3">
        <f>CRI!F230*Planck!N230</f>
        <v>5.8743341919177093E-3</v>
      </c>
      <c r="M230" s="3">
        <f>CRI!G230*Planck!L230</f>
        <v>15.812457467653985</v>
      </c>
      <c r="N230" s="3">
        <f>CRI!G230*Planck!M230</f>
        <v>8.1693872134582044</v>
      </c>
      <c r="O230" s="3">
        <f>CRI!G230*Planck!N230</f>
        <v>6.7321516848963476E-3</v>
      </c>
      <c r="P230" s="3">
        <f>CRI!H230*Planck!L230</f>
        <v>17.730584316431582</v>
      </c>
      <c r="Q230" s="3">
        <f>CRI!H230*Planck!M230</f>
        <v>9.1603730222263255</v>
      </c>
      <c r="R230" s="3">
        <f>CRI!H230*Planck!N230</f>
        <v>7.5487939382120105E-3</v>
      </c>
      <c r="S230" s="3">
        <f>CRI!I230*Planck!L230</f>
        <v>27.095556578110447</v>
      </c>
      <c r="T230" s="3">
        <f>CRI!I230*Planck!M230</f>
        <v>13.998715500329503</v>
      </c>
      <c r="U230" s="3">
        <f>CRI!I230*Planck!N230</f>
        <v>1.1535929645576717E-2</v>
      </c>
      <c r="V230" s="3">
        <f>CRI!J230*Planck!L230</f>
        <v>33.317379801876434</v>
      </c>
      <c r="W230" s="3">
        <f>CRI!J230*Planck!M230</f>
        <v>17.213173669947103</v>
      </c>
      <c r="X230" s="3">
        <f>CRI!J230*Planck!N230</f>
        <v>1.4184870063894751E-2</v>
      </c>
    </row>
    <row r="231" spans="1:24" x14ac:dyDescent="0.25">
      <c r="A231" s="3">
        <f>CRI!C231*Planck!L231</f>
        <v>35.070961973329993</v>
      </c>
      <c r="B231" s="3">
        <f>CRI!C231*Planck!M231</f>
        <v>17.850808787701393</v>
      </c>
      <c r="C231" s="3">
        <f>CRI!C231*Planck!N231</f>
        <v>1.3275343870803846E-2</v>
      </c>
      <c r="D231" s="3">
        <f>CRI!D231*Planck!L231</f>
        <v>27.216403437437847</v>
      </c>
      <c r="E231" s="3">
        <f>CRI!D231*Planck!M231</f>
        <v>13.85290811298815</v>
      </c>
      <c r="F231" s="3">
        <f>CRI!D231*Planck!N231</f>
        <v>1.030217291539577E-2</v>
      </c>
      <c r="G231" s="3">
        <f>CRI!E231*Planck!L231</f>
        <v>20.133772133543204</v>
      </c>
      <c r="H231" s="3">
        <f>CRI!E231*Planck!M231</f>
        <v>10.24791155726901</v>
      </c>
      <c r="I231" s="3">
        <f>CRI!E231*Planck!N231</f>
        <v>7.6211980923834195E-3</v>
      </c>
      <c r="J231" s="3">
        <f>CRI!F231*Planck!L231</f>
        <v>13.536579604409877</v>
      </c>
      <c r="K231" s="3">
        <f>CRI!F231*Planck!M231</f>
        <v>6.8899990351441049</v>
      </c>
      <c r="L231" s="3">
        <f>CRI!F231*Planck!N231</f>
        <v>5.1239754763415801E-3</v>
      </c>
      <c r="M231" s="3">
        <f>CRI!G231*Planck!L231</f>
        <v>15.526082779661181</v>
      </c>
      <c r="N231" s="3">
        <f>CRI!G231*Planck!M231</f>
        <v>7.9026385170876834</v>
      </c>
      <c r="O231" s="3">
        <f>CRI!G231*Planck!N231</f>
        <v>5.8770582917944871E-3</v>
      </c>
      <c r="P231" s="3">
        <f>CRI!H231*Planck!L231</f>
        <v>17.507627942211482</v>
      </c>
      <c r="Q231" s="3">
        <f>CRI!H231*Planck!M231</f>
        <v>8.9112274411034864</v>
      </c>
      <c r="R231" s="3">
        <f>CRI!H231*Planck!N231</f>
        <v>6.6271287759855826E-3</v>
      </c>
      <c r="S231" s="3">
        <f>CRI!I231*Planck!L231</f>
        <v>27.073159208819753</v>
      </c>
      <c r="T231" s="3">
        <f>CRI!I231*Planck!M231</f>
        <v>13.77999807028821</v>
      </c>
      <c r="U231" s="3">
        <f>CRI!I231*Planck!N231</f>
        <v>1.024795095268316E-2</v>
      </c>
      <c r="V231" s="3">
        <f>CRI!J231*Planck!L231</f>
        <v>33.734015839561117</v>
      </c>
      <c r="W231" s="3">
        <f>CRI!J231*Planck!M231</f>
        <v>17.17031505583531</v>
      </c>
      <c r="X231" s="3">
        <f>CRI!J231*Planck!N231</f>
        <v>1.2769272218819492E-2</v>
      </c>
    </row>
    <row r="232" spans="1:24" x14ac:dyDescent="0.25">
      <c r="A232" s="3">
        <f>CRI!C232*Planck!L232</f>
        <v>34.699921840788804</v>
      </c>
      <c r="B232" s="3">
        <f>CRI!C232*Planck!M232</f>
        <v>17.408797811606593</v>
      </c>
      <c r="C232" s="3">
        <f>CRI!C232*Planck!N232</f>
        <v>1.1767378242437856E-2</v>
      </c>
      <c r="D232" s="3">
        <f>CRI!D232*Planck!L232</f>
        <v>26.849260790836588</v>
      </c>
      <c r="E232" s="3">
        <f>CRI!D232*Planck!M232</f>
        <v>13.470155772781572</v>
      </c>
      <c r="F232" s="3">
        <f>CRI!D232*Planck!N232</f>
        <v>9.1050754726555369E-3</v>
      </c>
      <c r="G232" s="3">
        <f>CRI!E232*Planck!L232</f>
        <v>19.78366584587959</v>
      </c>
      <c r="H232" s="3">
        <f>CRI!E232*Planck!M232</f>
        <v>9.9253779378390519</v>
      </c>
      <c r="I232" s="3">
        <f>CRI!E232*Planck!N232</f>
        <v>6.7090029798514477E-3</v>
      </c>
      <c r="J232" s="3">
        <f>CRI!F232*Planck!L232</f>
        <v>13.26761717441925</v>
      </c>
      <c r="K232" s="3">
        <f>CRI!F232*Planck!M232</f>
        <v>6.6563050456142854</v>
      </c>
      <c r="L232" s="3">
        <f>CRI!F232*Planck!N232</f>
        <v>4.4992916809321222E-3</v>
      </c>
      <c r="M232" s="3">
        <f>CRI!G232*Planck!L232</f>
        <v>15.230282436907304</v>
      </c>
      <c r="N232" s="3">
        <f>CRI!G232*Planck!M232</f>
        <v>7.6409655553205402</v>
      </c>
      <c r="O232" s="3">
        <f>CRI!G232*Planck!N232</f>
        <v>5.1648673733777021E-3</v>
      </c>
      <c r="P232" s="3">
        <f>CRI!H232*Planck!L232</f>
        <v>17.271454309894882</v>
      </c>
      <c r="Q232" s="3">
        <f>CRI!H232*Planck!M232</f>
        <v>8.6650124854150459</v>
      </c>
      <c r="R232" s="3">
        <f>CRI!H232*Planck!N232</f>
        <v>5.8570660935211051E-3</v>
      </c>
      <c r="S232" s="3">
        <f>CRI!I232*Planck!L232</f>
        <v>27.006274011835629</v>
      </c>
      <c r="T232" s="3">
        <f>CRI!I232*Planck!M232</f>
        <v>13.54892861355807</v>
      </c>
      <c r="U232" s="3">
        <f>CRI!I232*Planck!N232</f>
        <v>9.1583215280511814E-3</v>
      </c>
      <c r="V232" s="3">
        <f>CRI!J232*Planck!L232</f>
        <v>34.071868956792628</v>
      </c>
      <c r="W232" s="3">
        <f>CRI!J232*Planck!M232</f>
        <v>17.093706448500591</v>
      </c>
      <c r="X232" s="3">
        <f>CRI!J232*Planck!N232</f>
        <v>1.1554394020855271E-2</v>
      </c>
    </row>
    <row r="233" spans="1:24" x14ac:dyDescent="0.25">
      <c r="A233" s="3">
        <f>CRI!C233*Planck!L233</f>
        <v>34.23282698174895</v>
      </c>
      <c r="B233" s="3">
        <f>CRI!C233*Planck!M233</f>
        <v>16.936336495140328</v>
      </c>
      <c r="C233" s="3">
        <f>CRI!C233*Planck!N233</f>
        <v>1.0609727259188254E-2</v>
      </c>
      <c r="D233" s="3">
        <f>CRI!D233*Planck!L233</f>
        <v>26.396489727243942</v>
      </c>
      <c r="E233" s="3">
        <f>CRI!D233*Planck!M233</f>
        <v>13.059389823384027</v>
      </c>
      <c r="F233" s="3">
        <f>CRI!D233*Planck!N233</f>
        <v>8.181023342166133E-3</v>
      </c>
      <c r="G233" s="3">
        <f>CRI!E233*Planck!L233</f>
        <v>19.378528580105968</v>
      </c>
      <c r="H233" s="3">
        <f>CRI!E233*Planck!M233</f>
        <v>9.5873262523234608</v>
      </c>
      <c r="I233" s="3">
        <f>CRI!E233*Planck!N233</f>
        <v>6.0059574696803139E-3</v>
      </c>
      <c r="J233" s="3">
        <f>CRI!F233*Planck!L233</f>
        <v>12.962768719521081</v>
      </c>
      <c r="K233" s="3">
        <f>CRI!F233*Planck!M233</f>
        <v>6.4131955289446569</v>
      </c>
      <c r="L233" s="3">
        <f>CRI!F233*Planck!N233</f>
        <v>4.0175309129853575E-3</v>
      </c>
      <c r="M233" s="3">
        <f>CRI!G233*Planck!L233</f>
        <v>14.892901048216896</v>
      </c>
      <c r="N233" s="3">
        <f>CRI!G233*Planck!M233</f>
        <v>7.368108502283647</v>
      </c>
      <c r="O233" s="3">
        <f>CRI!G233*Planck!N233</f>
        <v>4.6157338482124806E-3</v>
      </c>
      <c r="P233" s="3">
        <f>CRI!H233*Planck!L233</f>
        <v>16.985164492523158</v>
      </c>
      <c r="Q233" s="3">
        <f>CRI!H233*Planck!M233</f>
        <v>8.4032341653831129</v>
      </c>
      <c r="R233" s="3">
        <f>CRI!H233*Planck!N233</f>
        <v>5.264185829998682E-3</v>
      </c>
      <c r="S233" s="3">
        <f>CRI!I233*Planck!L233</f>
        <v>26.852000956816156</v>
      </c>
      <c r="T233" s="3">
        <f>CRI!I233*Planck!M233</f>
        <v>13.28474928509203</v>
      </c>
      <c r="U233" s="3">
        <f>CRI!I233*Planck!N233</f>
        <v>8.3221992348797343E-3</v>
      </c>
      <c r="V233" s="3">
        <f>CRI!J233*Planck!L233</f>
        <v>34.263709099008075</v>
      </c>
      <c r="W233" s="3">
        <f>CRI!J233*Planck!M233</f>
        <v>16.951615102713749</v>
      </c>
      <c r="X233" s="3">
        <f>CRI!J233*Planck!N233</f>
        <v>1.0619298506151885E-2</v>
      </c>
    </row>
    <row r="234" spans="1:24" x14ac:dyDescent="0.25">
      <c r="A234" s="3">
        <f>CRI!C234*Planck!L234</f>
        <v>33.738655143011741</v>
      </c>
      <c r="B234" s="3">
        <f>CRI!C234*Planck!M234</f>
        <v>16.468483307566736</v>
      </c>
      <c r="C234" s="3">
        <f>CRI!C234*Planck!N234</f>
        <v>9.7550610450101022E-3</v>
      </c>
      <c r="D234" s="3">
        <f>CRI!D234*Planck!L234</f>
        <v>25.910801701557581</v>
      </c>
      <c r="E234" s="3">
        <f>CRI!D234*Planck!M234</f>
        <v>12.647558223616903</v>
      </c>
      <c r="F234" s="3">
        <f>CRI!D234*Planck!N234</f>
        <v>7.4917465219771833E-3</v>
      </c>
      <c r="G234" s="3">
        <f>CRI!E234*Planck!L234</f>
        <v>18.962823259336638</v>
      </c>
      <c r="H234" s="3">
        <f>CRI!E234*Planck!M234</f>
        <v>9.2561169669327441</v>
      </c>
      <c r="I234" s="3">
        <f>CRI!E234*Planck!N234</f>
        <v>5.4828355693626925E-3</v>
      </c>
      <c r="J234" s="3">
        <f>CRI!F234*Planck!L234</f>
        <v>12.659580807933139</v>
      </c>
      <c r="K234" s="3">
        <f>CRI!F234*Planck!M234</f>
        <v>6.1793836871242993</v>
      </c>
      <c r="L234" s="3">
        <f>CRI!F234*Planck!N234</f>
        <v>3.6603410261065333E-3</v>
      </c>
      <c r="M234" s="3">
        <f>CRI!G234*Planck!L234</f>
        <v>14.555863133866803</v>
      </c>
      <c r="N234" s="3">
        <f>CRI!G234*Planck!M234</f>
        <v>7.1049953838175739</v>
      </c>
      <c r="O234" s="3">
        <f>CRI!G234*Planck!N234</f>
        <v>4.2086245830428026E-3</v>
      </c>
      <c r="P234" s="3">
        <f>CRI!H234*Planck!L234</f>
        <v>16.687284468216241</v>
      </c>
      <c r="Q234" s="3">
        <f>CRI!H234*Planck!M234</f>
        <v>8.1453829309008157</v>
      </c>
      <c r="R234" s="3">
        <f>CRI!H234*Planck!N234</f>
        <v>4.8248953010391693E-3</v>
      </c>
      <c r="S234" s="3">
        <f>CRI!I234*Planck!L234</f>
        <v>26.66172950262731</v>
      </c>
      <c r="T234" s="3">
        <f>CRI!I234*Planck!M234</f>
        <v>13.014100455507437</v>
      </c>
      <c r="U234" s="3">
        <f>CRI!I234*Planck!N234</f>
        <v>7.7088668105239457E-3</v>
      </c>
      <c r="V234" s="3">
        <f>CRI!J234*Planck!L234</f>
        <v>34.390976263132927</v>
      </c>
      <c r="W234" s="3">
        <f>CRI!J234*Planck!M234</f>
        <v>16.786893731229224</v>
      </c>
      <c r="X234" s="3">
        <f>CRI!J234*Planck!N234</f>
        <v>9.9436705885961804E-3</v>
      </c>
    </row>
    <row r="235" spans="1:24" x14ac:dyDescent="0.25">
      <c r="A235" s="3">
        <f>CRI!C235*Planck!L235</f>
        <v>33.210194714830067</v>
      </c>
      <c r="B235" s="3">
        <f>CRI!C235*Planck!M235</f>
        <v>16.001425951694511</v>
      </c>
      <c r="C235" s="3">
        <f>CRI!C235*Planck!N235</f>
        <v>9.1209422669627869E-3</v>
      </c>
      <c r="D235" s="3">
        <f>CRI!D235*Planck!L235</f>
        <v>25.415737448202162</v>
      </c>
      <c r="E235" s="3">
        <f>CRI!D235*Planck!M235</f>
        <v>12.245879443865737</v>
      </c>
      <c r="F235" s="3">
        <f>CRI!D235*Planck!N235</f>
        <v>6.9802503697401824E-3</v>
      </c>
      <c r="G235" s="3">
        <f>CRI!E235*Planck!L235</f>
        <v>18.544405970554067</v>
      </c>
      <c r="H235" s="3">
        <f>CRI!E235*Planck!M235</f>
        <v>8.935115903535312</v>
      </c>
      <c r="I235" s="3">
        <f>CRI!E235*Planck!N235</f>
        <v>5.0930883629240762E-3</v>
      </c>
      <c r="J235" s="3">
        <f>CRI!F235*Planck!L235</f>
        <v>12.350529709012122</v>
      </c>
      <c r="K235" s="3">
        <f>CRI!F235*Planck!M235</f>
        <v>5.9507656699980256</v>
      </c>
      <c r="L235" s="3">
        <f>CRI!F235*Planck!N235</f>
        <v>3.3919845821320923E-3</v>
      </c>
      <c r="M235" s="3">
        <f>CRI!G235*Planck!L235</f>
        <v>14.211670412600446</v>
      </c>
      <c r="N235" s="3">
        <f>CRI!G235*Planck!M235</f>
        <v>6.8475055238253351</v>
      </c>
      <c r="O235" s="3">
        <f>CRI!G235*Planck!N235</f>
        <v>3.9031335547258374E-3</v>
      </c>
      <c r="P235" s="3">
        <f>CRI!H235*Planck!L235</f>
        <v>16.378038191577257</v>
      </c>
      <c r="Q235" s="3">
        <f>CRI!H235*Planck!M235</f>
        <v>7.8913107136803236</v>
      </c>
      <c r="R235" s="3">
        <f>CRI!H235*Planck!N235</f>
        <v>4.4981109588249574E-3</v>
      </c>
      <c r="S235" s="3">
        <f>CRI!I235*Planck!L235</f>
        <v>26.435642553768567</v>
      </c>
      <c r="T235" s="3">
        <f>CRI!I235*Planck!M235</f>
        <v>12.737292883763105</v>
      </c>
      <c r="U235" s="3">
        <f>CRI!I235*Planck!N235</f>
        <v>7.260360006721556E-3</v>
      </c>
      <c r="V235" s="3">
        <f>CRI!J235*Planck!L235</f>
        <v>34.468325830455775</v>
      </c>
      <c r="W235" s="3">
        <f>CRI!J235*Planck!M235</f>
        <v>16.607622092881773</v>
      </c>
      <c r="X235" s="3">
        <f>CRI!J235*Planck!N235</f>
        <v>9.4664789724361598E-3</v>
      </c>
    </row>
    <row r="236" spans="1:24" x14ac:dyDescent="0.25">
      <c r="A236" s="3">
        <f>CRI!C236*Planck!L236</f>
        <v>32.640818963298379</v>
      </c>
      <c r="B236" s="3">
        <f>CRI!C236*Planck!M236</f>
        <v>15.53180918862304</v>
      </c>
      <c r="C236" s="3">
        <f>CRI!C236*Planck!N236</f>
        <v>8.6261223282383843E-3</v>
      </c>
      <c r="D236" s="3">
        <f>CRI!D236*Planck!L236</f>
        <v>24.896653283499727</v>
      </c>
      <c r="E236" s="3">
        <f>CRI!D236*Planck!M236</f>
        <v>11.846824942395616</v>
      </c>
      <c r="F236" s="3">
        <f>CRI!D236*Planck!N236</f>
        <v>6.5795400853356735E-3</v>
      </c>
      <c r="G236" s="3">
        <f>CRI!E236*Planck!L236</f>
        <v>18.108647550971217</v>
      </c>
      <c r="H236" s="3">
        <f>CRI!E236*Planck!M236</f>
        <v>8.6168199009333097</v>
      </c>
      <c r="I236" s="3">
        <f>CRI!E236*Planck!N236</f>
        <v>4.7856461306707131E-3</v>
      </c>
      <c r="J236" s="3">
        <f>CRI!F236*Planck!L236</f>
        <v>12.035937046171517</v>
      </c>
      <c r="K236" s="3">
        <f>CRI!F236*Planck!M236</f>
        <v>5.7271809821197213</v>
      </c>
      <c r="L236" s="3">
        <f>CRI!F236*Planck!N236</f>
        <v>3.180786162626363E-3</v>
      </c>
      <c r="M236" s="3">
        <f>CRI!G236*Planck!L236</f>
        <v>13.860669769969505</v>
      </c>
      <c r="N236" s="3">
        <f>CRI!G236*Planck!M236</f>
        <v>6.5954619072439975</v>
      </c>
      <c r="O236" s="3">
        <f>CRI!G236*Planck!N236</f>
        <v>3.6630157203319975E-3</v>
      </c>
      <c r="P236" s="3">
        <f>CRI!H236*Planck!L236</f>
        <v>16.05764796942228</v>
      </c>
      <c r="Q236" s="3">
        <f>CRI!H236*Planck!M236</f>
        <v>7.6408721410936247</v>
      </c>
      <c r="R236" s="3">
        <f>CRI!H236*Planck!N236</f>
        <v>4.2436201078095807E-3</v>
      </c>
      <c r="S236" s="3">
        <f>CRI!I236*Planck!L236</f>
        <v>26.173966190158314</v>
      </c>
      <c r="T236" s="3">
        <f>CRI!I236*Planck!M236</f>
        <v>12.454621589982608</v>
      </c>
      <c r="U236" s="3">
        <f>CRI!I236*Planck!N236</f>
        <v>6.9171007757296166E-3</v>
      </c>
      <c r="V236" s="3">
        <f>CRI!J236*Planck!L236</f>
        <v>34.494747410677135</v>
      </c>
      <c r="W236" s="3">
        <f>CRI!J236*Planck!M236</f>
        <v>16.413982608549304</v>
      </c>
      <c r="X236" s="3">
        <f>CRI!J236*Planck!N236</f>
        <v>9.1160675588673086E-3</v>
      </c>
    </row>
    <row r="237" spans="1:24" x14ac:dyDescent="0.25">
      <c r="A237" s="3">
        <f>CRI!C237*Planck!L237</f>
        <v>32.024535724526487</v>
      </c>
      <c r="B237" s="3">
        <f>CRI!C237*Planck!M237</f>
        <v>15.056719055478567</v>
      </c>
      <c r="C237" s="3">
        <f>CRI!C237*Planck!N237</f>
        <v>8.1904183438686693E-3</v>
      </c>
      <c r="D237" s="3">
        <f>CRI!D237*Planck!L237</f>
        <v>24.375818486748958</v>
      </c>
      <c r="E237" s="3">
        <f>CRI!D237*Planck!M237</f>
        <v>11.460583031067392</v>
      </c>
      <c r="F237" s="3">
        <f>CRI!D237*Planck!N237</f>
        <v>6.2342246769178933E-3</v>
      </c>
      <c r="G237" s="3">
        <f>CRI!E237*Planck!L237</f>
        <v>17.656384651692061</v>
      </c>
      <c r="H237" s="3">
        <f>CRI!E237*Planck!M237</f>
        <v>8.301360729248227</v>
      </c>
      <c r="I237" s="3">
        <f>CRI!E237*Planck!N237</f>
        <v>4.5156993994097342E-3</v>
      </c>
      <c r="J237" s="3">
        <f>CRI!F237*Planck!L237</f>
        <v>11.723267542014161</v>
      </c>
      <c r="K237" s="3">
        <f>CRI!F237*Planck!M237</f>
        <v>5.5118346542376893</v>
      </c>
      <c r="L237" s="3">
        <f>CRI!F237*Planck!N237</f>
        <v>2.9982781437376377E-3</v>
      </c>
      <c r="M237" s="3">
        <f>CRI!G237*Planck!L237</f>
        <v>13.510351008784612</v>
      </c>
      <c r="N237" s="3">
        <f>CRI!G237*Planck!M237</f>
        <v>6.3520533515300199</v>
      </c>
      <c r="O237" s="3">
        <f>CRI!G237*Planck!N237</f>
        <v>3.4553327388195947E-3</v>
      </c>
      <c r="P237" s="3">
        <f>CRI!H237*Planck!L237</f>
        <v>15.726334507579972</v>
      </c>
      <c r="Q237" s="3">
        <f>CRI!H237*Planck!M237</f>
        <v>7.3939245361725101</v>
      </c>
      <c r="R237" s="3">
        <f>CRI!H237*Planck!N237</f>
        <v>4.0220804367212207E-3</v>
      </c>
      <c r="S237" s="3">
        <f>CRI!I237*Planck!L237</f>
        <v>25.876968598836136</v>
      </c>
      <c r="T237" s="3">
        <f>CRI!I237*Planck!M237</f>
        <v>12.166366736792948</v>
      </c>
      <c r="U237" s="3">
        <f>CRI!I237*Planck!N237</f>
        <v>6.6181505367867363E-3</v>
      </c>
      <c r="V237" s="3">
        <f>CRI!J237*Planck!L237</f>
        <v>34.454969239334304</v>
      </c>
      <c r="W237" s="3">
        <f>CRI!J237*Planck!M237</f>
        <v>16.199416483796135</v>
      </c>
      <c r="X237" s="3">
        <f>CRI!J237*Planck!N237</f>
        <v>8.8120125931801293E-3</v>
      </c>
    </row>
    <row r="238" spans="1:24" x14ac:dyDescent="0.25">
      <c r="A238" s="3">
        <f>CRI!C238*Planck!L238</f>
        <v>31.36460777140314</v>
      </c>
      <c r="B238" s="3">
        <f>CRI!C238*Planck!M238</f>
        <v>14.577570805869255</v>
      </c>
      <c r="C238" s="3">
        <f>CRI!C238*Planck!N238</f>
        <v>7.7986334617667335E-3</v>
      </c>
      <c r="D238" s="3">
        <f>CRI!D238*Planck!L238</f>
        <v>23.846892419283101</v>
      </c>
      <c r="E238" s="3">
        <f>CRI!D238*Planck!M238</f>
        <v>11.083504224752321</v>
      </c>
      <c r="F238" s="3">
        <f>CRI!D238*Planck!N238</f>
        <v>5.9293957869842951E-3</v>
      </c>
      <c r="G238" s="3">
        <f>CRI!E238*Planck!L238</f>
        <v>17.196336791500631</v>
      </c>
      <c r="H238" s="3">
        <f>CRI!E238*Planck!M238</f>
        <v>7.9924741608991079</v>
      </c>
      <c r="I238" s="3">
        <f>CRI!E238*Planck!N238</f>
        <v>4.2757725044558301E-3</v>
      </c>
      <c r="J238" s="3">
        <f>CRI!F238*Planck!L238</f>
        <v>11.405947664472356</v>
      </c>
      <c r="K238" s="3">
        <f>CRI!F238*Planck!M238</f>
        <v>5.3012303198155521</v>
      </c>
      <c r="L238" s="3">
        <f>CRI!F238*Planck!N238</f>
        <v>2.8360247884373557E-3</v>
      </c>
      <c r="M238" s="3">
        <f>CRI!G238*Planck!L238</f>
        <v>13.154253560314226</v>
      </c>
      <c r="N238" s="3">
        <f>CRI!G238*Planck!M238</f>
        <v>6.113803943331118</v>
      </c>
      <c r="O238" s="3">
        <f>CRI!G238*Planck!N238</f>
        <v>3.2707312244332717E-3</v>
      </c>
      <c r="P238" s="3">
        <f>CRI!H238*Planck!L238</f>
        <v>15.399078330575188</v>
      </c>
      <c r="Q238" s="3">
        <f>CRI!H238*Planck!M238</f>
        <v>7.1571484759251058</v>
      </c>
      <c r="R238" s="3">
        <f>CRI!H238*Planck!N238</f>
        <v>3.8288942882520284E-3</v>
      </c>
      <c r="S238" s="3">
        <f>CRI!I238*Planck!L238</f>
        <v>25.539252526458032</v>
      </c>
      <c r="T238" s="3">
        <f>CRI!I238*Planck!M238</f>
        <v>11.870075492315388</v>
      </c>
      <c r="U238" s="3">
        <f>CRI!I238*Planck!N238</f>
        <v>6.3501916170283414E-3</v>
      </c>
      <c r="V238" s="3">
        <f>CRI!J238*Planck!L238</f>
        <v>34.364700688667789</v>
      </c>
      <c r="W238" s="3">
        <f>CRI!J238*Planck!M238</f>
        <v>15.971947143821966</v>
      </c>
      <c r="X238" s="3">
        <f>CRI!J238*Planck!N238</f>
        <v>8.5445897059357248E-3</v>
      </c>
    </row>
    <row r="239" spans="1:24" x14ac:dyDescent="0.25">
      <c r="A239" s="3">
        <f>CRI!C239*Planck!L239</f>
        <v>30.683775526163139</v>
      </c>
      <c r="B239" s="3">
        <f>CRI!C239*Planck!M239</f>
        <v>14.104517649418424</v>
      </c>
      <c r="C239" s="3">
        <f>CRI!C239*Planck!N239</f>
        <v>7.462235332603615E-3</v>
      </c>
      <c r="D239" s="3">
        <f>CRI!D239*Planck!L239</f>
        <v>23.303268272653966</v>
      </c>
      <c r="E239" s="3">
        <f>CRI!D239*Planck!M239</f>
        <v>10.711894250449182</v>
      </c>
      <c r="F239" s="3">
        <f>CRI!D239*Planck!N239</f>
        <v>5.6673101301065324E-3</v>
      </c>
      <c r="G239" s="3">
        <f>CRI!E239*Planck!L239</f>
        <v>16.722315971608285</v>
      </c>
      <c r="H239" s="3">
        <f>CRI!E239*Planck!M239</f>
        <v>7.6868050530349414</v>
      </c>
      <c r="I239" s="3">
        <f>CRI!E239*Planck!N239</f>
        <v>4.0668351578799656E-3</v>
      </c>
      <c r="J239" s="3">
        <f>CRI!F239*Planck!L239</f>
        <v>11.091262289301286</v>
      </c>
      <c r="K239" s="3">
        <f>CRI!F239*Planck!M239</f>
        <v>5.0983590523398892</v>
      </c>
      <c r="L239" s="3">
        <f>CRI!F239*Planck!N239</f>
        <v>2.6973737070858945E-3</v>
      </c>
      <c r="M239" s="3">
        <f>CRI!G239*Planck!L239</f>
        <v>12.792879239415901</v>
      </c>
      <c r="N239" s="3">
        <f>CRI!G239*Planck!M239</f>
        <v>5.8805472248800204</v>
      </c>
      <c r="O239" s="3">
        <f>CRI!G239*Planck!N239</f>
        <v>3.111203684328278E-3</v>
      </c>
      <c r="P239" s="3">
        <f>CRI!H239*Planck!L239</f>
        <v>15.082203248606247</v>
      </c>
      <c r="Q239" s="3">
        <f>CRI!H239*Planck!M239</f>
        <v>6.9328887421528878</v>
      </c>
      <c r="R239" s="3">
        <f>CRI!H239*Planck!N239</f>
        <v>3.6679628906583915E-3</v>
      </c>
      <c r="S239" s="3">
        <f>CRI!I239*Planck!L239</f>
        <v>25.175730298081294</v>
      </c>
      <c r="T239" s="3">
        <f>CRI!I239*Planck!M239</f>
        <v>11.572615372039527</v>
      </c>
      <c r="U239" s="3">
        <f>CRI!I239*Planck!N239</f>
        <v>6.1226893018511619E-3</v>
      </c>
      <c r="V239" s="3">
        <f>CRI!J239*Planck!L239</f>
        <v>34.223685486642538</v>
      </c>
      <c r="W239" s="3">
        <f>CRI!J239*Planck!M239</f>
        <v>15.731720353738858</v>
      </c>
      <c r="X239" s="3">
        <f>CRI!J239*Planck!N239</f>
        <v>8.32313464269018E-3</v>
      </c>
    </row>
    <row r="240" spans="1:24" x14ac:dyDescent="0.25">
      <c r="A240" s="3">
        <f>CRI!C240*Planck!L240</f>
        <v>29.974115345733843</v>
      </c>
      <c r="B240" s="3">
        <f>CRI!C240*Planck!M240</f>
        <v>13.633294351627812</v>
      </c>
      <c r="C240" s="3">
        <f>CRI!C240*Planck!N240</f>
        <v>7.1345302859305709E-3</v>
      </c>
      <c r="D240" s="3">
        <f>CRI!D240*Planck!L240</f>
        <v>22.74404390942421</v>
      </c>
      <c r="E240" s="3">
        <f>CRI!D240*Planck!M240</f>
        <v>10.344800564986837</v>
      </c>
      <c r="F240" s="3">
        <f>CRI!D240*Planck!N240</f>
        <v>5.4136066477577325E-3</v>
      </c>
      <c r="G240" s="3">
        <f>CRI!E240*Planck!L240</f>
        <v>16.240981501304383</v>
      </c>
      <c r="H240" s="3">
        <f>CRI!E240*Planck!M240</f>
        <v>7.3869763565228572</v>
      </c>
      <c r="I240" s="3">
        <f>CRI!E240*Planck!N240</f>
        <v>3.8657279141613128E-3</v>
      </c>
      <c r="J240" s="3">
        <f>CRI!F240*Planck!L240</f>
        <v>10.77840907848373</v>
      </c>
      <c r="K240" s="3">
        <f>CRI!F240*Planck!M240</f>
        <v>4.9024040214131164</v>
      </c>
      <c r="L240" s="3">
        <f>CRI!F240*Planck!N240</f>
        <v>2.5655097779403208E-3</v>
      </c>
      <c r="M240" s="3">
        <f>CRI!G240*Planck!L240</f>
        <v>12.432521362805492</v>
      </c>
      <c r="N240" s="3">
        <f>CRI!G240*Planck!M240</f>
        <v>5.6547531534121589</v>
      </c>
      <c r="O240" s="3">
        <f>CRI!G240*Planck!N240</f>
        <v>2.9592266250499746E-3</v>
      </c>
      <c r="P240" s="3">
        <f>CRI!H240*Planck!L240</f>
        <v>14.773623829728628</v>
      </c>
      <c r="Q240" s="3">
        <f>CRI!H240*Planck!M240</f>
        <v>6.7195698684591907</v>
      </c>
      <c r="R240" s="3">
        <f>CRI!H240*Planck!N240</f>
        <v>3.5164629691446852E-3</v>
      </c>
      <c r="S240" s="3">
        <f>CRI!I240*Planck!L240</f>
        <v>24.77166541923798</v>
      </c>
      <c r="T240" s="3">
        <f>CRI!I240*Planck!M240</f>
        <v>11.267034984856631</v>
      </c>
      <c r="U240" s="3">
        <f>CRI!I240*Planck!N240</f>
        <v>5.8962272990534361E-3</v>
      </c>
      <c r="V240" s="3">
        <f>CRI!J240*Planck!L240</f>
        <v>34.029358365361382</v>
      </c>
      <c r="W240" s="3">
        <f>CRI!J240*Planck!M240</f>
        <v>15.4777631913674</v>
      </c>
      <c r="X240" s="3">
        <f>CRI!J240*Planck!N240</f>
        <v>8.0997715885219781E-3</v>
      </c>
    </row>
    <row r="241" spans="1:24" x14ac:dyDescent="0.25">
      <c r="A241" s="3">
        <f>CRI!C241*Planck!L241</f>
        <v>29.234911342446807</v>
      </c>
      <c r="B241" s="3">
        <f>CRI!C241*Planck!M241</f>
        <v>13.163011129020475</v>
      </c>
      <c r="C241" s="3">
        <f>CRI!C241*Planck!N241</f>
        <v>6.7714326852349495E-3</v>
      </c>
      <c r="D241" s="3">
        <f>CRI!D241*Planck!L241</f>
        <v>22.168345047307898</v>
      </c>
      <c r="E241" s="3">
        <f>CRI!D241*Planck!M241</f>
        <v>9.9812915165576666</v>
      </c>
      <c r="F241" s="3">
        <f>CRI!D241*Planck!N241</f>
        <v>5.1346643221372428E-3</v>
      </c>
      <c r="G241" s="3">
        <f>CRI!E241*Planck!L241</f>
        <v>15.745375866445666</v>
      </c>
      <c r="H241" s="3">
        <f>CRI!E241*Planck!M241</f>
        <v>7.0893513352207229</v>
      </c>
      <c r="I241" s="3">
        <f>CRI!E241*Planck!N241</f>
        <v>3.6469668587144873E-3</v>
      </c>
      <c r="J241" s="3">
        <f>CRI!F241*Planck!L241</f>
        <v>10.453577371281847</v>
      </c>
      <c r="K241" s="3">
        <f>CRI!F241*Planck!M241</f>
        <v>4.7067204570746997</v>
      </c>
      <c r="L241" s="3">
        <f>CRI!F241*Planck!N241</f>
        <v>2.4212727947204356E-3</v>
      </c>
      <c r="M241" s="3">
        <f>CRI!G241*Planck!L241</f>
        <v>12.065820647449693</v>
      </c>
      <c r="N241" s="3">
        <f>CRI!G241*Planck!M241</f>
        <v>5.4326325673698026</v>
      </c>
      <c r="O241" s="3">
        <f>CRI!G241*Planck!N241</f>
        <v>2.7947029272395079E-3</v>
      </c>
      <c r="P241" s="3">
        <f>CRI!H241*Planck!L241</f>
        <v>14.445179675987728</v>
      </c>
      <c r="Q241" s="3">
        <f>CRI!H241*Planck!M241</f>
        <v>6.5039383430472535</v>
      </c>
      <c r="R241" s="3">
        <f>CRI!H241*Planck!N241</f>
        <v>3.3458135260378162E-3</v>
      </c>
      <c r="S241" s="3">
        <f>CRI!I241*Planck!L241</f>
        <v>24.333171704420369</v>
      </c>
      <c r="T241" s="3">
        <f>CRI!I241*Planck!M241</f>
        <v>10.956004148526494</v>
      </c>
      <c r="U241" s="3">
        <f>CRI!I241*Planck!N241</f>
        <v>5.6360846210438999E-3</v>
      </c>
      <c r="V241" s="3">
        <f>CRI!J241*Planck!L241</f>
        <v>33.753093104288155</v>
      </c>
      <c r="W241" s="3">
        <f>CRI!J241*Planck!M241</f>
        <v>15.197321276823283</v>
      </c>
      <c r="X241" s="3">
        <f>CRI!J241*Planck!N241</f>
        <v>7.8179405162863824E-3</v>
      </c>
    </row>
    <row r="242" spans="1:24" x14ac:dyDescent="0.25">
      <c r="A242" s="3">
        <f>CRI!C242*Planck!L242</f>
        <v>28.471833520094791</v>
      </c>
      <c r="B242" s="3">
        <f>CRI!C242*Planck!M242</f>
        <v>12.695616877193286</v>
      </c>
      <c r="C242" s="3">
        <f>CRI!C242*Planck!N242</f>
        <v>6.3311475240596443E-3</v>
      </c>
      <c r="D242" s="3">
        <f>CRI!D242*Planck!L242</f>
        <v>21.575322734116277</v>
      </c>
      <c r="E242" s="3">
        <f>CRI!D242*Planck!M242</f>
        <v>9.6204563447175797</v>
      </c>
      <c r="F242" s="3">
        <f>CRI!D242*Planck!N242</f>
        <v>4.7976029015651973E-3</v>
      </c>
      <c r="G242" s="3">
        <f>CRI!E242*Planck!L242</f>
        <v>15.248248618539654</v>
      </c>
      <c r="H242" s="3">
        <f>CRI!E242*Planck!M242</f>
        <v>6.7992081497857368</v>
      </c>
      <c r="I242" s="3">
        <f>CRI!E242*Planck!N242</f>
        <v>3.3906812295519425E-3</v>
      </c>
      <c r="J242" s="3">
        <f>CRI!F242*Planck!L242</f>
        <v>10.123318584922593</v>
      </c>
      <c r="K242" s="3">
        <f>CRI!F242*Planck!M242</f>
        <v>4.5139971118909461</v>
      </c>
      <c r="L242" s="3">
        <f>CRI!F242*Planck!N242</f>
        <v>2.2510746752212071E-3</v>
      </c>
      <c r="M242" s="3">
        <f>CRI!G242*Planck!L242</f>
        <v>11.705087113816747</v>
      </c>
      <c r="N242" s="3">
        <f>CRI!G242*Planck!M242</f>
        <v>5.2193091606239062</v>
      </c>
      <c r="O242" s="3">
        <f>CRI!G242*Planck!N242</f>
        <v>2.6028050932245203E-3</v>
      </c>
      <c r="P242" s="3">
        <f>CRI!H242*Planck!L242</f>
        <v>14.109375277735863</v>
      </c>
      <c r="Q242" s="3">
        <f>CRI!H242*Planck!M242</f>
        <v>6.291383474698006</v>
      </c>
      <c r="R242" s="3">
        <f>CRI!H242*Planck!N242</f>
        <v>3.1374353285895571E-3</v>
      </c>
      <c r="S242" s="3">
        <f>CRI!I242*Planck!L242</f>
        <v>23.853069415723859</v>
      </c>
      <c r="T242" s="3">
        <f>CRI!I242*Planck!M242</f>
        <v>10.636105694893041</v>
      </c>
      <c r="U242" s="3">
        <f>CRI!I242*Planck!N242</f>
        <v>5.3040947034899691E-3</v>
      </c>
      <c r="V242" s="3">
        <f>CRI!J242*Planck!L242</f>
        <v>33.40695133024456</v>
      </c>
      <c r="W242" s="3">
        <f>CRI!J242*Planck!M242</f>
        <v>14.896190469240123</v>
      </c>
      <c r="X242" s="3">
        <f>CRI!J242*Planck!N242</f>
        <v>7.428546428229983E-3</v>
      </c>
    </row>
    <row r="243" spans="1:24" x14ac:dyDescent="0.25">
      <c r="A243" s="3">
        <f>CRI!C243*Planck!L243</f>
        <v>27.622761998983982</v>
      </c>
      <c r="B243" s="3">
        <f>CRI!C243*Planck!M243</f>
        <v>12.203018091887728</v>
      </c>
      <c r="C243" s="3">
        <f>CRI!C243*Planck!N243</f>
        <v>5.7625870405001133E-3</v>
      </c>
      <c r="D243" s="3">
        <f>CRI!D243*Planck!L243</f>
        <v>20.905701286372956</v>
      </c>
      <c r="E243" s="3">
        <f>CRI!D243*Planck!M243</f>
        <v>9.2355953047198263</v>
      </c>
      <c r="F243" s="3">
        <f>CRI!D243*Planck!N243</f>
        <v>4.3612917241892925E-3</v>
      </c>
      <c r="G243" s="3">
        <f>CRI!E243*Planck!L243</f>
        <v>14.710056245517121</v>
      </c>
      <c r="H243" s="3">
        <f>CRI!E243*Planck!M243</f>
        <v>6.4985204051403009</v>
      </c>
      <c r="I243" s="3">
        <f>CRI!E243*Planck!N243</f>
        <v>3.068772756633194E-3</v>
      </c>
      <c r="J243" s="3">
        <f>CRI!F243*Planck!L243</f>
        <v>9.7658088168737525</v>
      </c>
      <c r="K243" s="3">
        <f>CRI!F243*Planck!M243</f>
        <v>4.3142804357728775</v>
      </c>
      <c r="L243" s="3">
        <f>CRI!F243*Planck!N243</f>
        <v>2.0373170260884256E-3</v>
      </c>
      <c r="M243" s="3">
        <f>CRI!G243*Planck!L243</f>
        <v>11.317787228098034</v>
      </c>
      <c r="N243" s="3">
        <f>CRI!G243*Planck!M243</f>
        <v>4.9999041482418072</v>
      </c>
      <c r="O243" s="3">
        <f>CRI!G243*Planck!N243</f>
        <v>2.361086628852478E-3</v>
      </c>
      <c r="P243" s="3">
        <f>CRI!H243*Planck!L243</f>
        <v>13.722433620192577</v>
      </c>
      <c r="Q243" s="3">
        <f>CRI!H243*Planck!M243</f>
        <v>6.0622144062964356</v>
      </c>
      <c r="R243" s="3">
        <f>CRI!H243*Planck!N243</f>
        <v>2.8627375548742513E-3</v>
      </c>
      <c r="S243" s="3">
        <f>CRI!I243*Planck!L243</f>
        <v>23.285810470384899</v>
      </c>
      <c r="T243" s="3">
        <f>CRI!I243*Planck!M243</f>
        <v>10.28706566218206</v>
      </c>
      <c r="U243" s="3">
        <f>CRI!I243*Planck!N243</f>
        <v>4.8578237632108442E-3</v>
      </c>
      <c r="V243" s="3">
        <f>CRI!J243*Planck!L243</f>
        <v>32.904396038763068</v>
      </c>
      <c r="W243" s="3">
        <f>CRI!J243*Planck!M243</f>
        <v>14.536306694400572</v>
      </c>
      <c r="X243" s="3">
        <f>CRI!J243*Planck!N243</f>
        <v>6.8644274672979367E-3</v>
      </c>
    </row>
    <row r="244" spans="1:24" x14ac:dyDescent="0.25">
      <c r="A244" s="3">
        <f>CRI!C244*Planck!L244</f>
        <v>26.751562948332406</v>
      </c>
      <c r="B244" s="3">
        <f>CRI!C244*Planck!M244</f>
        <v>11.713273397841329</v>
      </c>
      <c r="C244" s="3">
        <f>CRI!C244*Planck!N244</f>
        <v>5.1090664378725167E-3</v>
      </c>
      <c r="D244" s="3">
        <f>CRI!D244*Planck!L244</f>
        <v>20.207673410249761</v>
      </c>
      <c r="E244" s="3">
        <f>CRI!D244*Planck!M244</f>
        <v>8.8480065200563907</v>
      </c>
      <c r="F244" s="3">
        <f>CRI!D244*Planck!N244</f>
        <v>3.8593014623929355E-3</v>
      </c>
      <c r="G244" s="3">
        <f>CRI!E244*Planck!L244</f>
        <v>14.168530342890371</v>
      </c>
      <c r="H244" s="3">
        <f>CRI!E244*Planck!M244</f>
        <v>6.2037448007212896</v>
      </c>
      <c r="I244" s="3">
        <f>CRI!E244*Planck!N244</f>
        <v>2.7059339668732132E-3</v>
      </c>
      <c r="J244" s="3">
        <f>CRI!F244*Planck!L244</f>
        <v>9.4001607429989349</v>
      </c>
      <c r="K244" s="3">
        <f>CRI!F244*Planck!M244</f>
        <v>4.1158960685422468</v>
      </c>
      <c r="L244" s="3">
        <f>CRI!F244*Planck!N244</f>
        <v>1.7952613032524293E-3</v>
      </c>
      <c r="M244" s="3">
        <f>CRI!G244*Planck!L244</f>
        <v>10.932214736488339</v>
      </c>
      <c r="N244" s="3">
        <f>CRI!G244*Planck!M244</f>
        <v>4.7867117259546923</v>
      </c>
      <c r="O244" s="3">
        <f>CRI!G244*Planck!N244</f>
        <v>2.087856007130589E-3</v>
      </c>
      <c r="P244" s="3">
        <f>CRI!H244*Planck!L244</f>
        <v>13.325306827093877</v>
      </c>
      <c r="Q244" s="3">
        <f>CRI!H244*Planck!M244</f>
        <v>5.8345361830756799</v>
      </c>
      <c r="R244" s="3">
        <f>CRI!H244*Planck!N244</f>
        <v>2.5448934709402724E-3</v>
      </c>
      <c r="S244" s="3">
        <f>CRI!I244*Planck!L244</f>
        <v>22.68390021368031</v>
      </c>
      <c r="T244" s="3">
        <f>CRI!I244*Planck!M244</f>
        <v>9.9322318268044114</v>
      </c>
      <c r="U244" s="3">
        <f>CRI!I244*Planck!N244</f>
        <v>4.3322161581960074E-3</v>
      </c>
      <c r="V244" s="3">
        <f>CRI!J244*Planck!L244</f>
        <v>32.339403288927478</v>
      </c>
      <c r="W244" s="3">
        <f>CRI!J244*Planck!M244</f>
        <v>14.159930504915399</v>
      </c>
      <c r="X244" s="3">
        <f>CRI!J244*Planck!N244</f>
        <v>6.1762432454281297E-3</v>
      </c>
    </row>
    <row r="245" spans="1:24" x14ac:dyDescent="0.25">
      <c r="A245" s="3">
        <f>CRI!C245*Planck!L245</f>
        <v>25.875789989477106</v>
      </c>
      <c r="B245" s="3">
        <f>CRI!C245*Planck!M245</f>
        <v>11.233353483999906</v>
      </c>
      <c r="C245" s="3">
        <f>CRI!C245*Planck!N245</f>
        <v>4.4297839636675881E-3</v>
      </c>
      <c r="D245" s="3">
        <f>CRI!D245*Planck!L245</f>
        <v>19.49868203066853</v>
      </c>
      <c r="E245" s="3">
        <f>CRI!D245*Planck!M245</f>
        <v>8.4648850455074722</v>
      </c>
      <c r="F245" s="3">
        <f>CRI!D245*Planck!N245</f>
        <v>3.3380603648133981E-3</v>
      </c>
      <c r="G245" s="3">
        <f>CRI!E245*Planck!L245</f>
        <v>13.6266915339438</v>
      </c>
      <c r="H245" s="3">
        <f>CRI!E245*Planck!M245</f>
        <v>5.9157012358065177</v>
      </c>
      <c r="I245" s="3">
        <f>CRI!E245*Planck!N245</f>
        <v>2.3328099223040937E-3</v>
      </c>
      <c r="J245" s="3">
        <f>CRI!F245*Planck!L245</f>
        <v>9.034714605908821</v>
      </c>
      <c r="K245" s="3">
        <f>CRI!F245*Planck!M245</f>
        <v>3.9222046104294268</v>
      </c>
      <c r="L245" s="3">
        <f>CRI!F245*Planck!N245</f>
        <v>1.5466903191687633E-3</v>
      </c>
      <c r="M245" s="3">
        <f>CRI!G245*Planck!L245</f>
        <v>10.550066992160364</v>
      </c>
      <c r="N245" s="3">
        <f>CRI!G245*Planck!M245</f>
        <v>4.5800584968038658</v>
      </c>
      <c r="O245" s="3">
        <f>CRI!G245*Planck!N245</f>
        <v>1.8061097882034222E-3</v>
      </c>
      <c r="P245" s="3">
        <f>CRI!H245*Planck!L245</f>
        <v>12.926415052418466</v>
      </c>
      <c r="Q245" s="3">
        <f>CRI!H245*Planck!M245</f>
        <v>5.6116930004365111</v>
      </c>
      <c r="R245" s="3">
        <f>CRI!H245*Planck!N245</f>
        <v>2.212926682825956E-3</v>
      </c>
      <c r="S245" s="3">
        <f>CRI!I245*Planck!L245</f>
        <v>22.064449139208076</v>
      </c>
      <c r="T245" s="3">
        <f>CRI!I245*Planck!M245</f>
        <v>9.5787512849369225</v>
      </c>
      <c r="U245" s="3">
        <f>CRI!I245*Planck!N245</f>
        <v>3.777304693065264E-3</v>
      </c>
      <c r="V245" s="3">
        <f>CRI!J245*Planck!L245</f>
        <v>31.719080630401617</v>
      </c>
      <c r="W245" s="3">
        <f>CRI!J245*Planck!M245</f>
        <v>13.770077939792255</v>
      </c>
      <c r="X245" s="3">
        <f>CRI!J245*Planck!N245</f>
        <v>5.4301211586572969E-3</v>
      </c>
    </row>
    <row r="246" spans="1:24" x14ac:dyDescent="0.25">
      <c r="A246" s="3">
        <f>CRI!C246*Planck!L246</f>
        <v>24.983556276139847</v>
      </c>
      <c r="B246" s="3">
        <f>CRI!C246*Planck!M246</f>
        <v>10.757389494445723</v>
      </c>
      <c r="C246" s="3">
        <f>CRI!C246*Planck!N246</f>
        <v>3.776943390597331E-3</v>
      </c>
      <c r="D246" s="3">
        <f>CRI!D246*Planck!L246</f>
        <v>18.794460609595554</v>
      </c>
      <c r="E246" s="3">
        <f>CRI!D246*Planck!M246</f>
        <v>8.0924961555023049</v>
      </c>
      <c r="F246" s="3">
        <f>CRI!D246*Planck!N246</f>
        <v>2.8412934089390432E-3</v>
      </c>
      <c r="G246" s="3">
        <f>CRI!E246*Planck!L246</f>
        <v>13.087416261752564</v>
      </c>
      <c r="H246" s="3">
        <f>CRI!E246*Planck!M246</f>
        <v>5.6351638913020174</v>
      </c>
      <c r="I246" s="3">
        <f>CRI!E246*Planck!N246</f>
        <v>1.9785185825218219E-3</v>
      </c>
      <c r="J246" s="3">
        <f>CRI!F246*Planck!L246</f>
        <v>8.6769237366234186</v>
      </c>
      <c r="K246" s="3">
        <f>CRI!F246*Planck!M246</f>
        <v>3.7360993453763585</v>
      </c>
      <c r="L246" s="3">
        <f>CRI!F246*Planck!N246</f>
        <v>1.3117527943391925E-3</v>
      </c>
      <c r="M246" s="3">
        <f>CRI!G246*Planck!L246</f>
        <v>10.161863431013634</v>
      </c>
      <c r="N246" s="3">
        <f>CRI!G246*Planck!M246</f>
        <v>4.3754828859643951</v>
      </c>
      <c r="O246" s="3">
        <f>CRI!G246*Planck!N246</f>
        <v>1.5362417783001785E-3</v>
      </c>
      <c r="P246" s="3">
        <f>CRI!H246*Planck!L246</f>
        <v>12.52779346647864</v>
      </c>
      <c r="Q246" s="3">
        <f>CRI!H246*Planck!M246</f>
        <v>5.3942021838416014</v>
      </c>
      <c r="R246" s="3">
        <f>CRI!H246*Planck!N246</f>
        <v>1.8939163908051817E-3</v>
      </c>
      <c r="S246" s="3">
        <f>CRI!I246*Planck!L246</f>
        <v>21.426349993309554</v>
      </c>
      <c r="T246" s="3">
        <f>CRI!I246*Planck!M246</f>
        <v>9.2257319084102036</v>
      </c>
      <c r="U246" s="3">
        <f>CRI!I246*Planck!N246</f>
        <v>3.239175003646014E-3</v>
      </c>
      <c r="V246" s="3">
        <f>CRI!J246*Planck!L246</f>
        <v>31.050753908070014</v>
      </c>
      <c r="W246" s="3">
        <f>CRI!J246*Planck!M246</f>
        <v>13.369796124833407</v>
      </c>
      <c r="X246" s="3">
        <f>CRI!J246*Planck!N246</f>
        <v>4.6941651720797161E-3</v>
      </c>
    </row>
    <row r="247" spans="1:24" x14ac:dyDescent="0.25">
      <c r="A247" s="3">
        <f>CRI!C247*Planck!L247</f>
        <v>24.091922368683743</v>
      </c>
      <c r="B247" s="3">
        <f>CRI!C247*Planck!M247</f>
        <v>10.292130796310198</v>
      </c>
      <c r="C247" s="3">
        <f>CRI!C247*Planck!N247</f>
        <v>3.2062712761090958E-3</v>
      </c>
      <c r="D247" s="3">
        <f>CRI!D247*Planck!L247</f>
        <v>18.109005948966274</v>
      </c>
      <c r="E247" s="3">
        <f>CRI!D247*Planck!M247</f>
        <v>7.736213614077954</v>
      </c>
      <c r="F247" s="3">
        <f>CRI!D247*Planck!N247</f>
        <v>2.410035393793755E-3</v>
      </c>
      <c r="G247" s="3">
        <f>CRI!E247*Planck!L247</f>
        <v>12.553440702085764</v>
      </c>
      <c r="H247" s="3">
        <f>CRI!E247*Planck!M247</f>
        <v>5.3628619448622983</v>
      </c>
      <c r="I247" s="3">
        <f>CRI!E247*Planck!N247</f>
        <v>1.6706735030723669E-3</v>
      </c>
      <c r="J247" s="3">
        <f>CRI!F247*Planck!L247</f>
        <v>8.3333478703207629</v>
      </c>
      <c r="K247" s="3">
        <f>CRI!F247*Planck!M247</f>
        <v>3.5600275038234832</v>
      </c>
      <c r="L247" s="3">
        <f>CRI!F247*Planck!N247</f>
        <v>1.109042836082082E-3</v>
      </c>
      <c r="M247" s="3">
        <f>CRI!G247*Planck!L247</f>
        <v>9.7756580786455096</v>
      </c>
      <c r="N247" s="3">
        <f>CRI!G247*Planck!M247</f>
        <v>4.1761861102544708</v>
      </c>
      <c r="O247" s="3">
        <f>CRI!G247*Planck!N247</f>
        <v>1.300992557711673E-3</v>
      </c>
      <c r="P247" s="3">
        <f>CRI!H247*Planck!L247</f>
        <v>12.126089529248802</v>
      </c>
      <c r="Q247" s="3">
        <f>CRI!H247*Planck!M247</f>
        <v>5.1802964318457096</v>
      </c>
      <c r="R247" s="3">
        <f>CRI!H247*Planck!N247</f>
        <v>1.6137995114784143E-3</v>
      </c>
      <c r="S247" s="3">
        <f>CRI!I247*Planck!L247</f>
        <v>20.779950779197286</v>
      </c>
      <c r="T247" s="3">
        <f>CRI!I247*Planck!M247</f>
        <v>8.8772480704316354</v>
      </c>
      <c r="U247" s="3">
        <f>CRI!I247*Planck!N247</f>
        <v>2.7654978412559607E-3</v>
      </c>
      <c r="V247" s="3">
        <f>CRI!J247*Planck!L247</f>
        <v>30.341933271424313</v>
      </c>
      <c r="W247" s="3">
        <f>CRI!J247*Planck!M247</f>
        <v>12.96215142417781</v>
      </c>
      <c r="X247" s="3">
        <f>CRI!J247*Planck!N247</f>
        <v>4.0380534031706572E-3</v>
      </c>
    </row>
    <row r="248" spans="1:24" x14ac:dyDescent="0.25">
      <c r="A248" s="3">
        <f>CRI!C248*Planck!L248</f>
        <v>23.197898363962821</v>
      </c>
      <c r="B248" s="3">
        <f>CRI!C248*Planck!M248</f>
        <v>9.8357389117592113</v>
      </c>
      <c r="C248" s="3">
        <f>CRI!C248*Planck!N248</f>
        <v>2.7387012799530018E-3</v>
      </c>
      <c r="D248" s="3">
        <f>CRI!D248*Planck!L248</f>
        <v>17.437001209275824</v>
      </c>
      <c r="E248" s="3">
        <f>CRI!D248*Planck!M248</f>
        <v>7.3931607341161252</v>
      </c>
      <c r="F248" s="3">
        <f>CRI!D248*Planck!N248</f>
        <v>2.0585803412507043E-3</v>
      </c>
      <c r="G248" s="3">
        <f>CRI!E248*Planck!L248</f>
        <v>12.025872810409108</v>
      </c>
      <c r="H248" s="3">
        <f>CRI!E248*Planck!M248</f>
        <v>5.098881945829941</v>
      </c>
      <c r="I248" s="3">
        <f>CRI!E248*Planck!N248</f>
        <v>1.4197524595410463E-3</v>
      </c>
      <c r="J248" s="3">
        <f>CRI!F248*Planck!L248</f>
        <v>7.9983884603020368</v>
      </c>
      <c r="K248" s="3">
        <f>CRI!F248*Planck!M248</f>
        <v>3.3912580948526769</v>
      </c>
      <c r="L248" s="3">
        <f>CRI!F248*Planck!N248</f>
        <v>9.4427505328756496E-4</v>
      </c>
      <c r="M248" s="3">
        <f>CRI!G248*Planck!L248</f>
        <v>9.3871761672355092</v>
      </c>
      <c r="N248" s="3">
        <f>CRI!G248*Planck!M248</f>
        <v>3.9800939055344919</v>
      </c>
      <c r="O248" s="3">
        <f>CRI!G248*Planck!N248</f>
        <v>1.1082327795818689E-3</v>
      </c>
      <c r="P248" s="3">
        <f>CRI!H248*Planck!L248</f>
        <v>11.727540636327102</v>
      </c>
      <c r="Q248" s="3">
        <f>CRI!H248*Planck!M248</f>
        <v>4.9723912902019958</v>
      </c>
      <c r="R248" s="3">
        <f>CRI!H248*Planck!N248</f>
        <v>1.3845319109296772E-3</v>
      </c>
      <c r="S248" s="3">
        <f>CRI!I248*Planck!L248</f>
        <v>20.127134434187695</v>
      </c>
      <c r="T248" s="3">
        <f>CRI!I248*Planck!M248</f>
        <v>8.5337575081405301</v>
      </c>
      <c r="U248" s="3">
        <f>CRI!I248*Planck!N248</f>
        <v>2.3761725295911519E-3</v>
      </c>
      <c r="V248" s="3">
        <f>CRI!J248*Planck!L248</f>
        <v>29.612040106725932</v>
      </c>
      <c r="W248" s="3">
        <f>CRI!J248*Planck!M248</f>
        <v>12.555288007760039</v>
      </c>
      <c r="X248" s="3">
        <f>CRI!J248*Planck!N248</f>
        <v>3.4959430750974348E-3</v>
      </c>
    </row>
    <row r="249" spans="1:24" x14ac:dyDescent="0.25">
      <c r="A249" s="3">
        <f>CRI!C249*Planck!L249</f>
        <v>22.309883448735743</v>
      </c>
      <c r="B249" s="3">
        <f>CRI!C249*Planck!M249</f>
        <v>9.3910583507813037</v>
      </c>
      <c r="C249" s="3">
        <f>CRI!C249*Planck!N249</f>
        <v>2.3520967336900845E-3</v>
      </c>
      <c r="D249" s="3">
        <f>CRI!D249*Planck!L249</f>
        <v>16.769513279648375</v>
      </c>
      <c r="E249" s="3">
        <f>CRI!D249*Planck!M249</f>
        <v>7.0589108224276318</v>
      </c>
      <c r="F249" s="3">
        <f>CRI!D249*Planck!N249</f>
        <v>1.7679840193368928E-3</v>
      </c>
      <c r="G249" s="3">
        <f>CRI!E249*Planck!L249</f>
        <v>11.501214859935834</v>
      </c>
      <c r="H249" s="3">
        <f>CRI!E249*Planck!M249</f>
        <v>4.8412883959127564</v>
      </c>
      <c r="I249" s="3">
        <f>CRI!E249*Planck!N249</f>
        <v>1.2125554114921168E-3</v>
      </c>
      <c r="J249" s="3">
        <f>CRI!F249*Planck!L249</f>
        <v>7.672423332370097</v>
      </c>
      <c r="K249" s="3">
        <f>CRI!F249*Planck!M249</f>
        <v>3.2296078718540575</v>
      </c>
      <c r="L249" s="3">
        <f>CRI!F249*Planck!N249</f>
        <v>8.0889180353732159E-4</v>
      </c>
      <c r="M249" s="3">
        <f>CRI!G249*Planck!L249</f>
        <v>8.998154765687433</v>
      </c>
      <c r="N249" s="3">
        <f>CRI!G249*Planck!M249</f>
        <v>3.7876574589958296</v>
      </c>
      <c r="O249" s="3">
        <f>CRI!G249*Planck!N249</f>
        <v>9.4866163161469257E-4</v>
      </c>
      <c r="P249" s="3">
        <f>CRI!H249*Planck!L249</f>
        <v>11.337971810310936</v>
      </c>
      <c r="Q249" s="3">
        <f>CRI!H249*Planck!M249</f>
        <v>4.7725733348094783</v>
      </c>
      <c r="R249" s="3">
        <f>CRI!H249*Planck!N249</f>
        <v>1.1953449475870673E-3</v>
      </c>
      <c r="S249" s="3">
        <f>CRI!I249*Planck!L249</f>
        <v>19.465496977998924</v>
      </c>
      <c r="T249" s="3">
        <f>CRI!I249*Planck!M249</f>
        <v>8.1937504679211592</v>
      </c>
      <c r="U249" s="3">
        <f>CRI!I249*Planck!N249</f>
        <v>2.0522174383748298E-3</v>
      </c>
      <c r="V249" s="3">
        <f>CRI!J249*Planck!L249</f>
        <v>28.8544457109702</v>
      </c>
      <c r="W249" s="3">
        <f>CRI!J249*Planck!M249</f>
        <v>12.145907618649078</v>
      </c>
      <c r="X249" s="3">
        <f>CRI!J249*Planck!N249</f>
        <v>3.0420798775197921E-3</v>
      </c>
    </row>
    <row r="250" spans="1:24" x14ac:dyDescent="0.25">
      <c r="A250" s="3">
        <f>CRI!C250*Planck!L250</f>
        <v>21.4338539660328</v>
      </c>
      <c r="B250" s="3">
        <f>CRI!C250*Planck!M250</f>
        <v>8.9597223725355857</v>
      </c>
      <c r="C250" s="3">
        <f>CRI!C250*Planck!N250</f>
        <v>2.0320829014144528E-3</v>
      </c>
      <c r="D250" s="3">
        <f>CRI!D250*Planck!L250</f>
        <v>16.111034355842836</v>
      </c>
      <c r="E250" s="3">
        <f>CRI!D250*Planck!M250</f>
        <v>6.7346915394447091</v>
      </c>
      <c r="F250" s="3">
        <f>CRI!D250*Planck!N250</f>
        <v>1.5274414713514401E-3</v>
      </c>
      <c r="G250" s="3">
        <f>CRI!E250*Planck!L250</f>
        <v>10.992572998544095</v>
      </c>
      <c r="H250" s="3">
        <f>CRI!E250*Planck!M250</f>
        <v>4.5950859972671418</v>
      </c>
      <c r="I250" s="3">
        <f>CRI!E250*Planck!N250</f>
        <v>1.0421746676212036E-3</v>
      </c>
      <c r="J250" s="3">
        <f>CRI!F250*Planck!L250</f>
        <v>7.3521445865748873</v>
      </c>
      <c r="K250" s="3">
        <f>CRI!F250*Planck!M250</f>
        <v>3.073323838206774</v>
      </c>
      <c r="L250" s="3">
        <f>CRI!F250*Planck!N250</f>
        <v>6.9703597527453619E-4</v>
      </c>
      <c r="M250" s="3">
        <f>CRI!G250*Planck!L250</f>
        <v>8.6163142439950029</v>
      </c>
      <c r="N250" s="3">
        <f>CRI!G250*Planck!M250</f>
        <v>3.601768661065857</v>
      </c>
      <c r="O250" s="3">
        <f>CRI!G250*Planck!N250</f>
        <v>8.1688831491450158E-4</v>
      </c>
      <c r="P250" s="3">
        <f>CRI!H250*Planck!L250</f>
        <v>10.95455285847131</v>
      </c>
      <c r="Q250" s="3">
        <f>CRI!H250*Planck!M250</f>
        <v>4.5791929198879213</v>
      </c>
      <c r="R250" s="3">
        <f>CRI!H250*Planck!N250</f>
        <v>1.0385700859778966E-3</v>
      </c>
      <c r="S250" s="3">
        <f>CRI!I250*Planck!L250</f>
        <v>18.805711783501504</v>
      </c>
      <c r="T250" s="3">
        <f>CRI!I250*Planck!M250</f>
        <v>7.8611133986969648</v>
      </c>
      <c r="U250" s="3">
        <f>CRI!I250*Planck!N250</f>
        <v>1.7829161953208401E-3</v>
      </c>
      <c r="V250" s="3">
        <f>CRI!J250*Planck!L250</f>
        <v>28.073120926242961</v>
      </c>
      <c r="W250" s="3">
        <f>CRI!J250*Planck!M250</f>
        <v>11.735051009881975</v>
      </c>
      <c r="X250" s="3">
        <f>CRI!J250*Planck!N250</f>
        <v>2.6615329708769781E-3</v>
      </c>
    </row>
    <row r="251" spans="1:24" x14ac:dyDescent="0.25">
      <c r="A251" s="3">
        <f>CRI!C251*Planck!L251</f>
        <v>20.575587244039671</v>
      </c>
      <c r="B251" s="3">
        <f>CRI!C251*Planck!M251</f>
        <v>8.5433068634429539</v>
      </c>
      <c r="C251" s="3">
        <f>CRI!C251*Planck!N251</f>
        <v>1.7647148662345209E-3</v>
      </c>
      <c r="D251" s="3">
        <f>CRI!D251*Planck!L251</f>
        <v>15.465907041528711</v>
      </c>
      <c r="E251" s="3">
        <f>CRI!D251*Planck!M251</f>
        <v>6.4216874206367214</v>
      </c>
      <c r="F251" s="3">
        <f>CRI!D251*Planck!N251</f>
        <v>1.3264708196308261E-3</v>
      </c>
      <c r="G251" s="3">
        <f>CRI!E251*Planck!L251</f>
        <v>10.497655487480106</v>
      </c>
      <c r="H251" s="3">
        <f>CRI!E251*Planck!M251</f>
        <v>4.3587913731224468</v>
      </c>
      <c r="I251" s="3">
        <f>CRI!E251*Planck!N251</f>
        <v>9.003567421741978E-4</v>
      </c>
      <c r="J251" s="3">
        <f>CRI!F251*Planck!L251</f>
        <v>7.0440591363186815</v>
      </c>
      <c r="K251" s="3">
        <f>CRI!F251*Planck!M251</f>
        <v>2.9248039461543063</v>
      </c>
      <c r="L251" s="3">
        <f>CRI!F251*Planck!N251</f>
        <v>6.0415072138937924E-4</v>
      </c>
      <c r="M251" s="3">
        <f>CRI!G251*Planck!L251</f>
        <v>8.2393593265489233</v>
      </c>
      <c r="N251" s="3">
        <f>CRI!G251*Planck!M251</f>
        <v>3.4211113515250497</v>
      </c>
      <c r="O251" s="3">
        <f>CRI!G251*Planck!N251</f>
        <v>7.0666852514845785E-4</v>
      </c>
      <c r="P251" s="3">
        <f>CRI!H251*Planck!L251</f>
        <v>10.575213133411077</v>
      </c>
      <c r="Q251" s="3">
        <f>CRI!H251*Planck!M251</f>
        <v>4.3909945253793277</v>
      </c>
      <c r="R251" s="3">
        <f>CRI!H251*Planck!N251</f>
        <v>9.0700866073871824E-4</v>
      </c>
      <c r="S251" s="3">
        <f>CRI!I251*Planck!L251</f>
        <v>18.153051362313491</v>
      </c>
      <c r="T251" s="3">
        <f>CRI!I251*Planck!M251</f>
        <v>7.5374319311839271</v>
      </c>
      <c r="U251" s="3">
        <f>CRI!I251*Planck!N251</f>
        <v>1.5569402334250904E-3</v>
      </c>
      <c r="V251" s="3">
        <f>CRI!J251*Planck!L251</f>
        <v>27.268355866435723</v>
      </c>
      <c r="W251" s="3">
        <f>CRI!J251*Planck!M251</f>
        <v>11.32224947290433</v>
      </c>
      <c r="X251" s="3">
        <f>CRI!J251*Planck!N251</f>
        <v>2.3387363094198961E-3</v>
      </c>
    </row>
    <row r="252" spans="1:24" x14ac:dyDescent="0.25">
      <c r="A252" s="3">
        <f>CRI!C252*Planck!L252</f>
        <v>19.740661596097386</v>
      </c>
      <c r="B252" s="3">
        <f>CRI!C252*Planck!M252</f>
        <v>8.1433302038695636</v>
      </c>
      <c r="C252" s="3">
        <f>CRI!C252*Planck!N252</f>
        <v>1.5364773969565215E-3</v>
      </c>
      <c r="D252" s="3">
        <f>CRI!D252*Planck!L252</f>
        <v>14.838324348286063</v>
      </c>
      <c r="E252" s="3">
        <f>CRI!D252*Planck!M252</f>
        <v>6.1210397763010684</v>
      </c>
      <c r="F252" s="3">
        <f>CRI!D252*Planck!N252</f>
        <v>1.1549131653398243E-3</v>
      </c>
      <c r="G252" s="3">
        <f>CRI!E252*Planck!L252</f>
        <v>10.023528837042797</v>
      </c>
      <c r="H252" s="3">
        <f>CRI!E252*Planck!M252</f>
        <v>4.1348616777962972</v>
      </c>
      <c r="I252" s="3">
        <f>CRI!E252*Planck!N252</f>
        <v>7.801625807162825E-4</v>
      </c>
      <c r="J252" s="3">
        <f>CRI!F252*Planck!L252</f>
        <v>6.7407137157405712</v>
      </c>
      <c r="K252" s="3">
        <f>CRI!F252*Planck!M252</f>
        <v>2.7806493379066799</v>
      </c>
      <c r="L252" s="3">
        <f>CRI!F252*Planck!N252</f>
        <v>5.2465081847295856E-4</v>
      </c>
      <c r="M252" s="3">
        <f>CRI!G252*Planck!L252</f>
        <v>7.8787562911253426</v>
      </c>
      <c r="N252" s="3">
        <f>CRI!G252*Planck!M252</f>
        <v>3.2501096157350804</v>
      </c>
      <c r="O252" s="3">
        <f>CRI!G252*Planck!N252</f>
        <v>6.1322822938397747E-4</v>
      </c>
      <c r="P252" s="3">
        <f>CRI!H252*Planck!L252</f>
        <v>10.198612310178916</v>
      </c>
      <c r="Q252" s="3">
        <f>CRI!H252*Planck!M252</f>
        <v>4.2070863359237434</v>
      </c>
      <c r="R252" s="3">
        <f>CRI!H252*Planck!N252</f>
        <v>7.9378987470259317E-4</v>
      </c>
      <c r="S252" s="3">
        <f>CRI!I252*Planck!L252</f>
        <v>17.508347313611875</v>
      </c>
      <c r="T252" s="3">
        <f>CRI!I252*Planck!M252</f>
        <v>7.2224658127446233</v>
      </c>
      <c r="U252" s="3">
        <f>CRI!I252*Planck!N252</f>
        <v>1.3627293986310613E-3</v>
      </c>
      <c r="V252" s="3">
        <f>CRI!J252*Planck!L252</f>
        <v>26.437604443553926</v>
      </c>
      <c r="W252" s="3">
        <f>CRI!J252*Planck!M252</f>
        <v>10.905923377244381</v>
      </c>
      <c r="X252" s="3">
        <f>CRI!J252*Planck!N252</f>
        <v>2.0577213919329021E-3</v>
      </c>
    </row>
    <row r="253" spans="1:24" x14ac:dyDescent="0.25">
      <c r="A253" s="3">
        <f>CRI!C253*Planck!L253</f>
        <v>19.066801282717734</v>
      </c>
      <c r="B253" s="3">
        <f>CRI!C253*Planck!M253</f>
        <v>7.8156119966701914</v>
      </c>
      <c r="C253" s="3">
        <f>CRI!C253*Planck!N253</f>
        <v>1.3547381481036336E-3</v>
      </c>
      <c r="D253" s="3">
        <f>CRI!D253*Planck!L253</f>
        <v>14.32758083084931</v>
      </c>
      <c r="E253" s="3">
        <f>CRI!D253*Planck!M253</f>
        <v>5.8729731833071561</v>
      </c>
      <c r="F253" s="3">
        <f>CRI!D253*Planck!N253</f>
        <v>1.0180061161692271E-3</v>
      </c>
      <c r="G253" s="3">
        <f>CRI!E253*Planck!L253</f>
        <v>9.6348647723533727</v>
      </c>
      <c r="H253" s="3">
        <f>CRI!E253*Planck!M253</f>
        <v>3.9493968382286839</v>
      </c>
      <c r="I253" s="3">
        <f>CRI!E253*Planck!N253</f>
        <v>6.8457832362043929E-4</v>
      </c>
      <c r="J253" s="3">
        <f>CRI!F253*Planck!L253</f>
        <v>6.4937043836484332</v>
      </c>
      <c r="K253" s="3">
        <f>CRI!F253*Planck!M253</f>
        <v>2.6618137531896702</v>
      </c>
      <c r="L253" s="3">
        <f>CRI!F253*Planck!N253</f>
        <v>4.6139197239183617E-4</v>
      </c>
      <c r="M253" s="3">
        <f>CRI!G253*Planck!L253</f>
        <v>7.5844437918393819</v>
      </c>
      <c r="N253" s="3">
        <f>CRI!G253*Planck!M253</f>
        <v>3.1089152820457477</v>
      </c>
      <c r="O253" s="3">
        <f>CRI!G253*Planck!N253</f>
        <v>5.3889140525452742E-4</v>
      </c>
      <c r="P253" s="3">
        <f>CRI!H253*Planck!L253</f>
        <v>9.9012081162139527</v>
      </c>
      <c r="Q253" s="3">
        <f>CRI!H253*Planck!M253</f>
        <v>4.058572792949354</v>
      </c>
      <c r="R253" s="3">
        <f>CRI!H253*Planck!N253</f>
        <v>7.0350260373807315E-4</v>
      </c>
      <c r="S253" s="3">
        <f>CRI!I253*Planck!L253</f>
        <v>16.999469613704658</v>
      </c>
      <c r="T253" s="3">
        <f>CRI!I253*Planck!M253</f>
        <v>6.9681986338383233</v>
      </c>
      <c r="U253" s="3">
        <f>CRI!I253*Planck!N253</f>
        <v>1.2078496881429515E-3</v>
      </c>
      <c r="V253" s="3">
        <f>CRI!J253*Planck!L253</f>
        <v>25.776116944729495</v>
      </c>
      <c r="W253" s="3">
        <f>CRI!J253*Planck!M253</f>
        <v>10.565806284633737</v>
      </c>
      <c r="X253" s="3">
        <f>CRI!J253*Planck!N253</f>
        <v>1.8314497758287927E-3</v>
      </c>
    </row>
    <row r="254" spans="1:24" x14ac:dyDescent="0.25">
      <c r="A254" s="3">
        <f>CRI!C254*Planck!L254</f>
        <v>18.40991949444825</v>
      </c>
      <c r="B254" s="3">
        <f>CRI!C254*Planck!M254</f>
        <v>7.500073731509131</v>
      </c>
      <c r="C254" s="3">
        <f>CRI!C254*Planck!N254</f>
        <v>1.2091281578310411E-3</v>
      </c>
      <c r="D254" s="3">
        <f>CRI!D254*Planck!L254</f>
        <v>13.821726698049172</v>
      </c>
      <c r="E254" s="3">
        <f>CRI!D254*Planck!M254</f>
        <v>5.6308757549645057</v>
      </c>
      <c r="F254" s="3">
        <f>CRI!D254*Planck!N254</f>
        <v>9.0778446616760638E-4</v>
      </c>
      <c r="G254" s="3">
        <f>CRI!E254*Planck!L254</f>
        <v>9.2621080560760696</v>
      </c>
      <c r="H254" s="3">
        <f>CRI!E254*Planck!M254</f>
        <v>3.7733186910851924</v>
      </c>
      <c r="I254" s="3">
        <f>CRI!E254*Planck!N254</f>
        <v>6.08317470092823E-4</v>
      </c>
      <c r="J254" s="3">
        <f>CRI!F254*Planck!L254</f>
        <v>6.249575775166357</v>
      </c>
      <c r="K254" s="3">
        <f>CRI!F254*Planck!M254</f>
        <v>2.5460338986564257</v>
      </c>
      <c r="L254" s="3">
        <f>CRI!F254*Planck!N254</f>
        <v>4.1046013517501639E-4</v>
      </c>
      <c r="M254" s="3">
        <f>CRI!G254*Planck!L254</f>
        <v>7.2945734227447936</v>
      </c>
      <c r="N254" s="3">
        <f>CRI!G254*Planck!M254</f>
        <v>2.9717587047021765</v>
      </c>
      <c r="O254" s="3">
        <f>CRI!G254*Planck!N254</f>
        <v>4.7909357384569182E-4</v>
      </c>
      <c r="P254" s="3">
        <f>CRI!H254*Planck!L254</f>
        <v>9.6131619533094508</v>
      </c>
      <c r="Q254" s="3">
        <f>CRI!H254*Planck!M254</f>
        <v>3.9163356181161868</v>
      </c>
      <c r="R254" s="3">
        <f>CRI!H254*Planck!N254</f>
        <v>6.3137401589625304E-4</v>
      </c>
      <c r="S254" s="3">
        <f>CRI!I254*Planck!L254</f>
        <v>16.495451147908064</v>
      </c>
      <c r="T254" s="3">
        <f>CRI!I254*Planck!M254</f>
        <v>6.7201325829331262</v>
      </c>
      <c r="U254" s="3">
        <f>CRI!I254*Planck!N254</f>
        <v>1.0833895533914051E-3</v>
      </c>
      <c r="V254" s="3">
        <f>CRI!J254*Planck!L254</f>
        <v>25.104435674247611</v>
      </c>
      <c r="W254" s="3">
        <f>CRI!J254*Planck!M254</f>
        <v>10.227373270239724</v>
      </c>
      <c r="X254" s="3">
        <f>CRI!J254*Planck!N254</f>
        <v>1.6488111243150559E-3</v>
      </c>
    </row>
    <row r="255" spans="1:24" x14ac:dyDescent="0.25">
      <c r="A255" s="3">
        <f>CRI!C255*Planck!L255</f>
        <v>17.767143717775543</v>
      </c>
      <c r="B255" s="3">
        <f>CRI!C255*Planck!M255</f>
        <v>7.1952894356073172</v>
      </c>
      <c r="C255" s="3">
        <f>CRI!C255*Planck!N255</f>
        <v>1.0921299165778287E-3</v>
      </c>
      <c r="D255" s="3">
        <f>CRI!D255*Planck!L255</f>
        <v>13.331267037905196</v>
      </c>
      <c r="E255" s="3">
        <f>CRI!D255*Planck!M255</f>
        <v>5.3988601884911658</v>
      </c>
      <c r="F255" s="3">
        <f>CRI!D255*Planck!N255</f>
        <v>8.1946067354753246E-4</v>
      </c>
      <c r="G255" s="3">
        <f>CRI!E255*Planck!L255</f>
        <v>8.8993298577505442</v>
      </c>
      <c r="H255" s="3">
        <f>CRI!E255*Planck!M255</f>
        <v>3.6040263492321349</v>
      </c>
      <c r="I255" s="3">
        <f>CRI!E255*Planck!N255</f>
        <v>5.4703358792667733E-4</v>
      </c>
      <c r="J255" s="3">
        <f>CRI!F255*Planck!L255</f>
        <v>6.0156160658632496</v>
      </c>
      <c r="K255" s="3">
        <f>CRI!F255*Planck!M255</f>
        <v>2.4361877978209252</v>
      </c>
      <c r="L255" s="3">
        <f>CRI!F255*Planck!N255</f>
        <v>3.6977436421604086E-4</v>
      </c>
      <c r="M255" s="3">
        <f>CRI!G255*Planck!L255</f>
        <v>7.0123094939335848</v>
      </c>
      <c r="N255" s="3">
        <f>CRI!G255*Planck!M255</f>
        <v>2.8398259856720673</v>
      </c>
      <c r="O255" s="3">
        <f>CRI!G255*Planck!N255</f>
        <v>4.3104018880455315E-4</v>
      </c>
      <c r="P255" s="3">
        <f>CRI!H255*Planck!L255</f>
        <v>9.3247958270453903</v>
      </c>
      <c r="Q255" s="3">
        <f>CRI!H255*Planck!M255</f>
        <v>3.7763303978010021</v>
      </c>
      <c r="R255" s="3">
        <f>CRI!H255*Planck!N255</f>
        <v>5.7318658814627945E-4</v>
      </c>
      <c r="S255" s="3">
        <f>CRI!I255*Planck!L255</f>
        <v>15.994368845713684</v>
      </c>
      <c r="T255" s="3">
        <f>CRI!I255*Planck!M255</f>
        <v>6.4773558999037046</v>
      </c>
      <c r="U255" s="3">
        <f>CRI!I255*Planck!N255</f>
        <v>9.8315908232948649E-4</v>
      </c>
      <c r="V255" s="3">
        <f>CRI!J255*Planck!L255</f>
        <v>24.420958737581064</v>
      </c>
      <c r="W255" s="3">
        <f>CRI!J255*Planck!M255</f>
        <v>9.8899333062815433</v>
      </c>
      <c r="X255" s="3">
        <f>CRI!J255*Planck!N255</f>
        <v>1.5011337811232726E-3</v>
      </c>
    </row>
    <row r="256" spans="1:24" x14ac:dyDescent="0.25">
      <c r="A256" s="3">
        <f>CRI!C256*Planck!L256</f>
        <v>17.135623377373339</v>
      </c>
      <c r="B256" s="3">
        <f>CRI!C256*Planck!M256</f>
        <v>6.8998423830391538</v>
      </c>
      <c r="C256" s="3">
        <f>CRI!C256*Planck!N256</f>
        <v>9.9627545149804818E-4</v>
      </c>
      <c r="D256" s="3">
        <f>CRI!D256*Planck!L256</f>
        <v>12.846018323480989</v>
      </c>
      <c r="E256" s="3">
        <f>CRI!D256*Planck!M256</f>
        <v>5.1725869394801283</v>
      </c>
      <c r="F256" s="3">
        <f>CRI!D256*Planck!N256</f>
        <v>7.4687523315186265E-4</v>
      </c>
      <c r="G256" s="3">
        <f>CRI!E256*Planck!L256</f>
        <v>8.5450148504906078</v>
      </c>
      <c r="H256" s="3">
        <f>CRI!E256*Planck!M256</f>
        <v>3.4407418003226287</v>
      </c>
      <c r="I256" s="3">
        <f>CRI!E256*Planck!N256</f>
        <v>4.9681230386233038E-4</v>
      </c>
      <c r="J256" s="3">
        <f>CRI!F256*Planck!L256</f>
        <v>5.7865974287670943</v>
      </c>
      <c r="K256" s="3">
        <f>CRI!F256*Planck!M256</f>
        <v>2.3300354654919357</v>
      </c>
      <c r="L256" s="3">
        <f>CRI!F256*Planck!N256</f>
        <v>3.3643625557240066E-4</v>
      </c>
      <c r="M256" s="3">
        <f>CRI!G256*Planck!L256</f>
        <v>6.7402651599690255</v>
      </c>
      <c r="N256" s="3">
        <f>CRI!G256*Planck!M256</f>
        <v>2.7140399972309219</v>
      </c>
      <c r="O256" s="3">
        <f>CRI!G256*Planck!N256</f>
        <v>3.9188307116575107E-4</v>
      </c>
      <c r="P256" s="3">
        <f>CRI!H256*Planck!L256</f>
        <v>9.0389463447386191</v>
      </c>
      <c r="Q256" s="3">
        <f>CRI!H256*Planck!M256</f>
        <v>3.6396286095898329</v>
      </c>
      <c r="R256" s="3">
        <f>CRI!H256*Planck!N256</f>
        <v>5.2552977807402584E-4</v>
      </c>
      <c r="S256" s="3">
        <f>CRI!I256*Planck!L256</f>
        <v>15.501849973322221</v>
      </c>
      <c r="T256" s="3">
        <f>CRI!I256*Planck!M256</f>
        <v>6.2419860139245547</v>
      </c>
      <c r="U256" s="3">
        <f>CRI!I256*Planck!N256</f>
        <v>9.0128688295167093E-4</v>
      </c>
      <c r="V256" s="3">
        <f>CRI!J256*Planck!L256</f>
        <v>23.73150856210064</v>
      </c>
      <c r="W256" s="3">
        <f>CRI!J256*Planck!M256</f>
        <v>9.5557462360227401</v>
      </c>
      <c r="X256" s="3">
        <f>CRI!J256*Planck!N256</f>
        <v>1.3797641840480729E-3</v>
      </c>
    </row>
    <row r="257" spans="1:24" x14ac:dyDescent="0.25">
      <c r="A257" s="3">
        <f>CRI!C257*Planck!L257</f>
        <v>16.512529810302013</v>
      </c>
      <c r="B257" s="3">
        <f>CRI!C257*Planck!M257</f>
        <v>6.6123250947324896</v>
      </c>
      <c r="C257" s="3">
        <f>CRI!C257*Planck!N257</f>
        <v>9.1414632646071297E-4</v>
      </c>
      <c r="D257" s="3">
        <f>CRI!D257*Planck!L257</f>
        <v>12.375244070691974</v>
      </c>
      <c r="E257" s="3">
        <f>CRI!D257*Planck!M257</f>
        <v>4.9555784523715776</v>
      </c>
      <c r="F257" s="3">
        <f>CRI!D257*Planck!N257</f>
        <v>6.8510301184860527E-4</v>
      </c>
      <c r="G257" s="3">
        <f>CRI!E257*Planck!L257</f>
        <v>8.2013451829437933</v>
      </c>
      <c r="H257" s="3">
        <f>CRI!E257*Planck!M257</f>
        <v>3.2841703352995073</v>
      </c>
      <c r="I257" s="3">
        <f>CRI!E257*Planck!N257</f>
        <v>4.5403276524877981E-4</v>
      </c>
      <c r="J257" s="3">
        <f>CRI!F257*Planck!L257</f>
        <v>5.5651985169975733</v>
      </c>
      <c r="K257" s="3">
        <f>CRI!F257*Planck!M257</f>
        <v>2.2285441560960941</v>
      </c>
      <c r="L257" s="3">
        <f>CRI!F257*Planck!N257</f>
        <v>3.0809366213310058E-4</v>
      </c>
      <c r="M257" s="3">
        <f>CRI!G257*Planck!L257</f>
        <v>6.4805272204511217</v>
      </c>
      <c r="N257" s="3">
        <f>CRI!G257*Planck!M257</f>
        <v>2.5950810238750566</v>
      </c>
      <c r="O257" s="3">
        <f>CRI!G257*Planck!N257</f>
        <v>3.5876696182604475E-4</v>
      </c>
      <c r="P257" s="3">
        <f>CRI!H257*Planck!L257</f>
        <v>8.7505424050159206</v>
      </c>
      <c r="Q257" s="3">
        <f>CRI!H257*Planck!M257</f>
        <v>3.5040924559668847</v>
      </c>
      <c r="R257" s="3">
        <f>CRI!H257*Planck!N257</f>
        <v>4.8443674506454628E-4</v>
      </c>
      <c r="S257" s="3">
        <f>CRI!I257*Planck!L257</f>
        <v>15.011390736638191</v>
      </c>
      <c r="T257" s="3">
        <f>CRI!I257*Planck!M257</f>
        <v>6.0112046315749899</v>
      </c>
      <c r="U257" s="3">
        <f>CRI!I257*Planck!N257</f>
        <v>8.3104211496428445E-4</v>
      </c>
      <c r="V257" s="3">
        <f>CRI!J257*Planck!L257</f>
        <v>23.029670178891273</v>
      </c>
      <c r="W257" s="3">
        <f>CRI!J257*Planck!M257</f>
        <v>9.2220675933187053</v>
      </c>
      <c r="X257" s="3">
        <f>CRI!J257*Planck!N257</f>
        <v>1.2749402202744755E-3</v>
      </c>
    </row>
    <row r="258" spans="1:24" x14ac:dyDescent="0.25">
      <c r="A258" s="3">
        <f>CRI!C258*Planck!L258</f>
        <v>15.897447247765092</v>
      </c>
      <c r="B258" s="3">
        <f>CRI!C258*Planck!M258</f>
        <v>6.3322641047501538</v>
      </c>
      <c r="C258" s="3">
        <f>CRI!C258*Planck!N258</f>
        <v>8.4121182277561003E-4</v>
      </c>
      <c r="D258" s="3">
        <f>CRI!D258*Planck!L258</f>
        <v>11.914273103646565</v>
      </c>
      <c r="E258" s="3">
        <f>CRI!D258*Planck!M258</f>
        <v>4.7456879543360362</v>
      </c>
      <c r="F258" s="3">
        <f>CRI!D258*Planck!N258</f>
        <v>6.3044256341054591E-4</v>
      </c>
      <c r="G258" s="3">
        <f>CRI!E258*Planck!L258</f>
        <v>7.8641252349809125</v>
      </c>
      <c r="H258" s="3">
        <f>CRI!E258*Planck!M258</f>
        <v>3.1324348597999099</v>
      </c>
      <c r="I258" s="3">
        <f>CRI!E258*Planck!N258</f>
        <v>4.1612939614465316E-4</v>
      </c>
      <c r="J258" s="3">
        <f>CRI!F258*Planck!L258</f>
        <v>5.3508480980282496</v>
      </c>
      <c r="K258" s="3">
        <f>CRI!F258*Planck!M258</f>
        <v>2.1313474303793201</v>
      </c>
      <c r="L258" s="3">
        <f>CRI!F258*Planck!N258</f>
        <v>2.8313958912935165E-4</v>
      </c>
      <c r="M258" s="3">
        <f>CRI!G258*Planck!L258</f>
        <v>6.2285563828826858</v>
      </c>
      <c r="N258" s="3">
        <f>CRI!G258*Planck!M258</f>
        <v>2.4809558033466788</v>
      </c>
      <c r="O258" s="3">
        <f>CRI!G258*Planck!N258</f>
        <v>3.2958343477705159E-4</v>
      </c>
      <c r="P258" s="3">
        <f>CRI!H258*Planck!L258</f>
        <v>8.4598388901632404</v>
      </c>
      <c r="Q258" s="3">
        <f>CRI!H258*Planck!M258</f>
        <v>3.3697192575167114</v>
      </c>
      <c r="R258" s="3">
        <f>CRI!H258*Planck!N258</f>
        <v>4.4765152431518044E-4</v>
      </c>
      <c r="S258" s="3">
        <f>CRI!I258*Planck!L258</f>
        <v>14.522723428113563</v>
      </c>
      <c r="T258" s="3">
        <f>CRI!I258*Planck!M258</f>
        <v>5.7846847254036877</v>
      </c>
      <c r="U258" s="3">
        <f>CRI!I258*Planck!N258</f>
        <v>7.6846845007439313E-4</v>
      </c>
      <c r="V258" s="3">
        <f>CRI!J258*Planck!L258</f>
        <v>22.31987493854735</v>
      </c>
      <c r="W258" s="3">
        <f>CRI!J258*Planck!M258</f>
        <v>8.8904426410815915</v>
      </c>
      <c r="X258" s="3">
        <f>CRI!J258*Planck!N258</f>
        <v>1.1810539383182179E-3</v>
      </c>
    </row>
    <row r="259" spans="1:24" x14ac:dyDescent="0.25">
      <c r="A259" s="3">
        <f>CRI!C259*Planck!L259</f>
        <v>15.291869653566824</v>
      </c>
      <c r="B259" s="3">
        <f>CRI!C259*Planck!M259</f>
        <v>6.0599663489316482</v>
      </c>
      <c r="C259" s="3">
        <f>CRI!C259*Planck!N259</f>
        <v>7.7621484007266855E-4</v>
      </c>
      <c r="D259" s="3">
        <f>CRI!D259*Planck!L259</f>
        <v>11.46042559402569</v>
      </c>
      <c r="E259" s="3">
        <f>CRI!D259*Planck!M259</f>
        <v>4.5416155785784857</v>
      </c>
      <c r="F259" s="3">
        <f>CRI!D259*Planck!N259</f>
        <v>5.817308557529091E-4</v>
      </c>
      <c r="G259" s="3">
        <f>CRI!E259*Planck!L259</f>
        <v>7.5374337560707421</v>
      </c>
      <c r="H259" s="3">
        <f>CRI!E259*Planck!M259</f>
        <v>2.9869856305266196</v>
      </c>
      <c r="I259" s="3">
        <f>CRI!E259*Planck!N259</f>
        <v>3.8259990897595171E-4</v>
      </c>
      <c r="J259" s="3">
        <f>CRI!F259*Planck!L259</f>
        <v>5.1402382250127063</v>
      </c>
      <c r="K259" s="3">
        <f>CRI!F259*Planck!M259</f>
        <v>2.0370086441198181</v>
      </c>
      <c r="L259" s="3">
        <f>CRI!F259*Planck!N259</f>
        <v>2.6091833648562431E-4</v>
      </c>
      <c r="M259" s="3">
        <f>CRI!G259*Planck!L259</f>
        <v>5.9845121814956634</v>
      </c>
      <c r="N259" s="3">
        <f>CRI!G259*Planck!M259</f>
        <v>2.3715832828967534</v>
      </c>
      <c r="O259" s="3">
        <f>CRI!G259*Planck!N259</f>
        <v>3.0377365692422614E-4</v>
      </c>
      <c r="P259" s="3">
        <f>CRI!H259*Planck!L259</f>
        <v>8.1714868880479035</v>
      </c>
      <c r="Q259" s="3">
        <f>CRI!H259*Planck!M259</f>
        <v>3.2382525279213463</v>
      </c>
      <c r="R259" s="3">
        <f>CRI!H259*Planck!N259</f>
        <v>4.1478442673506234E-4</v>
      </c>
      <c r="S259" s="3">
        <f>CRI!I259*Planck!L259</f>
        <v>14.040716681911356</v>
      </c>
      <c r="T259" s="3">
        <f>CRI!I259*Planck!M259</f>
        <v>5.5641509203826951</v>
      </c>
      <c r="U259" s="3">
        <f>CRI!I259*Planck!N259</f>
        <v>7.1270635315763206E-4</v>
      </c>
      <c r="V259" s="3">
        <f>CRI!J259*Planck!L259</f>
        <v>21.605275705660265</v>
      </c>
      <c r="W259" s="3">
        <f>CRI!J259*Planck!M259</f>
        <v>8.5618859368941163</v>
      </c>
      <c r="X259" s="3">
        <f>CRI!J259*Planck!N259</f>
        <v>1.0966831398986794E-3</v>
      </c>
    </row>
    <row r="260" spans="1:24" x14ac:dyDescent="0.25">
      <c r="A260" s="3">
        <f>CRI!C260*Planck!L260</f>
        <v>14.695846648186198</v>
      </c>
      <c r="B260" s="3">
        <f>CRI!C260*Planck!M260</f>
        <v>5.7952028767442458</v>
      </c>
      <c r="C260" s="3">
        <f>CRI!C260*Planck!N260</f>
        <v>7.1668778043304071E-4</v>
      </c>
      <c r="D260" s="3">
        <f>CRI!D260*Planck!L260</f>
        <v>11.013738729682784</v>
      </c>
      <c r="E260" s="3">
        <f>CRI!D260*Planck!M260</f>
        <v>4.3431897391120957</v>
      </c>
      <c r="F260" s="3">
        <f>CRI!D260*Planck!N260</f>
        <v>5.371185582846292E-4</v>
      </c>
      <c r="G260" s="3">
        <f>CRI!E260*Planck!L260</f>
        <v>7.2175832207832435</v>
      </c>
      <c r="H260" s="3">
        <f>CRI!E260*Planck!M260</f>
        <v>2.8462027432347017</v>
      </c>
      <c r="I260" s="3">
        <f>CRI!E260*Planck!N260</f>
        <v>3.5198745757409868E-4</v>
      </c>
      <c r="J260" s="3">
        <f>CRI!F260*Planck!L260</f>
        <v>4.9333729102780275</v>
      </c>
      <c r="K260" s="3">
        <f>CRI!F260*Planck!M260</f>
        <v>1.9454406109513944</v>
      </c>
      <c r="L260" s="3">
        <f>CRI!F260*Planck!N260</f>
        <v>2.4059097551565933E-4</v>
      </c>
      <c r="M260" s="3">
        <f>CRI!G260*Planck!L260</f>
        <v>5.7479985559646236</v>
      </c>
      <c r="N260" s="3">
        <f>CRI!G260*Planck!M260</f>
        <v>2.2666824555602769</v>
      </c>
      <c r="O260" s="3">
        <f>CRI!G260*Planck!N260</f>
        <v>2.8031867953079464E-4</v>
      </c>
      <c r="P260" s="3">
        <f>CRI!H260*Planck!L260</f>
        <v>7.8823177476635058</v>
      </c>
      <c r="Q260" s="3">
        <f>CRI!H260*Planck!M260</f>
        <v>3.10833608843555</v>
      </c>
      <c r="R260" s="3">
        <f>CRI!H260*Planck!N260</f>
        <v>3.8440526405044908E-4</v>
      </c>
      <c r="S260" s="3">
        <f>CRI!I260*Planck!L260</f>
        <v>13.55862924680771</v>
      </c>
      <c r="T260" s="3">
        <f>CRI!I260*Planck!M260</f>
        <v>5.3467492616702454</v>
      </c>
      <c r="U260" s="3">
        <f>CRI!I260*Planck!N260</f>
        <v>6.6122790562791187E-4</v>
      </c>
      <c r="V260" s="3">
        <f>CRI!J260*Planck!L260</f>
        <v>20.887001555404328</v>
      </c>
      <c r="W260" s="3">
        <f>CRI!J260*Planck!M260</f>
        <v>8.236640895771755</v>
      </c>
      <c r="X260" s="3">
        <f>CRI!J260*Planck!N260</f>
        <v>1.0186183309480689E-3</v>
      </c>
    </row>
    <row r="261" spans="1:24" x14ac:dyDescent="0.25">
      <c r="A261" s="3">
        <f>CRI!C261*Planck!L261</f>
        <v>14.109424227019431</v>
      </c>
      <c r="B261" s="3">
        <f>CRI!C261*Planck!M261</f>
        <v>5.5377460586342817</v>
      </c>
      <c r="C261" s="3">
        <f>CRI!C261*Planck!N261</f>
        <v>6.6018260533062107E-4</v>
      </c>
      <c r="D261" s="3">
        <f>CRI!D261*Planck!L261</f>
        <v>10.574246981668665</v>
      </c>
      <c r="E261" s="3">
        <f>CRI!D261*Planck!M261</f>
        <v>4.1502398399520786</v>
      </c>
      <c r="F261" s="3">
        <f>CRI!D261*Planck!N261</f>
        <v>4.9477099911696208E-4</v>
      </c>
      <c r="G261" s="3">
        <f>CRI!E261*Planck!L261</f>
        <v>6.904545292468268</v>
      </c>
      <c r="H261" s="3">
        <f>CRI!E261*Planck!M261</f>
        <v>2.7099347120633834</v>
      </c>
      <c r="I261" s="3">
        <f>CRI!E261*Planck!N261</f>
        <v>3.2306496895004002E-4</v>
      </c>
      <c r="J261" s="3">
        <f>CRI!F261*Planck!L261</f>
        <v>4.7302548628056273</v>
      </c>
      <c r="K261" s="3">
        <f>CRI!F261*Planck!M261</f>
        <v>1.8565569934933557</v>
      </c>
      <c r="L261" s="3">
        <f>CRI!F261*Planck!N261</f>
        <v>2.2132951203101972E-4</v>
      </c>
      <c r="M261" s="3">
        <f>CRI!G261*Planck!L261</f>
        <v>5.5123737223965055</v>
      </c>
      <c r="N261" s="3">
        <f>CRI!G261*Planck!M261</f>
        <v>2.1635273958566748</v>
      </c>
      <c r="O261" s="3">
        <f>CRI!G261*Planck!N261</f>
        <v>2.5792500013138676E-4</v>
      </c>
      <c r="P261" s="3">
        <f>CRI!H261*Planck!L261</f>
        <v>7.5990668397849666</v>
      </c>
      <c r="Q261" s="3">
        <f>CRI!H261*Planck!M261</f>
        <v>2.982524429362011</v>
      </c>
      <c r="R261" s="3">
        <f>CRI!H261*Planck!N261</f>
        <v>3.5556176238316594E-4</v>
      </c>
      <c r="S261" s="3">
        <f>CRI!I261*Planck!L261</f>
        <v>13.080155807797837</v>
      </c>
      <c r="T261" s="3">
        <f>CRI!I261*Planck!M261</f>
        <v>5.1337730091241536</v>
      </c>
      <c r="U261" s="3">
        <f>CRI!I261*Planck!N261</f>
        <v>6.1202294299053802E-4</v>
      </c>
      <c r="V261" s="3">
        <f>CRI!J261*Planck!L261</f>
        <v>20.166152675691187</v>
      </c>
      <c r="W261" s="3">
        <f>CRI!J261*Planck!M261</f>
        <v>7.9149248545358262</v>
      </c>
      <c r="X261" s="3">
        <f>CRI!J261*Planck!N261</f>
        <v>9.4357806517986306E-4</v>
      </c>
    </row>
    <row r="262" spans="1:24" x14ac:dyDescent="0.25">
      <c r="A262" s="3">
        <f>CRI!C262*Planck!L262</f>
        <v>13.532644786180366</v>
      </c>
      <c r="B262" s="3">
        <f>CRI!C262*Planck!M262</f>
        <v>5.2873695860271575</v>
      </c>
      <c r="C262" s="3">
        <f>CRI!C262*Planck!N262</f>
        <v>6.0427080983167531E-4</v>
      </c>
      <c r="D262" s="3">
        <f>CRI!D262*Planck!L262</f>
        <v>10.141982123567548</v>
      </c>
      <c r="E262" s="3">
        <f>CRI!D262*Planck!M262</f>
        <v>3.9625962751156969</v>
      </c>
      <c r="F262" s="3">
        <f>CRI!D262*Planck!N262</f>
        <v>4.5286814572750834E-4</v>
      </c>
      <c r="G262" s="3">
        <f>CRI!E262*Planck!L262</f>
        <v>6.6012901396001791</v>
      </c>
      <c r="H262" s="3">
        <f>CRI!E262*Planck!M262</f>
        <v>2.5792046761108085</v>
      </c>
      <c r="I262" s="3">
        <f>CRI!E262*Planck!N262</f>
        <v>2.9476624869837821E-4</v>
      </c>
      <c r="J262" s="3">
        <f>CRI!F262*Planck!L262</f>
        <v>4.5308855049073955</v>
      </c>
      <c r="K262" s="3">
        <f>CRI!F262*Planck!M262</f>
        <v>1.7702723004215095</v>
      </c>
      <c r="L262" s="3">
        <f>CRI!F262*Planck!N262</f>
        <v>2.0231683433388683E-4</v>
      </c>
      <c r="M262" s="3">
        <f>CRI!G262*Planck!L262</f>
        <v>5.2810321116801431</v>
      </c>
      <c r="N262" s="3">
        <f>CRI!G262*Planck!M262</f>
        <v>2.0633637408886467</v>
      </c>
      <c r="O262" s="3">
        <f>CRI!G262*Planck!N262</f>
        <v>2.3581299895870253E-4</v>
      </c>
      <c r="P262" s="3">
        <f>CRI!H262*Planck!L262</f>
        <v>7.3214308821020166</v>
      </c>
      <c r="Q262" s="3">
        <f>CRI!H262*Planck!M262</f>
        <v>2.8605724589592603</v>
      </c>
      <c r="R262" s="3">
        <f>CRI!H262*Planck!N262</f>
        <v>3.2692256673820123E-4</v>
      </c>
      <c r="S262" s="3">
        <f>CRI!I262*Planck!L262</f>
        <v>12.60246299378216</v>
      </c>
      <c r="T262" s="3">
        <f>CRI!I262*Planck!M262</f>
        <v>4.9239361998479074</v>
      </c>
      <c r="U262" s="3">
        <f>CRI!I262*Planck!N262</f>
        <v>5.6273556569690379E-4</v>
      </c>
      <c r="V262" s="3">
        <f>CRI!J262*Planck!L262</f>
        <v>19.443800047549619</v>
      </c>
      <c r="W262" s="3">
        <f>CRI!J262*Planck!M262</f>
        <v>7.5969301369081998</v>
      </c>
      <c r="X262" s="3">
        <f>CRI!J262*Planck!N262</f>
        <v>8.6822058707522302E-4</v>
      </c>
    </row>
    <row r="263" spans="1:24" x14ac:dyDescent="0.25">
      <c r="A263" s="3">
        <f>CRI!C263*Planck!L263</f>
        <v>12.933582389932406</v>
      </c>
      <c r="B263" s="3">
        <f>CRI!C263*Planck!M263</f>
        <v>5.0313878331984334</v>
      </c>
      <c r="C263" s="3">
        <f>CRI!C263*Planck!N263</f>
        <v>5.4559116987586771E-4</v>
      </c>
      <c r="D263" s="3">
        <f>CRI!D263*Planck!L263</f>
        <v>9.6901496442531254</v>
      </c>
      <c r="E263" s="3">
        <f>CRI!D263*Planck!M263</f>
        <v>3.7696362501945688</v>
      </c>
      <c r="F263" s="3">
        <f>CRI!D263*Planck!N263</f>
        <v>4.0876996962540066E-4</v>
      </c>
      <c r="G263" s="3">
        <f>CRI!E263*Planck!L263</f>
        <v>6.2889902840624758</v>
      </c>
      <c r="H263" s="3">
        <f>CRI!E263*Planck!M263</f>
        <v>2.4465262789809676</v>
      </c>
      <c r="I263" s="3">
        <f>CRI!E263*Planck!N263</f>
        <v>2.6529521852278887E-4</v>
      </c>
      <c r="J263" s="3">
        <f>CRI!F263*Planck!L263</f>
        <v>4.32170923761156</v>
      </c>
      <c r="K263" s="3">
        <f>CRI!F263*Planck!M263</f>
        <v>1.6812198369467937</v>
      </c>
      <c r="L263" s="3">
        <f>CRI!F263*Planck!N263</f>
        <v>1.8230729334876554E-4</v>
      </c>
      <c r="M263" s="3">
        <f>CRI!G263*Planck!L263</f>
        <v>5.0415161511089073</v>
      </c>
      <c r="N263" s="3">
        <f>CRI!G263*Planck!M263</f>
        <v>1.9612372085948662</v>
      </c>
      <c r="O263" s="3">
        <f>CRI!G263*Planck!N263</f>
        <v>2.1267167996491697E-4</v>
      </c>
      <c r="P263" s="3">
        <f>CRI!H263*Planck!L263</f>
        <v>7.0346070072071374</v>
      </c>
      <c r="Q263" s="3">
        <f>CRI!H263*Planck!M263</f>
        <v>2.7365841141542697</v>
      </c>
      <c r="R263" s="3">
        <f>CRI!H263*Planck!N263</f>
        <v>2.9674836800565487E-4</v>
      </c>
      <c r="S263" s="3">
        <f>CRI!I263*Planck!L263</f>
        <v>12.09906521133588</v>
      </c>
      <c r="T263" s="3">
        <f>CRI!I263*Planck!M263</f>
        <v>4.7067461792160072</v>
      </c>
      <c r="U263" s="3">
        <f>CRI!I263*Planck!N263</f>
        <v>5.1038783718542922E-4</v>
      </c>
      <c r="V263" s="3">
        <f>CRI!J263*Planck!L263</f>
        <v>18.677698914773782</v>
      </c>
      <c r="W263" s="3">
        <f>CRI!J263*Planck!M263</f>
        <v>7.2659487710912192</v>
      </c>
      <c r="X263" s="3">
        <f>CRI!J263*Planck!N263</f>
        <v>7.8790139454579299E-4</v>
      </c>
    </row>
    <row r="264" spans="1:24" x14ac:dyDescent="0.25">
      <c r="A264" s="3">
        <f>CRI!C264*Planck!L264</f>
        <v>12.347307805311328</v>
      </c>
      <c r="B264" s="3">
        <f>CRI!C264*Planck!M264</f>
        <v>4.7833361016308116</v>
      </c>
      <c r="C264" s="3">
        <f>CRI!C264*Planck!N264</f>
        <v>4.8538548220579446E-4</v>
      </c>
      <c r="D264" s="3">
        <f>CRI!D264*Planck!L264</f>
        <v>9.2454231615379943</v>
      </c>
      <c r="E264" s="3">
        <f>CRI!D264*Planck!M264</f>
        <v>3.5816687395138023</v>
      </c>
      <c r="F264" s="3">
        <f>CRI!D264*Planck!N264</f>
        <v>3.6344717813946073E-4</v>
      </c>
      <c r="G264" s="3">
        <f>CRI!E264*Planck!L264</f>
        <v>5.9847483065211886</v>
      </c>
      <c r="H264" s="3">
        <f>CRI!E264*Planck!M264</f>
        <v>2.3184861902804772</v>
      </c>
      <c r="I264" s="3">
        <f>CRI!E264*Planck!N264</f>
        <v>2.3526666609797485E-4</v>
      </c>
      <c r="J264" s="3">
        <f>CRI!F264*Planck!L264</f>
        <v>4.1121189187533513</v>
      </c>
      <c r="K264" s="3">
        <f>CRI!F264*Planck!M264</f>
        <v>1.5930312249777114</v>
      </c>
      <c r="L264" s="3">
        <f>CRI!F264*Planck!N264</f>
        <v>1.6165166170135328E-4</v>
      </c>
      <c r="M264" s="3">
        <f>CRI!G264*Planck!L264</f>
        <v>4.8047727712464248</v>
      </c>
      <c r="N264" s="3">
        <f>CRI!G264*Planck!M264</f>
        <v>1.8613647136057812</v>
      </c>
      <c r="O264" s="3">
        <f>CRI!G264*Planck!N264</f>
        <v>1.8888060338606856E-4</v>
      </c>
      <c r="P264" s="3">
        <f>CRI!H264*Planck!L264</f>
        <v>6.7513217401103622</v>
      </c>
      <c r="Q264" s="3">
        <f>CRI!H264*Planck!M264</f>
        <v>2.615456059117867</v>
      </c>
      <c r="R264" s="3">
        <f>CRI!H264*Planck!N264</f>
        <v>2.6540146321939894E-4</v>
      </c>
      <c r="S264" s="3">
        <f>CRI!I264*Planck!L264</f>
        <v>11.599898707561882</v>
      </c>
      <c r="T264" s="3">
        <f>CRI!I264*Planck!M264</f>
        <v>4.493790479514356</v>
      </c>
      <c r="U264" s="3">
        <f>CRI!I264*Planck!N264</f>
        <v>4.5600405501240601E-4</v>
      </c>
      <c r="V264" s="3">
        <f>CRI!J264*Planck!L264</f>
        <v>17.915916247884105</v>
      </c>
      <c r="W264" s="3">
        <f>CRI!J264*Planck!M264</f>
        <v>6.9406100773995627</v>
      </c>
      <c r="X264" s="3">
        <f>CRI!J264*Planck!N264</f>
        <v>7.0429325843785341E-4</v>
      </c>
    </row>
    <row r="265" spans="1:24" x14ac:dyDescent="0.25">
      <c r="A265" s="3">
        <f>CRI!C265*Planck!L265</f>
        <v>11.77472860012189</v>
      </c>
      <c r="B265" s="3">
        <f>CRI!C265*Planck!M265</f>
        <v>4.5434047188806153</v>
      </c>
      <c r="C265" s="3">
        <f>CRI!C265*Planck!N265</f>
        <v>4.2367588540996652E-4</v>
      </c>
      <c r="D265" s="3">
        <f>CRI!D265*Planck!L265</f>
        <v>8.8114654158340091</v>
      </c>
      <c r="E265" s="3">
        <f>CRI!D265*Planck!M265</f>
        <v>3.3999979880758482</v>
      </c>
      <c r="F265" s="3">
        <f>CRI!D265*Planck!N265</f>
        <v>3.1705235327242511E-4</v>
      </c>
      <c r="G265" s="3">
        <f>CRI!E265*Planck!L265</f>
        <v>5.6889431529192018</v>
      </c>
      <c r="H265" s="3">
        <f>CRI!E265*Planck!M265</f>
        <v>2.1951394417828958</v>
      </c>
      <c r="I265" s="3">
        <f>CRI!E265*Planck!N265</f>
        <v>2.0469839341647831E-4</v>
      </c>
      <c r="J265" s="3">
        <f>CRI!F265*Planck!L265</f>
        <v>3.9109852423464719</v>
      </c>
      <c r="K265" s="3">
        <f>CRI!F265*Planck!M265</f>
        <v>1.5090954033000354</v>
      </c>
      <c r="L265" s="3">
        <f>CRI!F265*Planck!N265</f>
        <v>1.4072427413395339E-4</v>
      </c>
      <c r="M265" s="3">
        <f>CRI!G265*Planck!L265</f>
        <v>4.5767404070983755</v>
      </c>
      <c r="N265" s="3">
        <f>CRI!G265*Planck!M265</f>
        <v>1.7659841401768777</v>
      </c>
      <c r="O265" s="3">
        <f>CRI!G265*Planck!N265</f>
        <v>1.6467934082564775E-4</v>
      </c>
      <c r="P265" s="3">
        <f>CRI!H265*Planck!L265</f>
        <v>6.4774061323508665</v>
      </c>
      <c r="Q265" s="3">
        <f>CRI!H265*Planck!M265</f>
        <v>2.4993762987899788</v>
      </c>
      <c r="R265" s="3">
        <f>CRI!H265*Planck!N265</f>
        <v>2.3306870769448489E-4</v>
      </c>
      <c r="S265" s="3">
        <f>CRI!I265*Planck!L265</f>
        <v>11.106362630802332</v>
      </c>
      <c r="T265" s="3">
        <f>CRI!I265*Planck!M265</f>
        <v>4.2855085751924911</v>
      </c>
      <c r="U265" s="3">
        <f>CRI!I265*Planck!N265</f>
        <v>3.9962687728026556E-4</v>
      </c>
      <c r="V265" s="3">
        <f>CRI!J265*Planck!L265</f>
        <v>17.160818423193167</v>
      </c>
      <c r="W265" s="3">
        <f>CRI!J265*Planck!M265</f>
        <v>6.6216849705548295</v>
      </c>
      <c r="X265" s="3">
        <f>CRI!J265*Planck!N265</f>
        <v>6.1747707201767401E-4</v>
      </c>
    </row>
    <row r="266" spans="1:24" x14ac:dyDescent="0.25">
      <c r="A266" s="3">
        <f>CRI!C266*Planck!L266</f>
        <v>11.216738263312079</v>
      </c>
      <c r="B266" s="3">
        <f>CRI!C266*Planck!M266</f>
        <v>4.3117765652131945</v>
      </c>
      <c r="C266" s="3">
        <f>CRI!C266*Planck!N266</f>
        <v>3.6048753943094408E-4</v>
      </c>
      <c r="D266" s="3">
        <f>CRI!D266*Planck!L266</f>
        <v>8.3864393401082769</v>
      </c>
      <c r="E266" s="3">
        <f>CRI!D266*Planck!M266</f>
        <v>3.2237939197115058</v>
      </c>
      <c r="F266" s="3">
        <f>CRI!D266*Planck!N266</f>
        <v>2.6952638203129567E-4</v>
      </c>
      <c r="G266" s="3">
        <f>CRI!E266*Planck!L266</f>
        <v>5.4069155176142933</v>
      </c>
      <c r="H266" s="3">
        <f>CRI!E266*Planck!M266</f>
        <v>2.0784483930761608</v>
      </c>
      <c r="I266" s="3">
        <f>CRI!E266*Planck!N266</f>
        <v>1.7376938153500497E-4</v>
      </c>
      <c r="J266" s="3">
        <f>CRI!F266*Planck!L266</f>
        <v>3.713212910670717</v>
      </c>
      <c r="K266" s="3">
        <f>CRI!F266*Planck!M266</f>
        <v>1.4273796922091571</v>
      </c>
      <c r="L266" s="3">
        <f>CRI!F266*Planck!N266</f>
        <v>1.1933656238811519E-4</v>
      </c>
      <c r="M266" s="3">
        <f>CRI!G266*Planck!L266</f>
        <v>4.3548799776185039</v>
      </c>
      <c r="N266" s="3">
        <f>CRI!G266*Planck!M266</f>
        <v>1.6740400810838811</v>
      </c>
      <c r="O266" s="3">
        <f>CRI!G266*Planck!N266</f>
        <v>1.3995868770367697E-4</v>
      </c>
      <c r="P266" s="3">
        <f>CRI!H266*Planck!L266</f>
        <v>6.2077558104716077</v>
      </c>
      <c r="Q266" s="3">
        <f>CRI!H266*Planck!M266</f>
        <v>2.3862958551601183</v>
      </c>
      <c r="R266" s="3">
        <f>CRI!H266*Planck!N266</f>
        <v>1.9950707282031849E-4</v>
      </c>
      <c r="S266" s="3">
        <f>CRI!I266*Planck!L266</f>
        <v>10.624812829461021</v>
      </c>
      <c r="T266" s="3">
        <f>CRI!I266*Planck!M266</f>
        <v>4.0842371367163564</v>
      </c>
      <c r="U266" s="3">
        <f>CRI!I266*Planck!N266</f>
        <v>3.4146402848092978E-4</v>
      </c>
      <c r="V266" s="3">
        <f>CRI!J266*Planck!L266</f>
        <v>16.419713085229791</v>
      </c>
      <c r="W266" s="3">
        <f>CRI!J266*Planck!M266</f>
        <v>6.3118290207400243</v>
      </c>
      <c r="X266" s="3">
        <f>CRI!J266*Planck!N266</f>
        <v>5.2770260206720459E-4</v>
      </c>
    </row>
    <row r="267" spans="1:24" x14ac:dyDescent="0.25">
      <c r="A267" s="3">
        <f>CRI!C267*Planck!L267</f>
        <v>10.67421614210466</v>
      </c>
      <c r="B267" s="3">
        <f>CRI!C267*Planck!M267</f>
        <v>4.0886271364713522</v>
      </c>
      <c r="C267" s="3">
        <f>CRI!C267*Planck!N267</f>
        <v>2.9584856269691411E-4</v>
      </c>
      <c r="D267" s="3">
        <f>CRI!D267*Planck!L267</f>
        <v>7.976077250308804</v>
      </c>
      <c r="E267" s="3">
        <f>CRI!D267*Planck!M267</f>
        <v>3.0551382372302562</v>
      </c>
      <c r="F267" s="3">
        <f>CRI!D267*Planck!N267</f>
        <v>2.2106644263605331E-4</v>
      </c>
      <c r="G267" s="3">
        <f>CRI!E267*Planck!L267</f>
        <v>5.1359310484184277</v>
      </c>
      <c r="H267" s="3">
        <f>CRI!E267*Planck!M267</f>
        <v>1.967255185397524</v>
      </c>
      <c r="I267" s="3">
        <f>CRI!E267*Planck!N267</f>
        <v>1.4234842151935776E-4</v>
      </c>
      <c r="J267" s="3">
        <f>CRI!F267*Planck!L267</f>
        <v>3.5265148673472155</v>
      </c>
      <c r="K267" s="3">
        <f>CRI!F267*Planck!M267</f>
        <v>1.3507881226923091</v>
      </c>
      <c r="L267" s="3">
        <f>CRI!F267*Planck!N267</f>
        <v>9.7741542886563623E-5</v>
      </c>
      <c r="M267" s="3">
        <f>CRI!G267*Planck!L267</f>
        <v>4.1418798777567964</v>
      </c>
      <c r="N267" s="3">
        <f>CRI!G267*Planck!M267</f>
        <v>1.5864961172560677</v>
      </c>
      <c r="O267" s="3">
        <f>CRI!G267*Planck!N267</f>
        <v>1.1479711412851432E-4</v>
      </c>
      <c r="P267" s="3">
        <f>CRI!H267*Planck!L267</f>
        <v>5.9406391389540341</v>
      </c>
      <c r="Q267" s="3">
        <f>CRI!H267*Planck!M267</f>
        <v>2.2754887167501314</v>
      </c>
      <c r="R267" s="3">
        <f>CRI!H267*Planck!N267</f>
        <v>1.6465186083575484E-4</v>
      </c>
      <c r="S267" s="3">
        <f>CRI!I267*Planck!L267</f>
        <v>10.15352267175809</v>
      </c>
      <c r="T267" s="3">
        <f>CRI!I267*Planck!M267</f>
        <v>3.8891819103020175</v>
      </c>
      <c r="U267" s="3">
        <f>CRI!I267*Planck!N267</f>
        <v>2.8141692549218657E-4</v>
      </c>
      <c r="V267" s="3">
        <f>CRI!J267*Planck!L267</f>
        <v>15.691807765444322</v>
      </c>
      <c r="W267" s="3">
        <f>CRI!J267*Planck!M267</f>
        <v>6.0105538613758451</v>
      </c>
      <c r="X267" s="3">
        <f>CRI!J267*Planck!N267</f>
        <v>4.3491706666974286E-4</v>
      </c>
    </row>
    <row r="268" spans="1:24" x14ac:dyDescent="0.25">
      <c r="A268" s="3">
        <f>CRI!C268*Planck!L268</f>
        <v>10.145129305268933</v>
      </c>
      <c r="B268" s="3">
        <f>CRI!C268*Planck!M268</f>
        <v>3.8730240880531324</v>
      </c>
      <c r="C268" s="3">
        <f>CRI!C268*Planck!N268</f>
        <v>2.2776657825772208E-4</v>
      </c>
      <c r="D268" s="3">
        <f>CRI!D268*Planck!L268</f>
        <v>7.5779098470050483</v>
      </c>
      <c r="E268" s="3">
        <f>CRI!D268*Planck!M268</f>
        <v>2.8929574470088597</v>
      </c>
      <c r="F268" s="3">
        <f>CRI!D268*Planck!N268</f>
        <v>1.7013036938833619E-4</v>
      </c>
      <c r="G268" s="3">
        <f>CRI!E268*Planck!L268</f>
        <v>4.8756919947921435</v>
      </c>
      <c r="H268" s="3">
        <f>CRI!E268*Planck!M268</f>
        <v>1.8613535592839072</v>
      </c>
      <c r="I268" s="3">
        <f>CRI!E268*Planck!N268</f>
        <v>1.0946333446096334E-4</v>
      </c>
      <c r="J268" s="3">
        <f>CRI!F268*Planck!L268</f>
        <v>3.3457101967032385</v>
      </c>
      <c r="K268" s="3">
        <f>CRI!F268*Planck!M268</f>
        <v>1.2772647635695293</v>
      </c>
      <c r="L268" s="3">
        <f>CRI!F268*Planck!N268</f>
        <v>7.5113972470444162E-5</v>
      </c>
      <c r="M268" s="3">
        <f>CRI!G268*Planck!L268</f>
        <v>3.937453156846447</v>
      </c>
      <c r="N268" s="3">
        <f>CRI!G268*Planck!M268</f>
        <v>1.5031696948531783</v>
      </c>
      <c r="O268" s="3">
        <f>CRI!G268*Planck!N268</f>
        <v>8.8399093357953778E-5</v>
      </c>
      <c r="P268" s="3">
        <f>CRI!H268*Planck!L268</f>
        <v>5.6789324387888191</v>
      </c>
      <c r="Q268" s="3">
        <f>CRI!H268*Planck!M268</f>
        <v>2.1680001770339556</v>
      </c>
      <c r="R268" s="3">
        <f>CRI!H268*Planck!N268</f>
        <v>1.2749674950598592E-4</v>
      </c>
      <c r="S268" s="3">
        <f>CRI!I268*Planck!L268</f>
        <v>9.6928846855397115</v>
      </c>
      <c r="T268" s="3">
        <f>CRI!I268*Planck!M268</f>
        <v>3.7003743116728529</v>
      </c>
      <c r="U268" s="3">
        <f>CRI!I268*Planck!N268</f>
        <v>2.1761331096346566E-4</v>
      </c>
      <c r="V268" s="3">
        <f>CRI!J268*Planck!L268</f>
        <v>14.980321781876368</v>
      </c>
      <c r="W268" s="3">
        <f>CRI!J268*Planck!M268</f>
        <v>5.7189164733328344</v>
      </c>
      <c r="X268" s="3">
        <f>CRI!J268*Planck!N268</f>
        <v>3.3632066490128928E-4</v>
      </c>
    </row>
    <row r="269" spans="1:24" x14ac:dyDescent="0.25">
      <c r="A269" s="3">
        <f>CRI!C269*Planck!L269</f>
        <v>9.6279621857785944</v>
      </c>
      <c r="B269" s="3">
        <f>CRI!C269*Planck!M269</f>
        <v>3.6641476073203307</v>
      </c>
      <c r="C269" s="3">
        <f>CRI!C269*Planck!N269</f>
        <v>1.5825977789630369E-4</v>
      </c>
      <c r="D269" s="3">
        <f>CRI!D269*Planck!L269</f>
        <v>7.1921262133445962</v>
      </c>
      <c r="E269" s="3">
        <f>CRI!D269*Planck!M269</f>
        <v>2.7371328997426172</v>
      </c>
      <c r="F269" s="3">
        <f>CRI!D269*Planck!N269</f>
        <v>1.182206862847222E-4</v>
      </c>
      <c r="G269" s="3">
        <f>CRI!E269*Planck!L269</f>
        <v>4.623814951181731</v>
      </c>
      <c r="H269" s="3">
        <f>CRI!E269*Planck!M269</f>
        <v>1.7597016028054142</v>
      </c>
      <c r="I269" s="3">
        <f>CRI!E269*Planck!N269</f>
        <v>7.6004030041633636E-5</v>
      </c>
      <c r="J269" s="3">
        <f>CRI!F269*Planck!L269</f>
        <v>3.1729968588284985</v>
      </c>
      <c r="K269" s="3">
        <f>CRI!F269*Planck!M269</f>
        <v>1.2075586322393899</v>
      </c>
      <c r="L269" s="3">
        <f>CRI!F269*Planck!N269</f>
        <v>5.2156185125612729E-5</v>
      </c>
      <c r="M269" s="3">
        <f>CRI!G269*Planck!L269</f>
        <v>3.7392218875083314</v>
      </c>
      <c r="N269" s="3">
        <f>CRI!G269*Planck!M269</f>
        <v>1.4230488932114023</v>
      </c>
      <c r="O269" s="3">
        <f>CRI!G269*Planck!N269</f>
        <v>6.1463517824796149E-5</v>
      </c>
      <c r="P269" s="3">
        <f>CRI!H269*Planck!L269</f>
        <v>5.4250767842192307</v>
      </c>
      <c r="Q269" s="3">
        <f>CRI!H269*Planck!M269</f>
        <v>2.0646406513507145</v>
      </c>
      <c r="R269" s="3">
        <f>CRI!H269*Planck!N269</f>
        <v>8.917478386123281E-5</v>
      </c>
      <c r="S269" s="3">
        <f>CRI!I269*Planck!L269</f>
        <v>9.2454932041420275</v>
      </c>
      <c r="T269" s="3">
        <f>CRI!I269*Planck!M269</f>
        <v>3.5185900348147072</v>
      </c>
      <c r="U269" s="3">
        <f>CRI!I269*Planck!N269</f>
        <v>1.5197293807308167E-4</v>
      </c>
      <c r="V269" s="3">
        <f>CRI!J269*Planck!L269</f>
        <v>14.285964308503258</v>
      </c>
      <c r="W269" s="3">
        <f>CRI!J269*Planck!M269</f>
        <v>5.436859942863677</v>
      </c>
      <c r="X269" s="3">
        <f>CRI!J269*Planck!N269</f>
        <v>2.3482576010090686E-4</v>
      </c>
    </row>
    <row r="270" spans="1:24" x14ac:dyDescent="0.25">
      <c r="A270" s="3">
        <f>CRI!C270*Planck!L270</f>
        <v>9.1303908594545682</v>
      </c>
      <c r="B270" s="3">
        <f>CRI!C270*Planck!M270</f>
        <v>3.4646453699112576</v>
      </c>
      <c r="C270" s="3">
        <f>CRI!C270*Planck!N270</f>
        <v>9.3340123386215969E-5</v>
      </c>
      <c r="D270" s="3">
        <f>CRI!D270*Planck!L270</f>
        <v>6.8194127111911991</v>
      </c>
      <c r="E270" s="3">
        <f>CRI!D270*Planck!M270</f>
        <v>2.5877147034594739</v>
      </c>
      <c r="F270" s="3">
        <f>CRI!D270*Planck!N270</f>
        <v>6.9714958941214592E-5</v>
      </c>
      <c r="G270" s="3">
        <f>CRI!E270*Planck!L270</f>
        <v>4.382749786443334</v>
      </c>
      <c r="H270" s="3">
        <f>CRI!E270*Planck!M270</f>
        <v>1.6630913165515406</v>
      </c>
      <c r="I270" s="3">
        <f>CRI!E270*Planck!N270</f>
        <v>4.4804917131660506E-5</v>
      </c>
      <c r="J270" s="3">
        <f>CRI!F270*Planck!L270</f>
        <v>3.0042715927423775</v>
      </c>
      <c r="K270" s="3">
        <f>CRI!F270*Planck!M270</f>
        <v>1.1400098663873188</v>
      </c>
      <c r="L270" s="3">
        <f>CRI!F270*Planck!N270</f>
        <v>3.0712713778501792E-5</v>
      </c>
      <c r="M270" s="3">
        <f>CRI!G270*Planck!L270</f>
        <v>3.5475541749656951</v>
      </c>
      <c r="N270" s="3">
        <f>CRI!G270*Planck!M270</f>
        <v>1.3461654967461592</v>
      </c>
      <c r="O270" s="3">
        <f>CRI!G270*Planck!N270</f>
        <v>3.6266699805923166E-5</v>
      </c>
      <c r="P270" s="3">
        <f>CRI!H270*Planck!L270</f>
        <v>5.1774019216356502</v>
      </c>
      <c r="Q270" s="3">
        <f>CRI!H270*Planck!M270</f>
        <v>1.9646323878226803</v>
      </c>
      <c r="R270" s="3">
        <f>CRI!H270*Planck!N270</f>
        <v>5.2928657888187299E-5</v>
      </c>
      <c r="S270" s="3">
        <f>CRI!I270*Planck!L270</f>
        <v>8.8100973968005221</v>
      </c>
      <c r="T270" s="3">
        <f>CRI!I270*Planck!M270</f>
        <v>3.3431058564907472</v>
      </c>
      <c r="U270" s="3">
        <f>CRI!I270*Planck!N270</f>
        <v>9.0065758489452614E-5</v>
      </c>
      <c r="V270" s="3">
        <f>CRI!J270*Planck!L270</f>
        <v>13.606390641354142</v>
      </c>
      <c r="W270" s="3">
        <f>CRI!J270*Planck!M270</f>
        <v>5.1631216080915543</v>
      </c>
      <c r="X270" s="3">
        <f>CRI!J270*Planck!N270</f>
        <v>1.3909833662706074E-4</v>
      </c>
    </row>
    <row r="271" spans="1:24" x14ac:dyDescent="0.25">
      <c r="A271" s="3">
        <f>CRI!C271*Planck!L271</f>
        <v>8.6491463903988972</v>
      </c>
      <c r="B271" s="3">
        <f>CRI!C271*Planck!M271</f>
        <v>3.2729961540864521</v>
      </c>
      <c r="C271" s="3">
        <f>CRI!C271*Planck!N271</f>
        <v>3.8698401974726137E-5</v>
      </c>
      <c r="D271" s="3">
        <f>CRI!D271*Planck!L271</f>
        <v>6.4604377170675606</v>
      </c>
      <c r="E271" s="3">
        <f>CRI!D271*Planck!M271</f>
        <v>2.4447485158939464</v>
      </c>
      <c r="F271" s="3">
        <f>CRI!D271*Planck!N271</f>
        <v>2.8905582634754338E-5</v>
      </c>
      <c r="G271" s="3">
        <f>CRI!E271*Planck!L271</f>
        <v>4.1525895022555019</v>
      </c>
      <c r="H271" s="3">
        <f>CRI!E271*Planck!M271</f>
        <v>1.5714162828217779</v>
      </c>
      <c r="I271" s="3">
        <f>CRI!E271*Planck!N271</f>
        <v>1.8579703769691886E-5</v>
      </c>
      <c r="J271" s="3">
        <f>CRI!F271*Planck!L271</f>
        <v>2.8458977569830632</v>
      </c>
      <c r="K271" s="3">
        <f>CRI!F271*Planck!M271</f>
        <v>1.0769400809158045</v>
      </c>
      <c r="L271" s="3">
        <f>CRI!F271*Planck!N271</f>
        <v>1.2733244462246036E-5</v>
      </c>
      <c r="M271" s="3">
        <f>CRI!G271*Planck!L271</f>
        <v>3.3628096385687778</v>
      </c>
      <c r="N271" s="3">
        <f>CRI!G271*Planck!M271</f>
        <v>1.2725490490227263</v>
      </c>
      <c r="O271" s="3">
        <f>CRI!G271*Planck!N271</f>
        <v>1.5046034982397409E-5</v>
      </c>
      <c r="P271" s="3">
        <f>CRI!H271*Planck!L271</f>
        <v>4.9327613384034583</v>
      </c>
      <c r="Q271" s="3">
        <f>CRI!H271*Planck!M271</f>
        <v>1.8666476621950505</v>
      </c>
      <c r="R271" s="3">
        <f>CRI!H271*Planck!N271</f>
        <v>2.2070383885608083E-5</v>
      </c>
      <c r="S271" s="3">
        <f>CRI!I271*Planck!L271</f>
        <v>8.3839648303289014</v>
      </c>
      <c r="T271" s="3">
        <f>CRI!I271*Planck!M271</f>
        <v>3.1726465719349459</v>
      </c>
      <c r="U271" s="3">
        <f>CRI!I271*Planck!N271</f>
        <v>3.7511914644685654E-5</v>
      </c>
      <c r="V271" s="3">
        <f>CRI!J271*Planck!L271</f>
        <v>12.945856305735918</v>
      </c>
      <c r="W271" s="3">
        <f>CRI!J271*Planck!M271</f>
        <v>4.8989502532949185</v>
      </c>
      <c r="X271" s="3">
        <f>CRI!J271*Planck!N271</f>
        <v>5.7922935815092192E-5</v>
      </c>
    </row>
    <row r="272" spans="1:24" x14ac:dyDescent="0.25">
      <c r="A272" s="3">
        <f>CRI!C272*Planck!L272</f>
        <v>8.1908728359156502</v>
      </c>
      <c r="B272" s="3">
        <f>CRI!C272*Planck!M272</f>
        <v>3.0914405412450603</v>
      </c>
      <c r="C272" s="3">
        <f>CRI!C272*Planck!N272</f>
        <v>0</v>
      </c>
      <c r="D272" s="3">
        <f>CRI!D272*Planck!L272</f>
        <v>6.1158517174836851</v>
      </c>
      <c r="E272" s="3">
        <f>CRI!D272*Planck!M272</f>
        <v>2.3082756041296451</v>
      </c>
      <c r="F272" s="3">
        <f>CRI!D272*Planck!N272</f>
        <v>0</v>
      </c>
      <c r="G272" s="3">
        <f>CRI!E272*Planck!L272</f>
        <v>3.9316189612395118</v>
      </c>
      <c r="H272" s="3">
        <f>CRI!E272*Planck!M272</f>
        <v>1.4838914597976287</v>
      </c>
      <c r="I272" s="3">
        <f>CRI!E272*Planck!N272</f>
        <v>0</v>
      </c>
      <c r="J272" s="3">
        <f>CRI!F272*Planck!L272</f>
        <v>2.6938870660344802</v>
      </c>
      <c r="K272" s="3">
        <f>CRI!F272*Planck!M272</f>
        <v>1.016740444676153</v>
      </c>
      <c r="L272" s="3">
        <f>CRI!F272*Planck!N272</f>
        <v>0</v>
      </c>
      <c r="M272" s="3">
        <f>CRI!G272*Planck!L272</f>
        <v>3.1853394361894192</v>
      </c>
      <c r="N272" s="3">
        <f>CRI!G272*Planck!M272</f>
        <v>1.2022268771508566</v>
      </c>
      <c r="O272" s="3">
        <f>CRI!G272*Planck!N272</f>
        <v>0</v>
      </c>
      <c r="P272" s="3">
        <f>CRI!H272*Planck!L272</f>
        <v>4.6961004259249721</v>
      </c>
      <c r="Q272" s="3">
        <f>CRI!H272*Planck!M272</f>
        <v>1.7724259103138345</v>
      </c>
      <c r="R272" s="3">
        <f>CRI!H272*Planck!N272</f>
        <v>0</v>
      </c>
      <c r="S272" s="3">
        <f>CRI!I272*Planck!L272</f>
        <v>7.9724495602912322</v>
      </c>
      <c r="T272" s="3">
        <f>CRI!I272*Planck!M272</f>
        <v>3.0090021268118585</v>
      </c>
      <c r="U272" s="3">
        <f>CRI!I272*Planck!N272</f>
        <v>0</v>
      </c>
      <c r="V272" s="3">
        <f>CRI!J272*Planck!L272</f>
        <v>12.304511193508842</v>
      </c>
      <c r="W272" s="3">
        <f>CRI!J272*Planck!M272</f>
        <v>4.6440306797370239</v>
      </c>
      <c r="X272" s="3">
        <f>CRI!J272*Planck!N272</f>
        <v>0</v>
      </c>
    </row>
    <row r="273" spans="1:24" x14ac:dyDescent="0.25">
      <c r="A273" s="3">
        <f>CRI!C273*Planck!L273</f>
        <v>7.7706456508294117</v>
      </c>
      <c r="B273" s="3">
        <f>CRI!C273*Planck!M273</f>
        <v>2.9254342587677287</v>
      </c>
      <c r="C273" s="3">
        <f>CRI!C273*Planck!N273</f>
        <v>0</v>
      </c>
      <c r="D273" s="3">
        <f>CRI!D273*Planck!L273</f>
        <v>5.7986284656633691</v>
      </c>
      <c r="E273" s="3">
        <f>CRI!D273*Planck!M273</f>
        <v>2.1830240535426739</v>
      </c>
      <c r="F273" s="3">
        <f>CRI!D273*Planck!N273</f>
        <v>0</v>
      </c>
      <c r="G273" s="3">
        <f>CRI!E273*Planck!L273</f>
        <v>3.7299099123981172</v>
      </c>
      <c r="H273" s="3">
        <f>CRI!E273*Planck!M273</f>
        <v>1.4042084442085097</v>
      </c>
      <c r="I273" s="3">
        <f>CRI!E273*Planck!N273</f>
        <v>0</v>
      </c>
      <c r="J273" s="3">
        <f>CRI!F273*Planck!L273</f>
        <v>2.5556790140505616</v>
      </c>
      <c r="K273" s="3">
        <f>CRI!F273*Planck!M273</f>
        <v>0.96214282288360842</v>
      </c>
      <c r="L273" s="3">
        <f>CRI!F273*Planck!N273</f>
        <v>0</v>
      </c>
      <c r="M273" s="3">
        <f>CRI!G273*Planck!L273</f>
        <v>3.0219177531003263</v>
      </c>
      <c r="N273" s="3">
        <f>CRI!G273*Planck!M273</f>
        <v>1.137668878409672</v>
      </c>
      <c r="O273" s="3">
        <f>CRI!G273*Planck!N273</f>
        <v>0</v>
      </c>
      <c r="P273" s="3">
        <f>CRI!H273*Planck!L273</f>
        <v>4.4741650847331123</v>
      </c>
      <c r="Q273" s="3">
        <f>CRI!H273*Planck!M273</f>
        <v>1.6844000365482632</v>
      </c>
      <c r="R273" s="3">
        <f>CRI!H273*Planck!N273</f>
        <v>0</v>
      </c>
      <c r="S273" s="3">
        <f>CRI!I273*Planck!L273</f>
        <v>7.5893305856433919</v>
      </c>
      <c r="T273" s="3">
        <f>CRI!I273*Planck!M273</f>
        <v>2.857174126063148</v>
      </c>
      <c r="U273" s="3">
        <f>CRI!I273*Planck!N273</f>
        <v>0</v>
      </c>
      <c r="V273" s="3">
        <f>CRI!J273*Planck!L273</f>
        <v>11.70777278058298</v>
      </c>
      <c r="W273" s="3">
        <f>CRI!J273*Planck!M273</f>
        <v>4.4076542832100447</v>
      </c>
      <c r="X273" s="3">
        <f>CRI!J273*Planck!N273</f>
        <v>0</v>
      </c>
    </row>
    <row r="274" spans="1:24" x14ac:dyDescent="0.25">
      <c r="A274" s="3">
        <f>CRI!C274*Planck!L274</f>
        <v>7.3673935123176983</v>
      </c>
      <c r="B274" s="3">
        <f>CRI!C274*Planck!M274</f>
        <v>2.7669217139208375</v>
      </c>
      <c r="C274" s="3">
        <f>CRI!C274*Planck!N274</f>
        <v>0</v>
      </c>
      <c r="D274" s="3">
        <f>CRI!D274*Planck!L274</f>
        <v>5.49443836163071</v>
      </c>
      <c r="E274" s="3">
        <f>CRI!D274*Planck!M274</f>
        <v>2.0635087270929624</v>
      </c>
      <c r="F274" s="3">
        <f>CRI!D274*Planck!N274</f>
        <v>0</v>
      </c>
      <c r="G274" s="3">
        <f>CRI!E274*Planck!L274</f>
        <v>3.5363488859124952</v>
      </c>
      <c r="H274" s="3">
        <f>CRI!E274*Planck!M274</f>
        <v>1.3281224226820021</v>
      </c>
      <c r="I274" s="3">
        <f>CRI!E274*Planck!N274</f>
        <v>0</v>
      </c>
      <c r="J274" s="3">
        <f>CRI!F274*Planck!L274</f>
        <v>2.423053866273376</v>
      </c>
      <c r="K274" s="3">
        <f>CRI!F274*Planck!M274</f>
        <v>0.91000980813396437</v>
      </c>
      <c r="L274" s="3">
        <f>CRI!F274*Planck!N274</f>
        <v>0</v>
      </c>
      <c r="M274" s="3">
        <f>CRI!G274*Planck!L274</f>
        <v>2.865097477012438</v>
      </c>
      <c r="N274" s="3">
        <f>CRI!G274*Planck!M274</f>
        <v>1.0760251109692145</v>
      </c>
      <c r="O274" s="3">
        <f>CRI!G274*Planck!N274</f>
        <v>0</v>
      </c>
      <c r="P274" s="3">
        <f>CRI!H274*Planck!L274</f>
        <v>4.2583534501196292</v>
      </c>
      <c r="Q274" s="3">
        <f>CRI!H274*Planck!M274</f>
        <v>1.5992807506462441</v>
      </c>
      <c r="R274" s="3">
        <f>CRI!H274*Planck!N274</f>
        <v>0</v>
      </c>
      <c r="S274" s="3">
        <f>CRI!I274*Planck!L274</f>
        <v>7.2184084435130513</v>
      </c>
      <c r="T274" s="3">
        <f>CRI!I274*Planck!M274</f>
        <v>2.7109684081504386</v>
      </c>
      <c r="U274" s="3">
        <f>CRI!I274*Planck!N274</f>
        <v>0</v>
      </c>
      <c r="V274" s="3">
        <f>CRI!J274*Planck!L274</f>
        <v>11.131312997832895</v>
      </c>
      <c r="W274" s="3">
        <f>CRI!J274*Planck!M274</f>
        <v>4.1805112739883938</v>
      </c>
      <c r="X274" s="3">
        <f>CRI!J274*Planck!N274</f>
        <v>0</v>
      </c>
    </row>
    <row r="275" spans="1:24" x14ac:dyDescent="0.25">
      <c r="A275" s="3">
        <f>CRI!C275*Planck!L275</f>
        <v>6.9801206528608564</v>
      </c>
      <c r="B275" s="3">
        <f>CRI!C275*Planck!M275</f>
        <v>2.6154459526468803</v>
      </c>
      <c r="C275" s="3">
        <f>CRI!C275*Planck!N275</f>
        <v>0</v>
      </c>
      <c r="D275" s="3">
        <f>CRI!D275*Planck!L275</f>
        <v>5.2025165932656243</v>
      </c>
      <c r="E275" s="3">
        <f>CRI!D275*Planck!M275</f>
        <v>1.9493790500394745</v>
      </c>
      <c r="F275" s="3">
        <f>CRI!D275*Planck!N275</f>
        <v>0</v>
      </c>
      <c r="G275" s="3">
        <f>CRI!E275*Planck!L275</f>
        <v>3.3504579133732113</v>
      </c>
      <c r="H275" s="3">
        <f>CRI!E275*Planck!M275</f>
        <v>1.2554140572705026</v>
      </c>
      <c r="I275" s="3">
        <f>CRI!E275*Planck!N275</f>
        <v>0</v>
      </c>
      <c r="J275" s="3">
        <f>CRI!F275*Planck!L275</f>
        <v>2.2956841258297929</v>
      </c>
      <c r="K275" s="3">
        <f>CRI!F275*Planck!M275</f>
        <v>0.86019111331497389</v>
      </c>
      <c r="L275" s="3">
        <f>CRI!F275*Planck!N275</f>
        <v>0</v>
      </c>
      <c r="M275" s="3">
        <f>CRI!G275*Planck!L275</f>
        <v>2.7144913650014439</v>
      </c>
      <c r="N275" s="3">
        <f>CRI!G275*Planck!M275</f>
        <v>1.0171178704737867</v>
      </c>
      <c r="O275" s="3">
        <f>CRI!G275*Planck!N275</f>
        <v>0</v>
      </c>
      <c r="P275" s="3">
        <f>CRI!H275*Planck!L275</f>
        <v>4.0500211165821547</v>
      </c>
      <c r="Q275" s="3">
        <f>CRI!H275*Planck!M275</f>
        <v>1.5175398627468899</v>
      </c>
      <c r="R275" s="3">
        <f>CRI!H275*Planck!N275</f>
        <v>0</v>
      </c>
      <c r="S275" s="3">
        <f>CRI!I275*Planck!L275</f>
        <v>6.8606830328007931</v>
      </c>
      <c r="T275" s="3">
        <f>CRI!I275*Planck!M275</f>
        <v>2.5706927663460339</v>
      </c>
      <c r="U275" s="3">
        <f>CRI!I275*Planck!N275</f>
        <v>0</v>
      </c>
      <c r="V275" s="3">
        <f>CRI!J275*Planck!L275</f>
        <v>10.57255608219991</v>
      </c>
      <c r="W275" s="3">
        <f>CRI!J275*Planck!M275</f>
        <v>3.9615288029424747</v>
      </c>
      <c r="X275" s="3">
        <f>CRI!J275*Planck!N275</f>
        <v>0</v>
      </c>
    </row>
    <row r="276" spans="1:24" x14ac:dyDescent="0.25">
      <c r="A276" s="3">
        <f>CRI!C276*Planck!L276</f>
        <v>6.6078391917280914</v>
      </c>
      <c r="B276" s="3">
        <f>CRI!C276*Planck!M276</f>
        <v>2.4705550827927749</v>
      </c>
      <c r="C276" s="3">
        <f>CRI!C276*Planck!N276</f>
        <v>0</v>
      </c>
      <c r="D276" s="3">
        <f>CRI!D276*Planck!L276</f>
        <v>4.9221059934827913</v>
      </c>
      <c r="E276" s="3">
        <f>CRI!D276*Planck!M276</f>
        <v>1.8402890305603068</v>
      </c>
      <c r="F276" s="3">
        <f>CRI!D276*Planck!N276</f>
        <v>0</v>
      </c>
      <c r="G276" s="3">
        <f>CRI!E276*Planck!L276</f>
        <v>3.1717628120294838</v>
      </c>
      <c r="H276" s="3">
        <f>CRI!E276*Planck!M276</f>
        <v>1.1858664397405319</v>
      </c>
      <c r="I276" s="3">
        <f>CRI!E276*Planck!N276</f>
        <v>0</v>
      </c>
      <c r="J276" s="3">
        <f>CRI!F276*Planck!L276</f>
        <v>2.1732448897239056</v>
      </c>
      <c r="K276" s="3">
        <f>CRI!F276*Planck!M276</f>
        <v>0.81253811611851257</v>
      </c>
      <c r="L276" s="3">
        <f>CRI!F276*Planck!N276</f>
        <v>0</v>
      </c>
      <c r="M276" s="3">
        <f>CRI!G276*Planck!L276</f>
        <v>2.5697152412275908</v>
      </c>
      <c r="N276" s="3">
        <f>CRI!G276*Planck!M276</f>
        <v>0.96077142108607894</v>
      </c>
      <c r="O276" s="3">
        <f>CRI!G276*Planck!N276</f>
        <v>0</v>
      </c>
      <c r="P276" s="3">
        <f>CRI!H276*Planck!L276</f>
        <v>3.8472308182950221</v>
      </c>
      <c r="Q276" s="3">
        <f>CRI!H276*Planck!M276</f>
        <v>1.4384120704260155</v>
      </c>
      <c r="R276" s="3">
        <f>CRI!H276*Planck!N276</f>
        <v>0</v>
      </c>
      <c r="S276" s="3">
        <f>CRI!I276*Planck!L276</f>
        <v>6.5138610343346253</v>
      </c>
      <c r="T276" s="3">
        <f>CRI!I276*Planck!M276</f>
        <v>2.4354182993930551</v>
      </c>
      <c r="U276" s="3">
        <f>CRI!I276*Planck!N276</f>
        <v>0</v>
      </c>
      <c r="V276" s="3">
        <f>CRI!J276*Planck!L276</f>
        <v>10.033636710461789</v>
      </c>
      <c r="W276" s="3">
        <f>CRI!J276*Planck!M276</f>
        <v>3.7514006401606732</v>
      </c>
      <c r="X276" s="3">
        <f>CRI!J276*Planck!N276</f>
        <v>0</v>
      </c>
    </row>
    <row r="277" spans="1:24" x14ac:dyDescent="0.25">
      <c r="A277" s="3">
        <f>CRI!C277*Planck!L277</f>
        <v>6.2495691349774507</v>
      </c>
      <c r="B277" s="3">
        <f>CRI!C277*Planck!M277</f>
        <v>2.3318008295114767</v>
      </c>
      <c r="C277" s="3">
        <f>CRI!C277*Planck!N277</f>
        <v>0</v>
      </c>
      <c r="D277" s="3">
        <f>CRI!D277*Planck!L277</f>
        <v>4.6524570227054358</v>
      </c>
      <c r="E277" s="3">
        <f>CRI!D277*Planck!M277</f>
        <v>1.735896173080766</v>
      </c>
      <c r="F277" s="3">
        <f>CRI!D277*Planck!N277</f>
        <v>0</v>
      </c>
      <c r="G277" s="3">
        <f>CRI!E277*Planck!L277</f>
        <v>2.9997931847891759</v>
      </c>
      <c r="H277" s="3">
        <f>CRI!E277*Planck!M277</f>
        <v>1.1192643981655088</v>
      </c>
      <c r="I277" s="3">
        <f>CRI!E277*Planck!N277</f>
        <v>0</v>
      </c>
      <c r="J277" s="3">
        <f>CRI!F277*Planck!L277</f>
        <v>2.0554138488370279</v>
      </c>
      <c r="K277" s="3">
        <f>CRI!F277*Planck!M277</f>
        <v>0.766903383928219</v>
      </c>
      <c r="L277" s="3">
        <f>CRI!F277*Planck!N277</f>
        <v>0</v>
      </c>
      <c r="M277" s="3">
        <f>CRI!G277*Planck!L277</f>
        <v>2.430387996935675</v>
      </c>
      <c r="N277" s="3">
        <f>CRI!G277*Planck!M277</f>
        <v>0.90681143369890749</v>
      </c>
      <c r="O277" s="3">
        <f>CRI!G277*Planck!N277</f>
        <v>0</v>
      </c>
      <c r="P277" s="3">
        <f>CRI!H277*Planck!L277</f>
        <v>3.6525259611090433</v>
      </c>
      <c r="Q277" s="3">
        <f>CRI!H277*Planck!M277</f>
        <v>1.3628080403589298</v>
      </c>
      <c r="R277" s="3">
        <f>CRI!H277*Planck!N277</f>
        <v>0</v>
      </c>
      <c r="S277" s="3">
        <f>CRI!I277*Planck!L277</f>
        <v>6.1801294779221454</v>
      </c>
      <c r="T277" s="3">
        <f>CRI!I277*Planck!M277</f>
        <v>2.3058919314057937</v>
      </c>
      <c r="U277" s="3">
        <f>CRI!I277*Planck!N277</f>
        <v>0</v>
      </c>
      <c r="V277" s="3">
        <f>CRI!J277*Planck!L277</f>
        <v>9.5132330165767858</v>
      </c>
      <c r="W277" s="3">
        <f>CRI!J277*Planck!M277</f>
        <v>3.5495190404785815</v>
      </c>
      <c r="X277" s="3">
        <f>CRI!J277*Planck!N277</f>
        <v>0</v>
      </c>
    </row>
    <row r="278" spans="1:24" x14ac:dyDescent="0.25">
      <c r="A278" s="3">
        <f>CRI!C278*Planck!L278</f>
        <v>5.9062293890159934</v>
      </c>
      <c r="B278" s="3">
        <f>CRI!C278*Planck!M278</f>
        <v>2.1994136589441493</v>
      </c>
      <c r="C278" s="3">
        <f>CRI!C278*Planck!N278</f>
        <v>0</v>
      </c>
      <c r="D278" s="3">
        <f>CRI!D278*Planck!L278</f>
        <v>4.3932583857866128</v>
      </c>
      <c r="E278" s="3">
        <f>CRI!D278*Planck!M278</f>
        <v>1.6360002066529686</v>
      </c>
      <c r="F278" s="3">
        <f>CRI!D278*Planck!N278</f>
        <v>0</v>
      </c>
      <c r="G278" s="3">
        <f>CRI!E278*Planck!L278</f>
        <v>2.8369846565324544</v>
      </c>
      <c r="H278" s="3">
        <f>CRI!E278*Planck!M278</f>
        <v>1.0564613042962121</v>
      </c>
      <c r="I278" s="3">
        <f>CRI!E278*Planck!N278</f>
        <v>0</v>
      </c>
      <c r="J278" s="3">
        <f>CRI!F278*Planck!L278</f>
        <v>1.9420616520203664</v>
      </c>
      <c r="K278" s="3">
        <f>CRI!F278*Planck!M278</f>
        <v>0.7232020029409777</v>
      </c>
      <c r="L278" s="3">
        <f>CRI!F278*Planck!N278</f>
        <v>0</v>
      </c>
      <c r="M278" s="3">
        <f>CRI!G278*Planck!L278</f>
        <v>2.2963566831321902</v>
      </c>
      <c r="N278" s="3">
        <f>CRI!G278*Planck!M278</f>
        <v>0.8551375034775075</v>
      </c>
      <c r="O278" s="3">
        <f>CRI!G278*Planck!N278</f>
        <v>0</v>
      </c>
      <c r="P278" s="3">
        <f>CRI!H278*Planck!L278</f>
        <v>3.4642180819822759</v>
      </c>
      <c r="Q278" s="3">
        <f>CRI!H278*Planck!M278</f>
        <v>1.2900360052460684</v>
      </c>
      <c r="R278" s="3">
        <f>CRI!H278*Planck!N278</f>
        <v>0</v>
      </c>
      <c r="S278" s="3">
        <f>CRI!I278*Planck!L278</f>
        <v>5.8576778477154843</v>
      </c>
      <c r="T278" s="3">
        <f>CRI!I278*Planck!M278</f>
        <v>2.181333608870625</v>
      </c>
      <c r="U278" s="3">
        <f>CRI!I278*Planck!N278</f>
        <v>0</v>
      </c>
      <c r="V278" s="3">
        <f>CRI!J278*Planck!L278</f>
        <v>9.0109036246107141</v>
      </c>
      <c r="W278" s="3">
        <f>CRI!J278*Planck!M278</f>
        <v>3.3555595636457394</v>
      </c>
      <c r="X278" s="3">
        <f>CRI!J278*Planck!N278</f>
        <v>0</v>
      </c>
    </row>
    <row r="279" spans="1:24" x14ac:dyDescent="0.25">
      <c r="A279" s="3">
        <f>CRI!C279*Planck!L279</f>
        <v>5.5788912243746074</v>
      </c>
      <c r="B279" s="3">
        <f>CRI!C279*Planck!M279</f>
        <v>2.0736985432991988</v>
      </c>
      <c r="C279" s="3">
        <f>CRI!C279*Planck!N279</f>
        <v>0</v>
      </c>
      <c r="D279" s="3">
        <f>CRI!D279*Planck!L279</f>
        <v>4.1445315356921482</v>
      </c>
      <c r="E279" s="3">
        <f>CRI!D279*Planck!M279</f>
        <v>1.5405407029038896</v>
      </c>
      <c r="F279" s="3">
        <f>CRI!D279*Planck!N279</f>
        <v>0</v>
      </c>
      <c r="G279" s="3">
        <f>CRI!E279*Planck!L279</f>
        <v>2.6841601428107849</v>
      </c>
      <c r="H279" s="3">
        <f>CRI!E279*Planck!M279</f>
        <v>0.99771419700918362</v>
      </c>
      <c r="I279" s="3">
        <f>CRI!E279*Planck!N279</f>
        <v>0</v>
      </c>
      <c r="J279" s="3">
        <f>CRI!F279*Planck!L279</f>
        <v>1.8332058197323309</v>
      </c>
      <c r="K279" s="3">
        <f>CRI!F279*Planck!M279</f>
        <v>0.68141071138605991</v>
      </c>
      <c r="L279" s="3">
        <f>CRI!F279*Planck!N279</f>
        <v>0</v>
      </c>
      <c r="M279" s="3">
        <f>CRI!G279*Planck!L279</f>
        <v>2.1676420165753911</v>
      </c>
      <c r="N279" s="3">
        <f>CRI!G279*Planck!M279</f>
        <v>0.80572212494973294</v>
      </c>
      <c r="O279" s="3">
        <f>CRI!G279*Planck!N279</f>
        <v>0</v>
      </c>
      <c r="P279" s="3">
        <f>CRI!H279*Planck!L279</f>
        <v>3.282429339385593</v>
      </c>
      <c r="Q279" s="3">
        <f>CRI!H279*Planck!M279</f>
        <v>1.22009350349531</v>
      </c>
      <c r="R279" s="3">
        <f>CRI!H279*Planck!N279</f>
        <v>0</v>
      </c>
      <c r="S279" s="3">
        <f>CRI!I279*Planck!L279</f>
        <v>5.5479249098521022</v>
      </c>
      <c r="T279" s="3">
        <f>CRI!I279*Planck!M279</f>
        <v>2.0621882272284879</v>
      </c>
      <c r="U279" s="3">
        <f>CRI!I279*Planck!N279</f>
        <v>0</v>
      </c>
      <c r="V279" s="3">
        <f>CRI!J279*Planck!L279</f>
        <v>8.525645714336239</v>
      </c>
      <c r="W279" s="3">
        <f>CRI!J279*Planck!M279</f>
        <v>3.1690202205880071</v>
      </c>
      <c r="X279" s="3">
        <f>CRI!J279*Planck!N279</f>
        <v>0</v>
      </c>
    </row>
    <row r="280" spans="1:24" x14ac:dyDescent="0.25">
      <c r="A280" s="3">
        <f>CRI!C280*Planck!L280</f>
        <v>5.2633416352517672</v>
      </c>
      <c r="B280" s="3">
        <f>CRI!C280*Planck!M280</f>
        <v>1.9530326856366111</v>
      </c>
      <c r="C280" s="3">
        <f>CRI!C280*Planck!N280</f>
        <v>0</v>
      </c>
      <c r="D280" s="3">
        <f>CRI!D280*Planck!L280</f>
        <v>3.9060395979320703</v>
      </c>
      <c r="E280" s="3">
        <f>CRI!D280*Planck!M280</f>
        <v>1.4493877720303656</v>
      </c>
      <c r="F280" s="3">
        <f>CRI!D280*Planck!N280</f>
        <v>0</v>
      </c>
      <c r="G280" s="3">
        <f>CRI!E280*Planck!L280</f>
        <v>2.5393929682728236</v>
      </c>
      <c r="H280" s="3">
        <f>CRI!E280*Planck!M280</f>
        <v>0.94227542356280358</v>
      </c>
      <c r="I280" s="3">
        <f>CRI!E280*Planck!N280</f>
        <v>0</v>
      </c>
      <c r="J280" s="3">
        <f>CRI!F280*Planck!L280</f>
        <v>1.7287495828168253</v>
      </c>
      <c r="K280" s="3">
        <f>CRI!F280*Planck!M280</f>
        <v>0.64147544934358292</v>
      </c>
      <c r="L280" s="3">
        <f>CRI!F280*Planck!N280</f>
        <v>0</v>
      </c>
      <c r="M280" s="3">
        <f>CRI!G280*Planck!L280</f>
        <v>2.0441295742766519</v>
      </c>
      <c r="N280" s="3">
        <f>CRI!G280*Planck!M280</f>
        <v>0.75850137591302025</v>
      </c>
      <c r="O280" s="3">
        <f>CRI!G280*Planck!N280</f>
        <v>0</v>
      </c>
      <c r="P280" s="3">
        <f>CRI!H280*Planck!L280</f>
        <v>3.1070769529005107</v>
      </c>
      <c r="Q280" s="3">
        <f>CRI!H280*Planck!M280</f>
        <v>1.1529220913877909</v>
      </c>
      <c r="R280" s="3">
        <f>CRI!H280*Planck!N280</f>
        <v>0</v>
      </c>
      <c r="S280" s="3">
        <f>CRI!I280*Planck!L280</f>
        <v>5.2493247467424418</v>
      </c>
      <c r="T280" s="3">
        <f>CRI!I280*Planck!M280</f>
        <v>1.9478315333446363</v>
      </c>
      <c r="U280" s="3">
        <f>CRI!I280*Planck!N280</f>
        <v>0</v>
      </c>
      <c r="V280" s="3">
        <f>CRI!J280*Planck!L280</f>
        <v>8.0585428188197827</v>
      </c>
      <c r="W280" s="3">
        <f>CRI!J280*Planck!M280</f>
        <v>2.9902291385279582</v>
      </c>
      <c r="X280" s="3">
        <f>CRI!J280*Planck!N280</f>
        <v>0</v>
      </c>
    </row>
    <row r="281" spans="1:24" x14ac:dyDescent="0.25">
      <c r="A281" s="3">
        <f>CRI!C281*Planck!L281</f>
        <v>4.9617153725330505</v>
      </c>
      <c r="B281" s="3">
        <f>CRI!C281*Planck!M281</f>
        <v>1.8381564154179533</v>
      </c>
      <c r="C281" s="3">
        <f>CRI!C281*Planck!N281</f>
        <v>0</v>
      </c>
      <c r="D281" s="3">
        <f>CRI!D281*Planck!L281</f>
        <v>3.6775455256166452</v>
      </c>
      <c r="E281" s="3">
        <f>CRI!D281*Planck!M281</f>
        <v>1.3624126725053891</v>
      </c>
      <c r="F281" s="3">
        <f>CRI!D281*Planck!N281</f>
        <v>0</v>
      </c>
      <c r="G281" s="3">
        <f>CRI!E281*Planck!L281</f>
        <v>2.4010784969765169</v>
      </c>
      <c r="H281" s="3">
        <f>CRI!E281*Planck!M281</f>
        <v>0.8895225767225492</v>
      </c>
      <c r="I281" s="3">
        <f>CRI!E281*Planck!N281</f>
        <v>0</v>
      </c>
      <c r="J281" s="3">
        <f>CRI!F281*Planck!L281</f>
        <v>1.6285958641270599</v>
      </c>
      <c r="K281" s="3">
        <f>CRI!F281*Planck!M281</f>
        <v>0.60334253599879584</v>
      </c>
      <c r="L281" s="3">
        <f>CRI!F281*Planck!N281</f>
        <v>0</v>
      </c>
      <c r="M281" s="3">
        <f>CRI!G281*Planck!L281</f>
        <v>1.9257045690691588</v>
      </c>
      <c r="N281" s="3">
        <f>CRI!G281*Planck!M281</f>
        <v>0.71341178243100867</v>
      </c>
      <c r="O281" s="3">
        <f>CRI!G281*Planck!N281</f>
        <v>0</v>
      </c>
      <c r="P281" s="3">
        <f>CRI!H281*Planck!L281</f>
        <v>2.9380749710940881</v>
      </c>
      <c r="Q281" s="3">
        <f>CRI!H281*Planck!M281</f>
        <v>1.0884625480518819</v>
      </c>
      <c r="R281" s="3">
        <f>CRI!H281*Planck!N281</f>
        <v>0</v>
      </c>
      <c r="S281" s="3">
        <f>CRI!I281*Planck!L281</f>
        <v>4.9595145673112562</v>
      </c>
      <c r="T281" s="3">
        <f>CRI!I281*Planck!M281</f>
        <v>1.8373410876666034</v>
      </c>
      <c r="U281" s="3">
        <f>CRI!I281*Planck!N281</f>
        <v>0</v>
      </c>
      <c r="V281" s="3">
        <f>CRI!J281*Planck!L281</f>
        <v>7.609284054350419</v>
      </c>
      <c r="W281" s="3">
        <f>CRI!J281*Planck!M281</f>
        <v>2.8189957002916715</v>
      </c>
      <c r="X281" s="3">
        <f>CRI!J281*Planck!N281</f>
        <v>0</v>
      </c>
    </row>
    <row r="282" spans="1:24" x14ac:dyDescent="0.25">
      <c r="A282" s="3">
        <f>CRI!C282*Planck!L282</f>
        <v>4.6704319412289195</v>
      </c>
      <c r="B282" s="3">
        <f>CRI!C282*Planck!M282</f>
        <v>1.7276916216795881</v>
      </c>
      <c r="C282" s="3">
        <f>CRI!C282*Planck!N282</f>
        <v>0</v>
      </c>
      <c r="D282" s="3">
        <f>CRI!D282*Planck!L282</f>
        <v>3.4588121249899313</v>
      </c>
      <c r="E282" s="3">
        <f>CRI!D282*Planck!M282</f>
        <v>1.2794878085165908</v>
      </c>
      <c r="F282" s="3">
        <f>CRI!D282*Planck!N282</f>
        <v>0</v>
      </c>
      <c r="G282" s="3">
        <f>CRI!E282*Planck!L282</f>
        <v>2.2679037586011823</v>
      </c>
      <c r="H282" s="3">
        <f>CRI!E282*Planck!M282</f>
        <v>0.83894559899740528</v>
      </c>
      <c r="I282" s="3">
        <f>CRI!E282*Planck!N282</f>
        <v>0</v>
      </c>
      <c r="J282" s="3">
        <f>CRI!F282*Planck!L282</f>
        <v>1.5326472889176941</v>
      </c>
      <c r="K282" s="3">
        <f>CRI!F282*Planck!M282</f>
        <v>0.56695866964208208</v>
      </c>
      <c r="L282" s="3">
        <f>CRI!F282*Planck!N282</f>
        <v>0</v>
      </c>
      <c r="M282" s="3">
        <f>CRI!G282*Planck!L282</f>
        <v>1.812251861895922</v>
      </c>
      <c r="N282" s="3">
        <f>CRI!G282*Planck!M282</f>
        <v>0.67039031883354305</v>
      </c>
      <c r="O282" s="3">
        <f>CRI!G282*Planck!N282</f>
        <v>0</v>
      </c>
      <c r="P282" s="3">
        <f>CRI!H282*Planck!L282</f>
        <v>2.7753342799320406</v>
      </c>
      <c r="Q282" s="3">
        <f>CRI!H282*Planck!M282</f>
        <v>1.0266548882707973</v>
      </c>
      <c r="R282" s="3">
        <f>CRI!H282*Planck!N282</f>
        <v>0</v>
      </c>
      <c r="S282" s="3">
        <f>CRI!I282*Planck!L282</f>
        <v>4.6807876661540391</v>
      </c>
      <c r="T282" s="3">
        <f>CRI!I282*Planck!M282</f>
        <v>1.7315224235014941</v>
      </c>
      <c r="U282" s="3">
        <f>CRI!I282*Planck!N282</f>
        <v>0</v>
      </c>
      <c r="V282" s="3">
        <f>CRI!J282*Planck!L282</f>
        <v>7.1765173731078509</v>
      </c>
      <c r="W282" s="3">
        <f>CRI!J282*Planck!M282</f>
        <v>2.6547456625808303</v>
      </c>
      <c r="X282" s="3">
        <f>CRI!J282*Planck!N282</f>
        <v>0</v>
      </c>
    </row>
    <row r="283" spans="1:24" x14ac:dyDescent="0.25">
      <c r="A283" s="3">
        <f>CRI!C283*Planck!L283</f>
        <v>4.3932346032798408</v>
      </c>
      <c r="B283" s="3">
        <f>CRI!C283*Planck!M283</f>
        <v>1.6229669283644208</v>
      </c>
      <c r="C283" s="3">
        <f>CRI!C283*Planck!N283</f>
        <v>0</v>
      </c>
      <c r="D283" s="3">
        <f>CRI!D283*Planck!L283</f>
        <v>3.249629852891696</v>
      </c>
      <c r="E283" s="3">
        <f>CRI!D283*Planck!M283</f>
        <v>1.2004917235085828</v>
      </c>
      <c r="F283" s="3">
        <f>CRI!D283*Planck!N283</f>
        <v>0</v>
      </c>
      <c r="G283" s="3">
        <f>CRI!E283*Planck!L283</f>
        <v>2.1410930505563393</v>
      </c>
      <c r="H283" s="3">
        <f>CRI!E283*Planck!M283</f>
        <v>0.79097146530931195</v>
      </c>
      <c r="I283" s="3">
        <f>CRI!E283*Planck!N283</f>
        <v>0</v>
      </c>
      <c r="J283" s="3">
        <f>CRI!F283*Planck!L283</f>
        <v>1.4426564185049766</v>
      </c>
      <c r="K283" s="3">
        <f>CRI!F283*Planck!M283</f>
        <v>0.53295211106601048</v>
      </c>
      <c r="L283" s="3">
        <f>CRI!F283*Planck!N283</f>
        <v>0</v>
      </c>
      <c r="M283" s="3">
        <f>CRI!G283*Planck!L283</f>
        <v>1.7056660289008874</v>
      </c>
      <c r="N283" s="3">
        <f>CRI!G283*Planck!M283</f>
        <v>0.63011421099026632</v>
      </c>
      <c r="O283" s="3">
        <f>CRI!G283*Planck!N283</f>
        <v>0</v>
      </c>
      <c r="P283" s="3">
        <f>CRI!H283*Planck!L283</f>
        <v>2.6203550072777766</v>
      </c>
      <c r="Q283" s="3">
        <f>CRI!H283*Planck!M283</f>
        <v>0.96802240294906705</v>
      </c>
      <c r="R283" s="3">
        <f>CRI!H283*Planck!N283</f>
        <v>0</v>
      </c>
      <c r="S283" s="3">
        <f>CRI!I283*Planck!L283</f>
        <v>4.4136909063106335</v>
      </c>
      <c r="T283" s="3">
        <f>CRI!I283*Planck!M283</f>
        <v>1.6305239805807519</v>
      </c>
      <c r="U283" s="3">
        <f>CRI!I283*Planck!N283</f>
        <v>0</v>
      </c>
      <c r="V283" s="3">
        <f>CRI!J283*Planck!L283</f>
        <v>6.7651916451837018</v>
      </c>
      <c r="W283" s="3">
        <f>CRI!J283*Planck!M283</f>
        <v>2.4992251258294682</v>
      </c>
      <c r="X283" s="3">
        <f>CRI!J283*Planck!N283</f>
        <v>0</v>
      </c>
    </row>
    <row r="284" spans="1:24" x14ac:dyDescent="0.25">
      <c r="A284" s="3">
        <f>CRI!C284*Planck!L284</f>
        <v>4.1281154437779497</v>
      </c>
      <c r="B284" s="3">
        <f>CRI!C284*Planck!M284</f>
        <v>1.5231664767397732</v>
      </c>
      <c r="C284" s="3">
        <f>CRI!C284*Planck!N284</f>
        <v>0</v>
      </c>
      <c r="D284" s="3">
        <f>CRI!D284*Planck!L284</f>
        <v>3.0489473488302328</v>
      </c>
      <c r="E284" s="3">
        <f>CRI!D284*Planck!M284</f>
        <v>1.1249817148603514</v>
      </c>
      <c r="F284" s="3">
        <f>CRI!D284*Planck!N284</f>
        <v>0</v>
      </c>
      <c r="G284" s="3">
        <f>CRI!E284*Planck!L284</f>
        <v>2.0210374500802022</v>
      </c>
      <c r="H284" s="3">
        <f>CRI!E284*Planck!M284</f>
        <v>0.74570988484288669</v>
      </c>
      <c r="I284" s="3">
        <f>CRI!E284*Planck!N284</f>
        <v>0</v>
      </c>
      <c r="J284" s="3">
        <f>CRI!F284*Planck!L284</f>
        <v>1.3565115493744835</v>
      </c>
      <c r="K284" s="3">
        <f>CRI!F284*Planck!M284</f>
        <v>0.50051723248965496</v>
      </c>
      <c r="L284" s="3">
        <f>CRI!F284*Planck!N284</f>
        <v>0</v>
      </c>
      <c r="M284" s="3">
        <f>CRI!G284*Planck!L284</f>
        <v>1.6063952558382042</v>
      </c>
      <c r="N284" s="3">
        <f>CRI!G284*Planck!M284</f>
        <v>0.59271777531669656</v>
      </c>
      <c r="O284" s="3">
        <f>CRI!G284*Planck!N284</f>
        <v>0</v>
      </c>
      <c r="P284" s="3">
        <f>CRI!H284*Planck!L284</f>
        <v>2.4713773166741606</v>
      </c>
      <c r="Q284" s="3">
        <f>CRI!H284*Planck!M284</f>
        <v>0.9118735004872256</v>
      </c>
      <c r="R284" s="3">
        <f>CRI!H284*Planck!N284</f>
        <v>0</v>
      </c>
      <c r="S284" s="3">
        <f>CRI!I284*Planck!L284</f>
        <v>4.156490516673097</v>
      </c>
      <c r="T284" s="3">
        <f>CRI!I284*Planck!M284</f>
        <v>1.5336361354490708</v>
      </c>
      <c r="U284" s="3">
        <f>CRI!I284*Planck!N284</f>
        <v>0</v>
      </c>
      <c r="V284" s="3">
        <f>CRI!J284*Planck!L284</f>
        <v>6.3706615274267238</v>
      </c>
      <c r="W284" s="3">
        <f>CRI!J284*Planck!M284</f>
        <v>2.3506072457004037</v>
      </c>
      <c r="X284" s="3">
        <f>CRI!J284*Planck!N284</f>
        <v>0</v>
      </c>
    </row>
    <row r="285" spans="1:24" x14ac:dyDescent="0.25">
      <c r="A285" s="3">
        <f>CRI!C285*Planck!L285</f>
        <v>3.8750222394714808</v>
      </c>
      <c r="B285" s="3">
        <f>CRI!C285*Planck!M285</f>
        <v>1.4281907553832303</v>
      </c>
      <c r="C285" s="3">
        <f>CRI!C285*Planck!N285</f>
        <v>0</v>
      </c>
      <c r="D285" s="3">
        <f>CRI!D285*Planck!L285</f>
        <v>2.8577215007720942</v>
      </c>
      <c r="E285" s="3">
        <f>CRI!D285*Planck!M285</f>
        <v>1.0532510980941516</v>
      </c>
      <c r="F285" s="3">
        <f>CRI!D285*Planck!N285</f>
        <v>0</v>
      </c>
      <c r="G285" s="3">
        <f>CRI!E285*Planck!L285</f>
        <v>1.9057204716513847</v>
      </c>
      <c r="H285" s="3">
        <f>CRI!E285*Planck!M285</f>
        <v>0.70237851340133139</v>
      </c>
      <c r="I285" s="3">
        <f>CRI!E285*Planck!N285</f>
        <v>0</v>
      </c>
      <c r="J285" s="3">
        <f>CRI!F285*Planck!L285</f>
        <v>1.275921956899146</v>
      </c>
      <c r="K285" s="3">
        <f>CRI!F285*Planck!M285</f>
        <v>0.47025793165057578</v>
      </c>
      <c r="L285" s="3">
        <f>CRI!F285*Planck!N285</f>
        <v>0</v>
      </c>
      <c r="M285" s="3">
        <f>CRI!G285*Planck!L285</f>
        <v>1.5122038007693583</v>
      </c>
      <c r="N285" s="3">
        <f>CRI!G285*Planck!M285</f>
        <v>0.55734273380808985</v>
      </c>
      <c r="O285" s="3">
        <f>CRI!G285*Planck!N285</f>
        <v>0</v>
      </c>
      <c r="P285" s="3">
        <f>CRI!H285*Planck!L285</f>
        <v>2.3284501705028191</v>
      </c>
      <c r="Q285" s="3">
        <f>CRI!H285*Planck!M285</f>
        <v>0.85818114126132028</v>
      </c>
      <c r="R285" s="3">
        <f>CRI!H285*Planck!N285</f>
        <v>0</v>
      </c>
      <c r="S285" s="3">
        <f>CRI!I285*Planck!L285</f>
        <v>3.9102497143757673</v>
      </c>
      <c r="T285" s="3">
        <f>CRI!I285*Planck!M285</f>
        <v>1.441174307704896</v>
      </c>
      <c r="U285" s="3">
        <f>CRI!I285*Planck!N285</f>
        <v>0</v>
      </c>
      <c r="V285" s="3">
        <f>CRI!J285*Planck!L285</f>
        <v>5.9921075605485825</v>
      </c>
      <c r="W285" s="3">
        <f>CRI!J285*Planck!M285</f>
        <v>2.2084705827145563</v>
      </c>
      <c r="X285" s="3">
        <f>CRI!J285*Planck!N285</f>
        <v>0</v>
      </c>
    </row>
    <row r="286" spans="1:24" x14ac:dyDescent="0.25">
      <c r="A286" s="3">
        <f>CRI!C286*Planck!L286</f>
        <v>3.6338999348273244</v>
      </c>
      <c r="B286" s="3">
        <f>CRI!C286*Planck!M286</f>
        <v>1.3379410394230906</v>
      </c>
      <c r="C286" s="3">
        <f>CRI!C286*Planck!N286</f>
        <v>0</v>
      </c>
      <c r="D286" s="3">
        <f>CRI!D286*Planck!L286</f>
        <v>2.6766775129703704</v>
      </c>
      <c r="E286" s="3">
        <f>CRI!D286*Planck!M286</f>
        <v>0.98550779001408129</v>
      </c>
      <c r="F286" s="3">
        <f>CRI!D286*Planck!N286</f>
        <v>0</v>
      </c>
      <c r="G286" s="3">
        <f>CRI!E286*Planck!L286</f>
        <v>1.7960006551507994</v>
      </c>
      <c r="H286" s="3">
        <f>CRI!E286*Planck!M286</f>
        <v>0.6612573341184188</v>
      </c>
      <c r="I286" s="3">
        <f>CRI!E286*Planck!N286</f>
        <v>0</v>
      </c>
      <c r="J286" s="3">
        <f>CRI!F286*Planck!L286</f>
        <v>1.1981395128798737</v>
      </c>
      <c r="K286" s="3">
        <f>CRI!F286*Planck!M286</f>
        <v>0.44113488372996357</v>
      </c>
      <c r="L286" s="3">
        <f>CRI!F286*Planck!N286</f>
        <v>0</v>
      </c>
      <c r="M286" s="3">
        <f>CRI!G286*Planck!L286</f>
        <v>1.4221360055366357</v>
      </c>
      <c r="N286" s="3">
        <f>CRI!G286*Planck!M286</f>
        <v>0.52360663737954649</v>
      </c>
      <c r="O286" s="3">
        <f>CRI!G286*Planck!N286</f>
        <v>0</v>
      </c>
      <c r="P286" s="3">
        <f>CRI!H286*Planck!L286</f>
        <v>2.1916203598071666</v>
      </c>
      <c r="Q286" s="3">
        <f>CRI!H286*Planck!M286</f>
        <v>0.80691787743476862</v>
      </c>
      <c r="R286" s="3">
        <f>CRI!H286*Planck!N286</f>
        <v>0</v>
      </c>
      <c r="S286" s="3">
        <f>CRI!I286*Planck!L286</f>
        <v>3.6741870737943678</v>
      </c>
      <c r="T286" s="3">
        <f>CRI!I286*Planck!M286</f>
        <v>1.3527740886406414</v>
      </c>
      <c r="U286" s="3">
        <f>CRI!I286*Planck!N286</f>
        <v>0</v>
      </c>
      <c r="V286" s="3">
        <f>CRI!J286*Planck!L286</f>
        <v>5.6305305420340002</v>
      </c>
      <c r="W286" s="3">
        <f>CRI!J286*Planck!M286</f>
        <v>2.0730669586449126</v>
      </c>
      <c r="X286" s="3">
        <f>CRI!J286*Planck!N286</f>
        <v>0</v>
      </c>
    </row>
    <row r="287" spans="1:24" x14ac:dyDescent="0.25">
      <c r="A287" s="3">
        <f>CRI!C287*Planck!L287</f>
        <v>3.40469066516166</v>
      </c>
      <c r="B287" s="3">
        <f>CRI!C287*Planck!M287</f>
        <v>1.2523193882253036</v>
      </c>
      <c r="C287" s="3">
        <f>CRI!C287*Planck!N287</f>
        <v>0</v>
      </c>
      <c r="D287" s="3">
        <f>CRI!D287*Planck!L287</f>
        <v>2.5063354785668981</v>
      </c>
      <c r="E287" s="3">
        <f>CRI!D287*Planck!M287</f>
        <v>0.9218847824629729</v>
      </c>
      <c r="F287" s="3">
        <f>CRI!D287*Planck!N287</f>
        <v>0</v>
      </c>
      <c r="G287" s="3">
        <f>CRI!E287*Planck!L287</f>
        <v>1.6910215277077867</v>
      </c>
      <c r="H287" s="3">
        <f>CRI!E287*Planck!M287</f>
        <v>0.62199455202321063</v>
      </c>
      <c r="I287" s="3">
        <f>CRI!E287*Planck!N287</f>
        <v>0</v>
      </c>
      <c r="J287" s="3">
        <f>CRI!F287*Planck!L287</f>
        <v>1.1248312840556258</v>
      </c>
      <c r="K287" s="3">
        <f>CRI!F287*Planck!M287</f>
        <v>0.41373744755115349</v>
      </c>
      <c r="L287" s="3">
        <f>CRI!F287*Planck!N287</f>
        <v>0</v>
      </c>
      <c r="M287" s="3">
        <f>CRI!G287*Planck!L287</f>
        <v>1.3362089750190993</v>
      </c>
      <c r="N287" s="3">
        <f>CRI!G287*Planck!M287</f>
        <v>0.49148676655405482</v>
      </c>
      <c r="O287" s="3">
        <f>CRI!G287*Planck!N287</f>
        <v>0</v>
      </c>
      <c r="P287" s="3">
        <f>CRI!H287*Planck!L287</f>
        <v>2.060932486893865</v>
      </c>
      <c r="Q287" s="3">
        <f>CRI!H287*Planck!M287</f>
        <v>0.75805586027828797</v>
      </c>
      <c r="R287" s="3">
        <f>CRI!H287*Planck!N287</f>
        <v>0</v>
      </c>
      <c r="S287" s="3">
        <f>CRI!I287*Planck!L287</f>
        <v>3.4499858846538327</v>
      </c>
      <c r="T287" s="3">
        <f>CRI!I287*Planck!M287</f>
        <v>1.2689799565830682</v>
      </c>
      <c r="U287" s="3">
        <f>CRI!I287*Planck!N287</f>
        <v>0</v>
      </c>
      <c r="V287" s="3">
        <f>CRI!J287*Planck!L287</f>
        <v>5.2844422740868326</v>
      </c>
      <c r="W287" s="3">
        <f>CRI!J287*Planck!M287</f>
        <v>1.9437329750725332</v>
      </c>
      <c r="X287" s="3">
        <f>CRI!J287*Planck!N287</f>
        <v>0</v>
      </c>
    </row>
    <row r="288" spans="1:24" x14ac:dyDescent="0.25">
      <c r="A288" s="3">
        <f>CRI!C288*Planck!L288</f>
        <v>3.1884666547297384</v>
      </c>
      <c r="B288" s="3">
        <f>CRI!C288*Planck!M288</f>
        <v>1.1716529193952099</v>
      </c>
      <c r="C288" s="3">
        <f>CRI!C288*Planck!N288</f>
        <v>0</v>
      </c>
      <c r="D288" s="3">
        <f>CRI!D288*Planck!L288</f>
        <v>2.3461235136752512</v>
      </c>
      <c r="E288" s="3">
        <f>CRI!D288*Planck!M288</f>
        <v>0.86212049920037614</v>
      </c>
      <c r="F288" s="3">
        <f>CRI!D288*Planck!N288</f>
        <v>0</v>
      </c>
      <c r="G288" s="3">
        <f>CRI!E288*Planck!L288</f>
        <v>1.5907000088201775</v>
      </c>
      <c r="H288" s="3">
        <f>CRI!E288*Planck!M288</f>
        <v>0.58452808545182122</v>
      </c>
      <c r="I288" s="3">
        <f>CRI!E288*Planck!N288</f>
        <v>0</v>
      </c>
      <c r="J288" s="3">
        <f>CRI!F288*Planck!L288</f>
        <v>1.0550489174449245</v>
      </c>
      <c r="K288" s="3">
        <f>CRI!F288*Planck!M288</f>
        <v>0.38769454979101248</v>
      </c>
      <c r="L288" s="3">
        <f>CRI!F288*Planck!N288</f>
        <v>0</v>
      </c>
      <c r="M288" s="3">
        <f>CRI!G288*Planck!L288</f>
        <v>1.2543280833655333</v>
      </c>
      <c r="N288" s="3">
        <f>CRI!G288*Planck!M288</f>
        <v>0.46092285725321308</v>
      </c>
      <c r="O288" s="3">
        <f>CRI!G288*Planck!N288</f>
        <v>0</v>
      </c>
      <c r="P288" s="3">
        <f>CRI!H288*Planck!L288</f>
        <v>1.9362585624910205</v>
      </c>
      <c r="Q288" s="3">
        <f>CRI!H288*Planck!M288</f>
        <v>0.711509086689467</v>
      </c>
      <c r="R288" s="3">
        <f>CRI!H288*Planck!N288</f>
        <v>0</v>
      </c>
      <c r="S288" s="3">
        <f>CRI!I288*Planck!L288</f>
        <v>3.2365197869375448</v>
      </c>
      <c r="T288" s="3">
        <f>CRI!I288*Planck!M288</f>
        <v>1.1893108091378681</v>
      </c>
      <c r="U288" s="3">
        <f>CRI!I288*Planck!N288</f>
        <v>0</v>
      </c>
      <c r="V288" s="3">
        <f>CRI!J288*Planck!L288</f>
        <v>4.9544192633666215</v>
      </c>
      <c r="W288" s="3">
        <f>CRI!J288*Planck!M288</f>
        <v>1.8205803674379024</v>
      </c>
      <c r="X288" s="3">
        <f>CRI!J288*Planck!N288</f>
        <v>0</v>
      </c>
    </row>
    <row r="289" spans="1:24" x14ac:dyDescent="0.25">
      <c r="A289" s="3">
        <f>CRI!C289*Planck!L289</f>
        <v>2.9848776324773172</v>
      </c>
      <c r="B289" s="3">
        <f>CRI!C289*Planck!M289</f>
        <v>1.0957950769761953</v>
      </c>
      <c r="C289" s="3">
        <f>CRI!C289*Planck!N289</f>
        <v>0</v>
      </c>
      <c r="D289" s="3">
        <f>CRI!D289*Planck!L289</f>
        <v>2.194374167365964</v>
      </c>
      <c r="E289" s="3">
        <f>CRI!D289*Planck!M289</f>
        <v>0.80558894055823038</v>
      </c>
      <c r="F289" s="3">
        <f>CRI!D289*Planck!N289</f>
        <v>0</v>
      </c>
      <c r="G289" s="3">
        <f>CRI!E289*Planck!L289</f>
        <v>1.4950826405366899</v>
      </c>
      <c r="H289" s="3">
        <f>CRI!E289*Planck!M289</f>
        <v>0.54886812757310754</v>
      </c>
      <c r="I289" s="3">
        <f>CRI!E289*Planck!N289</f>
        <v>0</v>
      </c>
      <c r="J289" s="3">
        <f>CRI!F289*Planck!L289</f>
        <v>0.98945124353820724</v>
      </c>
      <c r="K289" s="3">
        <f>CRI!F289*Planck!M289</f>
        <v>0.36324296506496112</v>
      </c>
      <c r="L289" s="3">
        <f>CRI!F289*Planck!N289</f>
        <v>0</v>
      </c>
      <c r="M289" s="3">
        <f>CRI!G289*Planck!L289</f>
        <v>1.1771627686984283</v>
      </c>
      <c r="N289" s="3">
        <f>CRI!G289*Planck!M289</f>
        <v>0.43215479010066515</v>
      </c>
      <c r="O289" s="3">
        <f>CRI!G289*Planck!N289</f>
        <v>0</v>
      </c>
      <c r="P289" s="3">
        <f>CRI!H289*Planck!L289</f>
        <v>1.8182901609710143</v>
      </c>
      <c r="Q289" s="3">
        <f>CRI!H289*Planck!M289</f>
        <v>0.66752264321556987</v>
      </c>
      <c r="R289" s="3">
        <f>CRI!H289*Planck!N289</f>
        <v>0</v>
      </c>
      <c r="S289" s="3">
        <f>CRI!I289*Planck!L289</f>
        <v>3.0344493380654036</v>
      </c>
      <c r="T289" s="3">
        <f>CRI!I289*Planck!M289</f>
        <v>1.1139936223201312</v>
      </c>
      <c r="U289" s="3">
        <f>CRI!I289*Planck!N289</f>
        <v>0</v>
      </c>
      <c r="V289" s="3">
        <f>CRI!J289*Planck!L289</f>
        <v>4.6412335551939154</v>
      </c>
      <c r="W289" s="3">
        <f>CRI!J289*Planck!M289</f>
        <v>1.7038691387349079</v>
      </c>
      <c r="X289" s="3">
        <f>CRI!J289*Planck!N289</f>
        <v>0</v>
      </c>
    </row>
    <row r="290" spans="1:24" x14ac:dyDescent="0.25">
      <c r="A290" s="3">
        <f>CRI!C290*Planck!L290</f>
        <v>2.7934159212932013</v>
      </c>
      <c r="B290" s="3">
        <f>CRI!C290*Planck!M290</f>
        <v>1.0245517303325895</v>
      </c>
      <c r="C290" s="3">
        <f>CRI!C290*Planck!N290</f>
        <v>0</v>
      </c>
      <c r="D290" s="3">
        <f>CRI!D290*Planck!L290</f>
        <v>2.0513472370478718</v>
      </c>
      <c r="E290" s="3">
        <f>CRI!D290*Planck!M290</f>
        <v>0.75238039033492532</v>
      </c>
      <c r="F290" s="3">
        <f>CRI!D290*Planck!N290</f>
        <v>0</v>
      </c>
      <c r="G290" s="3">
        <f>CRI!E290*Planck!L290</f>
        <v>1.4050492822430303</v>
      </c>
      <c r="H290" s="3">
        <f>CRI!E290*Planck!M290</f>
        <v>0.51533524325952418</v>
      </c>
      <c r="I290" s="3">
        <f>CRI!E290*Planck!N290</f>
        <v>0</v>
      </c>
      <c r="J290" s="3">
        <f>CRI!F290*Planck!L290</f>
        <v>0.92743138638820954</v>
      </c>
      <c r="K290" s="3">
        <f>CRI!F290*Planck!M290</f>
        <v>0.34015751984720571</v>
      </c>
      <c r="L290" s="3">
        <f>CRI!F290*Planck!N290</f>
        <v>0</v>
      </c>
      <c r="M290" s="3">
        <f>CRI!G290*Planck!L290</f>
        <v>1.104143829097755</v>
      </c>
      <c r="N290" s="3">
        <f>CRI!G290*Planck!M290</f>
        <v>0.40497101130376856</v>
      </c>
      <c r="O290" s="3">
        <f>CRI!G290*Planck!N290</f>
        <v>0</v>
      </c>
      <c r="P290" s="3">
        <f>CRI!H290*Planck!L290</f>
        <v>1.7065726110621151</v>
      </c>
      <c r="Q290" s="3">
        <f>CRI!H290*Planck!M290</f>
        <v>0.62592609581477821</v>
      </c>
      <c r="R290" s="3">
        <f>CRI!H290*Planck!N290</f>
        <v>0</v>
      </c>
      <c r="S290" s="3">
        <f>CRI!I290*Planck!L290</f>
        <v>2.8428459751979696</v>
      </c>
      <c r="T290" s="3">
        <f>CRI!I290*Planck!M290</f>
        <v>1.0426813782924673</v>
      </c>
      <c r="U290" s="3">
        <f>CRI!I290*Planck!N290</f>
        <v>0</v>
      </c>
      <c r="V290" s="3">
        <f>CRI!J290*Planck!L290</f>
        <v>4.3449017382291073</v>
      </c>
      <c r="W290" s="3">
        <f>CRI!J290*Planck!M290</f>
        <v>1.5935960556732516</v>
      </c>
      <c r="X290" s="3">
        <f>CRI!J290*Planck!N290</f>
        <v>0</v>
      </c>
    </row>
    <row r="291" spans="1:24" x14ac:dyDescent="0.25">
      <c r="A291" s="3">
        <f>CRI!C291*Planck!L291</f>
        <v>2.6137671357473473</v>
      </c>
      <c r="B291" s="3">
        <f>CRI!C291*Planck!M291</f>
        <v>0.95780034707567474</v>
      </c>
      <c r="C291" s="3">
        <f>CRI!C291*Planck!N291</f>
        <v>0</v>
      </c>
      <c r="D291" s="3">
        <f>CRI!D291*Planck!L291</f>
        <v>1.9173015666551467</v>
      </c>
      <c r="E291" s="3">
        <f>CRI!D291*Planck!M291</f>
        <v>0.70258443488538236</v>
      </c>
      <c r="F291" s="3">
        <f>CRI!D291*Planck!N291</f>
        <v>0</v>
      </c>
      <c r="G291" s="3">
        <f>CRI!E291*Planck!L291</f>
        <v>1.3207435791988915</v>
      </c>
      <c r="H291" s="3">
        <f>CRI!E291*Planck!M291</f>
        <v>0.48397909716351478</v>
      </c>
      <c r="I291" s="3">
        <f>CRI!E291*Planck!N291</f>
        <v>0</v>
      </c>
      <c r="J291" s="3">
        <f>CRI!F291*Planck!L291</f>
        <v>0.86913821018554083</v>
      </c>
      <c r="K291" s="3">
        <f>CRI!F291*Planck!M291</f>
        <v>0.31849083569352415</v>
      </c>
      <c r="L291" s="3">
        <f>CRI!F291*Planck!N291</f>
        <v>0</v>
      </c>
      <c r="M291" s="3">
        <f>CRI!G291*Planck!L291</f>
        <v>1.0360358465600401</v>
      </c>
      <c r="N291" s="3">
        <f>CRI!G291*Planck!M291</f>
        <v>0.3796495410193903</v>
      </c>
      <c r="O291" s="3">
        <f>CRI!G291*Planck!N291</f>
        <v>0</v>
      </c>
      <c r="P291" s="3">
        <f>CRI!H291*Planck!L291</f>
        <v>1.6008313080626706</v>
      </c>
      <c r="Q291" s="3">
        <f>CRI!H291*Planck!M291</f>
        <v>0.58661567876574694</v>
      </c>
      <c r="R291" s="3">
        <f>CRI!H291*Planck!N291</f>
        <v>0</v>
      </c>
      <c r="S291" s="3">
        <f>CRI!I291*Planck!L291</f>
        <v>2.6628546758574942</v>
      </c>
      <c r="T291" s="3">
        <f>CRI!I291*Planck!M291</f>
        <v>0.97578820158328239</v>
      </c>
      <c r="U291" s="3">
        <f>CRI!I291*Planck!N291</f>
        <v>0</v>
      </c>
      <c r="V291" s="3">
        <f>CRI!J291*Planck!L291</f>
        <v>4.0661808225358094</v>
      </c>
      <c r="W291" s="3">
        <f>CRI!J291*Planck!M291</f>
        <v>1.4900292186831254</v>
      </c>
      <c r="X291" s="3">
        <f>CRI!J291*Planck!N291</f>
        <v>0</v>
      </c>
    </row>
    <row r="292" spans="1:24" x14ac:dyDescent="0.25">
      <c r="A292" s="3">
        <f>CRI!C292*Planck!L292</f>
        <v>2.4457796948307085</v>
      </c>
      <c r="B292" s="3">
        <f>CRI!C292*Planck!M292</f>
        <v>0.89547997980071681</v>
      </c>
      <c r="C292" s="3">
        <f>CRI!C292*Planck!N292</f>
        <v>0</v>
      </c>
      <c r="D292" s="3">
        <f>CRI!D292*Planck!L292</f>
        <v>1.7924919617743822</v>
      </c>
      <c r="E292" s="3">
        <f>CRI!D292*Planck!M292</f>
        <v>0.65628996312105514</v>
      </c>
      <c r="F292" s="3">
        <f>CRI!D292*Planck!N292</f>
        <v>0</v>
      </c>
      <c r="G292" s="3">
        <f>CRI!E292*Planck!L292</f>
        <v>1.2417866000244213</v>
      </c>
      <c r="H292" s="3">
        <f>CRI!E292*Planck!M292</f>
        <v>0.45465870939109243</v>
      </c>
      <c r="I292" s="3">
        <f>CRI!E292*Planck!N292</f>
        <v>0</v>
      </c>
      <c r="J292" s="3">
        <f>CRI!F292*Planck!L292</f>
        <v>0.81525989827690271</v>
      </c>
      <c r="K292" s="3">
        <f>CRI!F292*Planck!M292</f>
        <v>0.29849332660023892</v>
      </c>
      <c r="L292" s="3">
        <f>CRI!F292*Planck!N292</f>
        <v>0</v>
      </c>
      <c r="M292" s="3">
        <f>CRI!G292*Planck!L292</f>
        <v>0.97183299132346013</v>
      </c>
      <c r="N292" s="3">
        <f>CRI!G292*Planck!M292</f>
        <v>0.35581985952346362</v>
      </c>
      <c r="O292" s="3">
        <f>CRI!G292*Planck!N292</f>
        <v>0</v>
      </c>
      <c r="P292" s="3">
        <f>CRI!H292*Planck!L292</f>
        <v>1.5009420643773441</v>
      </c>
      <c r="Q292" s="3">
        <f>CRI!H292*Planck!M292</f>
        <v>0.54954400526401614</v>
      </c>
      <c r="R292" s="3">
        <f>CRI!H292*Planck!N292</f>
        <v>0</v>
      </c>
      <c r="S292" s="3">
        <f>CRI!I292*Planck!L292</f>
        <v>2.4943713443968814</v>
      </c>
      <c r="T292" s="3">
        <f>CRI!I292*Planck!M292</f>
        <v>0.91327097277689007</v>
      </c>
      <c r="U292" s="3">
        <f>CRI!I292*Planck!N292</f>
        <v>0</v>
      </c>
      <c r="V292" s="3">
        <f>CRI!J292*Planck!L292</f>
        <v>3.8063458826835523</v>
      </c>
      <c r="W292" s="3">
        <f>CRI!J292*Planck!M292</f>
        <v>1.3936277831335657</v>
      </c>
      <c r="X292" s="3">
        <f>CRI!J292*Planck!N292</f>
        <v>0</v>
      </c>
    </row>
    <row r="293" spans="1:24" x14ac:dyDescent="0.25">
      <c r="A293" s="3">
        <f>CRI!C293*Planck!L293</f>
        <v>2.282276570562821</v>
      </c>
      <c r="B293" s="3">
        <f>CRI!C293*Planck!M293</f>
        <v>0.83494702377006669</v>
      </c>
      <c r="C293" s="3">
        <f>CRI!C293*Planck!N293</f>
        <v>0</v>
      </c>
      <c r="D293" s="3">
        <f>CRI!D293*Planck!L293</f>
        <v>1.6714201098186234</v>
      </c>
      <c r="E293" s="3">
        <f>CRI!D293*Planck!M293</f>
        <v>0.61147157367450378</v>
      </c>
      <c r="F293" s="3">
        <f>CRI!D293*Planck!N293</f>
        <v>0</v>
      </c>
      <c r="G293" s="3">
        <f>CRI!E293*Planck!L293</f>
        <v>1.1653106761435057</v>
      </c>
      <c r="H293" s="3">
        <f>CRI!E293*Planck!M293</f>
        <v>0.42631672837686108</v>
      </c>
      <c r="I293" s="3">
        <f>CRI!E293*Planck!N293</f>
        <v>0</v>
      </c>
      <c r="J293" s="3">
        <f>CRI!F293*Planck!L293</f>
        <v>0.76294108658487947</v>
      </c>
      <c r="K293" s="3">
        <f>CRI!F293*Planck!M293</f>
        <v>0.27911402052331225</v>
      </c>
      <c r="L293" s="3">
        <f>CRI!F293*Planck!N293</f>
        <v>0</v>
      </c>
      <c r="M293" s="3">
        <f>CRI!G293*Planck!L293</f>
        <v>0.90948620618633158</v>
      </c>
      <c r="N293" s="3">
        <f>CRI!G293*Planck!M293</f>
        <v>0.33272602050501782</v>
      </c>
      <c r="O293" s="3">
        <f>CRI!G293*Planck!N293</f>
        <v>0</v>
      </c>
      <c r="P293" s="3">
        <f>CRI!H293*Planck!L293</f>
        <v>1.4035094444304019</v>
      </c>
      <c r="Q293" s="3">
        <f>CRI!H293*Planck!M293</f>
        <v>0.51345925755674671</v>
      </c>
      <c r="R293" s="3">
        <f>CRI!H293*Planck!N293</f>
        <v>0</v>
      </c>
      <c r="S293" s="3">
        <f>CRI!I293*Planck!L293</f>
        <v>2.3311249437633048</v>
      </c>
      <c r="T293" s="3">
        <f>CRI!I293*Planck!M293</f>
        <v>0.85281769043063527</v>
      </c>
      <c r="U293" s="3">
        <f>CRI!I293*Planck!N293</f>
        <v>0</v>
      </c>
      <c r="V293" s="3">
        <f>CRI!J293*Planck!L293</f>
        <v>3.554852231156874</v>
      </c>
      <c r="W293" s="3">
        <f>CRI!J293*Planck!M293</f>
        <v>1.3005055253294133</v>
      </c>
      <c r="X293" s="3">
        <f>CRI!J293*Planck!N293</f>
        <v>0</v>
      </c>
    </row>
    <row r="294" spans="1:24" x14ac:dyDescent="0.25">
      <c r="A294" s="3">
        <f>CRI!C294*Planck!L294</f>
        <v>2.1312214108442347</v>
      </c>
      <c r="B294" s="3">
        <f>CRI!C294*Planck!M294</f>
        <v>0.77909116930157618</v>
      </c>
      <c r="C294" s="3">
        <f>CRI!C294*Planck!N294</f>
        <v>0</v>
      </c>
      <c r="D294" s="3">
        <f>CRI!D294*Planck!L294</f>
        <v>1.5586965589676847</v>
      </c>
      <c r="E294" s="3">
        <f>CRI!D294*Planck!M294</f>
        <v>0.56979848200353478</v>
      </c>
      <c r="F294" s="3">
        <f>CRI!D294*Planck!N294</f>
        <v>0</v>
      </c>
      <c r="G294" s="3">
        <f>CRI!E294*Planck!L294</f>
        <v>1.094754006584963</v>
      </c>
      <c r="H294" s="3">
        <f>CRI!E294*Planck!M294</f>
        <v>0.40019923539994945</v>
      </c>
      <c r="I294" s="3">
        <f>CRI!E294*Planck!N294</f>
        <v>0</v>
      </c>
      <c r="J294" s="3">
        <f>CRI!F294*Planck!L294</f>
        <v>0.71495098497884457</v>
      </c>
      <c r="K294" s="3">
        <f>CRI!F294*Planck!M294</f>
        <v>0.2613581095076527</v>
      </c>
      <c r="L294" s="3">
        <f>CRI!F294*Planck!N294</f>
        <v>0</v>
      </c>
      <c r="M294" s="3">
        <f>CRI!G294*Planck!L294</f>
        <v>0.85173647914639461</v>
      </c>
      <c r="N294" s="3">
        <f>CRI!G294*Planck!M294</f>
        <v>0.31136153479807144</v>
      </c>
      <c r="O294" s="3">
        <f>CRI!G294*Planck!N294</f>
        <v>0</v>
      </c>
      <c r="P294" s="3">
        <f>CRI!H294*Planck!L294</f>
        <v>1.3133287653063059</v>
      </c>
      <c r="Q294" s="3">
        <f>CRI!H294*Planck!M294</f>
        <v>0.4801016160186598</v>
      </c>
      <c r="R294" s="3">
        <f>CRI!H294*Planck!N294</f>
        <v>0</v>
      </c>
      <c r="S294" s="3">
        <f>CRI!I294*Planck!L294</f>
        <v>2.1801069482786857</v>
      </c>
      <c r="T294" s="3">
        <f>CRI!I294*Planck!M294</f>
        <v>0.79696180926791138</v>
      </c>
      <c r="U294" s="3">
        <f>CRI!I294*Planck!N294</f>
        <v>0</v>
      </c>
      <c r="V294" s="3">
        <f>CRI!J294*Planck!L294</f>
        <v>3.3218662793198512</v>
      </c>
      <c r="W294" s="3">
        <f>CRI!J294*Planck!M294</f>
        <v>1.2143443523277986</v>
      </c>
      <c r="X294" s="3">
        <f>CRI!J294*Planck!N294</f>
        <v>0</v>
      </c>
    </row>
    <row r="295" spans="1:24" x14ac:dyDescent="0.25">
      <c r="A295" s="3">
        <f>CRI!C295*Planck!L295</f>
        <v>1.9915666523788156</v>
      </c>
      <c r="B295" s="3">
        <f>CRI!C295*Planck!M295</f>
        <v>0.72750791588893526</v>
      </c>
      <c r="C295" s="3">
        <f>CRI!C295*Planck!N295</f>
        <v>0</v>
      </c>
      <c r="D295" s="3">
        <f>CRI!D295*Planck!L295</f>
        <v>1.4550378937353161</v>
      </c>
      <c r="E295" s="3">
        <f>CRI!D295*Planck!M295</f>
        <v>0.53151702673190715</v>
      </c>
      <c r="F295" s="3">
        <f>CRI!D295*Planck!N295</f>
        <v>0</v>
      </c>
      <c r="G295" s="3">
        <f>CRI!E295*Planck!L295</f>
        <v>1.0291517268906401</v>
      </c>
      <c r="H295" s="3">
        <f>CRI!E295*Planck!M295</f>
        <v>0.37594324401315349</v>
      </c>
      <c r="I295" s="3">
        <f>CRI!E295*Planck!N295</f>
        <v>0</v>
      </c>
      <c r="J295" s="3">
        <f>CRI!F295*Planck!L295</f>
        <v>0.67044141935239221</v>
      </c>
      <c r="K295" s="3">
        <f>CRI!F295*Planck!M295</f>
        <v>0.24490841877478045</v>
      </c>
      <c r="L295" s="3">
        <f>CRI!F295*Planck!N295</f>
        <v>0</v>
      </c>
      <c r="M295" s="3">
        <f>CRI!G295*Planck!L295</f>
        <v>0.79820726940579501</v>
      </c>
      <c r="N295" s="3">
        <f>CRI!G295*Planck!M295</f>
        <v>0.29158055359040658</v>
      </c>
      <c r="O295" s="3">
        <f>CRI!G295*Planck!N295</f>
        <v>0</v>
      </c>
      <c r="P295" s="3">
        <f>CRI!H295*Planck!L295</f>
        <v>1.2293621310980343</v>
      </c>
      <c r="Q295" s="3">
        <f>CRI!H295*Planck!M295</f>
        <v>0.44907896042526868</v>
      </c>
      <c r="R295" s="3">
        <f>CRI!H295*Planck!N295</f>
        <v>0</v>
      </c>
      <c r="S295" s="3">
        <f>CRI!I295*Planck!L295</f>
        <v>2.0398630218148099</v>
      </c>
      <c r="T295" s="3">
        <f>CRI!I295*Planck!M295</f>
        <v>0.74515030361992796</v>
      </c>
      <c r="U295" s="3">
        <f>CRI!I295*Planck!N295</f>
        <v>0</v>
      </c>
      <c r="V295" s="3">
        <f>CRI!J295*Planck!L295</f>
        <v>3.1063346705423545</v>
      </c>
      <c r="W295" s="3">
        <f>CRI!J295*Planck!M295</f>
        <v>1.1347263017888485</v>
      </c>
      <c r="X295" s="3">
        <f>CRI!J295*Planck!N295</f>
        <v>0</v>
      </c>
    </row>
    <row r="296" spans="1:24" x14ac:dyDescent="0.25">
      <c r="A296" s="3">
        <f>CRI!C296*Planck!L296</f>
        <v>1.8622799288243796</v>
      </c>
      <c r="B296" s="3">
        <f>CRI!C296*Planck!M296</f>
        <v>0.67979893218793563</v>
      </c>
      <c r="C296" s="3">
        <f>CRI!C296*Planck!N296</f>
        <v>0</v>
      </c>
      <c r="D296" s="3">
        <f>CRI!D296*Planck!L296</f>
        <v>1.3587502962400886</v>
      </c>
      <c r="E296" s="3">
        <f>CRI!D296*Planck!M296</f>
        <v>0.49599256599256392</v>
      </c>
      <c r="F296" s="3">
        <f>CRI!D296*Planck!N296</f>
        <v>0</v>
      </c>
      <c r="G296" s="3">
        <f>CRI!E296*Planck!L296</f>
        <v>0.96889442749104471</v>
      </c>
      <c r="H296" s="3">
        <f>CRI!E296*Planck!M296</f>
        <v>0.35368119852263463</v>
      </c>
      <c r="I296" s="3">
        <f>CRI!E296*Planck!N296</f>
        <v>0</v>
      </c>
      <c r="J296" s="3">
        <f>CRI!F296*Planck!L296</f>
        <v>0.62910425978135176</v>
      </c>
      <c r="K296" s="3">
        <f>CRI!F296*Planck!M296</f>
        <v>0.22964560666463316</v>
      </c>
      <c r="L296" s="3">
        <f>CRI!F296*Planck!N296</f>
        <v>0</v>
      </c>
      <c r="M296" s="3">
        <f>CRI!G296*Planck!L296</f>
        <v>0.74852326799816415</v>
      </c>
      <c r="N296" s="3">
        <f>CRI!G296*Planck!M296</f>
        <v>0.27323782554226411</v>
      </c>
      <c r="O296" s="3">
        <f>CRI!G296*Planck!N296</f>
        <v>0</v>
      </c>
      <c r="P296" s="3">
        <f>CRI!H296*Planck!L296</f>
        <v>1.1511007493063874</v>
      </c>
      <c r="Q296" s="3">
        <f>CRI!H296*Planck!M296</f>
        <v>0.42019303763489635</v>
      </c>
      <c r="R296" s="3">
        <f>CRI!H296*Planck!N296</f>
        <v>0</v>
      </c>
      <c r="S296" s="3">
        <f>CRI!I296*Planck!L296</f>
        <v>1.9098833822716315</v>
      </c>
      <c r="T296" s="3">
        <f>CRI!I296*Planck!M296</f>
        <v>0.69717589916321121</v>
      </c>
      <c r="U296" s="3">
        <f>CRI!I296*Planck!N296</f>
        <v>0</v>
      </c>
      <c r="V296" s="3">
        <f>CRI!J296*Planck!L296</f>
        <v>2.9066832824731343</v>
      </c>
      <c r="W296" s="3">
        <f>CRI!J296*Planck!M296</f>
        <v>1.0610435955679041</v>
      </c>
      <c r="X296" s="3">
        <f>CRI!J296*Planck!N296</f>
        <v>0</v>
      </c>
    </row>
    <row r="297" spans="1:24" x14ac:dyDescent="0.25">
      <c r="A297" s="3">
        <f>CRI!C297*Planck!L297</f>
        <v>1.7423441084169646</v>
      </c>
      <c r="B297" s="3">
        <f>CRI!C297*Planck!M297</f>
        <v>0.63557206470555938</v>
      </c>
      <c r="C297" s="3">
        <f>CRI!C297*Planck!N297</f>
        <v>0</v>
      </c>
      <c r="D297" s="3">
        <f>CRI!D297*Planck!L297</f>
        <v>1.2702993389559809</v>
      </c>
      <c r="E297" s="3">
        <f>CRI!D297*Planck!M297</f>
        <v>0.46337963307828234</v>
      </c>
      <c r="F297" s="3">
        <f>CRI!D297*Planck!N297</f>
        <v>0</v>
      </c>
      <c r="G297" s="3">
        <f>CRI!E297*Planck!L297</f>
        <v>0.91338744009523698</v>
      </c>
      <c r="H297" s="3">
        <f>CRI!E297*Planck!M297</f>
        <v>0.33318535550643863</v>
      </c>
      <c r="I297" s="3">
        <f>CRI!E297*Planck!N297</f>
        <v>0</v>
      </c>
      <c r="J297" s="3">
        <f>CRI!F297*Planck!L297</f>
        <v>0.59101540241456507</v>
      </c>
      <c r="K297" s="3">
        <f>CRI!F297*Planck!M297</f>
        <v>0.21559052415122498</v>
      </c>
      <c r="L297" s="3">
        <f>CRI!F297*Planck!N297</f>
        <v>0</v>
      </c>
      <c r="M297" s="3">
        <f>CRI!G297*Planck!L297</f>
        <v>0.70231051066146377</v>
      </c>
      <c r="N297" s="3">
        <f>CRI!G297*Planck!M297</f>
        <v>0.25618873973814399</v>
      </c>
      <c r="O297" s="3">
        <f>CRI!G297*Planck!N297</f>
        <v>0</v>
      </c>
      <c r="P297" s="3">
        <f>CRI!H297*Planck!L297</f>
        <v>1.0784112212889143</v>
      </c>
      <c r="Q297" s="3">
        <f>CRI!H297*Planck!M297</f>
        <v>0.39338270965255995</v>
      </c>
      <c r="R297" s="3">
        <f>CRI!H297*Planck!N297</f>
        <v>0</v>
      </c>
      <c r="S297" s="3">
        <f>CRI!I297*Planck!L297</f>
        <v>1.7883972566570607</v>
      </c>
      <c r="T297" s="3">
        <f>CRI!I297*Planck!M297</f>
        <v>0.65237132632773287</v>
      </c>
      <c r="U297" s="3">
        <f>CRI!I297*Planck!N297</f>
        <v>0</v>
      </c>
      <c r="V297" s="3">
        <f>CRI!J297*Planck!L297</f>
        <v>2.7209735085190041</v>
      </c>
      <c r="W297" s="3">
        <f>CRI!J297*Planck!M297</f>
        <v>0.99255637417674358</v>
      </c>
      <c r="X297" s="3">
        <f>CRI!J297*Planck!N297</f>
        <v>0</v>
      </c>
    </row>
    <row r="298" spans="1:24" x14ac:dyDescent="0.25">
      <c r="A298" s="3">
        <f>CRI!C298*Planck!L298</f>
        <v>1.6313707986020036</v>
      </c>
      <c r="B298" s="3">
        <f>CRI!C298*Planck!M298</f>
        <v>0.59466665716449885</v>
      </c>
      <c r="C298" s="3">
        <f>CRI!C298*Planck!N298</f>
        <v>0</v>
      </c>
      <c r="D298" s="3">
        <f>CRI!D298*Planck!L298</f>
        <v>1.1888677550358064</v>
      </c>
      <c r="E298" s="3">
        <f>CRI!D298*Planck!M298</f>
        <v>0.43336561761657671</v>
      </c>
      <c r="F298" s="3">
        <f>CRI!D298*Planck!N298</f>
        <v>0</v>
      </c>
      <c r="G298" s="3">
        <f>CRI!E298*Planck!L298</f>
        <v>0.86237809058639614</v>
      </c>
      <c r="H298" s="3">
        <f>CRI!E298*Planck!M298</f>
        <v>0.31435373048259835</v>
      </c>
      <c r="I298" s="3">
        <f>CRI!E298*Planck!N298</f>
        <v>0</v>
      </c>
      <c r="J298" s="3">
        <f>CRI!F298*Planck!L298</f>
        <v>0.55564302629619111</v>
      </c>
      <c r="K298" s="3">
        <f>CRI!F298*Planck!M298</f>
        <v>0.20254278261415232</v>
      </c>
      <c r="L298" s="3">
        <f>CRI!F298*Planck!N298</f>
        <v>0</v>
      </c>
      <c r="M298" s="3">
        <f>CRI!G298*Planck!L298</f>
        <v>0.65944447076910595</v>
      </c>
      <c r="N298" s="3">
        <f>CRI!G298*Planck!M298</f>
        <v>0.24038044530031263</v>
      </c>
      <c r="O298" s="3">
        <f>CRI!G298*Planck!N298</f>
        <v>0</v>
      </c>
      <c r="P298" s="3">
        <f>CRI!H298*Planck!L298</f>
        <v>1.0107171790546099</v>
      </c>
      <c r="Q298" s="3">
        <f>CRI!H298*Planck!M298</f>
        <v>0.36842623805832225</v>
      </c>
      <c r="R298" s="3">
        <f>CRI!H298*Planck!N298</f>
        <v>0</v>
      </c>
      <c r="S298" s="3">
        <f>CRI!I298*Planck!L298</f>
        <v>1.6755492680489537</v>
      </c>
      <c r="T298" s="3">
        <f>CRI!I298*Planck!M298</f>
        <v>0.61077057588559824</v>
      </c>
      <c r="U298" s="3">
        <f>CRI!I298*Planck!N298</f>
        <v>0</v>
      </c>
      <c r="V298" s="3">
        <f>CRI!J298*Planck!L298</f>
        <v>2.5490617696341746</v>
      </c>
      <c r="W298" s="3">
        <f>CRI!J298*Planck!M298</f>
        <v>0.92918301759058752</v>
      </c>
      <c r="X298" s="3">
        <f>CRI!J298*Planck!N298</f>
        <v>0</v>
      </c>
    </row>
    <row r="299" spans="1:24" x14ac:dyDescent="0.25">
      <c r="A299" s="3">
        <f>CRI!C299*Planck!L299</f>
        <v>1.5285775920662124</v>
      </c>
      <c r="B299" s="3">
        <f>CRI!C299*Planck!M299</f>
        <v>0.55679370948557183</v>
      </c>
      <c r="C299" s="3">
        <f>CRI!C299*Planck!N299</f>
        <v>0</v>
      </c>
      <c r="D299" s="3">
        <f>CRI!D299*Planck!L299</f>
        <v>1.1134665118264002</v>
      </c>
      <c r="E299" s="3">
        <f>CRI!D299*Planck!M299</f>
        <v>0.40558696707685804</v>
      </c>
      <c r="F299" s="3">
        <f>CRI!D299*Planck!N299</f>
        <v>0</v>
      </c>
      <c r="G299" s="3">
        <f>CRI!E299*Planck!L299</f>
        <v>0.8160935823839417</v>
      </c>
      <c r="H299" s="3">
        <f>CRI!E299*Planck!M299</f>
        <v>0.29726706408714731</v>
      </c>
      <c r="I299" s="3">
        <f>CRI!E299*Planck!N299</f>
        <v>0</v>
      </c>
      <c r="J299" s="3">
        <f>CRI!F299*Planck!L299</f>
        <v>0.52309378425681341</v>
      </c>
      <c r="K299" s="3">
        <f>CRI!F299*Planck!M299</f>
        <v>0.19054010084728526</v>
      </c>
      <c r="L299" s="3">
        <f>CRI!F299*Planck!N299</f>
        <v>0</v>
      </c>
      <c r="M299" s="3">
        <f>CRI!G299*Planck!L299</f>
        <v>0.61963906791064327</v>
      </c>
      <c r="N299" s="3">
        <f>CRI!G299*Planck!M299</f>
        <v>0.22570730917086781</v>
      </c>
      <c r="O299" s="3">
        <f>CRI!G299*Planck!N299</f>
        <v>0</v>
      </c>
      <c r="P299" s="3">
        <f>CRI!H299*Planck!L299</f>
        <v>0.94796031127697755</v>
      </c>
      <c r="Q299" s="3">
        <f>CRI!H299*Planck!M299</f>
        <v>0.34530032423643076</v>
      </c>
      <c r="R299" s="3">
        <f>CRI!H299*Planck!N299</f>
        <v>0</v>
      </c>
      <c r="S299" s="3">
        <f>CRI!I299*Planck!L299</f>
        <v>1.5706269316366956</v>
      </c>
      <c r="T299" s="3">
        <f>CRI!I299*Planck!M299</f>
        <v>0.57211043784950144</v>
      </c>
      <c r="U299" s="3">
        <f>CRI!I299*Planck!N299</f>
        <v>0</v>
      </c>
      <c r="V299" s="3">
        <f>CRI!J299*Planck!L299</f>
        <v>2.3894116717531482</v>
      </c>
      <c r="W299" s="3">
        <f>CRI!J299*Planck!M299</f>
        <v>0.87035777255194036</v>
      </c>
      <c r="X299" s="3">
        <f>CRI!J299*Planck!N299</f>
        <v>0</v>
      </c>
    </row>
    <row r="300" spans="1:24" x14ac:dyDescent="0.25">
      <c r="A300" s="3">
        <f>CRI!C300*Planck!L300</f>
        <v>1.4323862770359075</v>
      </c>
      <c r="B300" s="3">
        <f>CRI!C300*Planck!M300</f>
        <v>0.52137836822594941</v>
      </c>
      <c r="C300" s="3">
        <f>CRI!C300*Planck!N300</f>
        <v>0</v>
      </c>
      <c r="D300" s="3">
        <f>CRI!D300*Planck!L300</f>
        <v>1.0429385343134303</v>
      </c>
      <c r="E300" s="3">
        <f>CRI!D300*Planck!M300</f>
        <v>0.37962217308136659</v>
      </c>
      <c r="F300" s="3">
        <f>CRI!D300*Planck!N300</f>
        <v>0</v>
      </c>
      <c r="G300" s="3">
        <f>CRI!E300*Planck!L300</f>
        <v>0.7725937420352057</v>
      </c>
      <c r="H300" s="3">
        <f>CRI!E300*Planck!M300</f>
        <v>0.28121860072371929</v>
      </c>
      <c r="I300" s="3">
        <f>CRI!E300*Planck!N300</f>
        <v>0</v>
      </c>
      <c r="J300" s="3">
        <f>CRI!F300*Planck!L300</f>
        <v>0.49248124747187055</v>
      </c>
      <c r="K300" s="3">
        <f>CRI!F300*Planck!M300</f>
        <v>0.17925965453963019</v>
      </c>
      <c r="L300" s="3">
        <f>CRI!F300*Planck!N300</f>
        <v>0</v>
      </c>
      <c r="M300" s="3">
        <f>CRI!G300*Planck!L300</f>
        <v>0.58228109106079129</v>
      </c>
      <c r="N300" s="3">
        <f>CRI!G300*Planck!M300</f>
        <v>0.2119461558472403</v>
      </c>
      <c r="O300" s="3">
        <f>CRI!G300*Planck!N300</f>
        <v>0</v>
      </c>
      <c r="P300" s="3">
        <f>CRI!H300*Planck!L300</f>
        <v>0.889175995115559</v>
      </c>
      <c r="Q300" s="3">
        <f>CRI!H300*Planck!M300</f>
        <v>0.32365370768447632</v>
      </c>
      <c r="R300" s="3">
        <f>CRI!H300*Planck!N300</f>
        <v>0</v>
      </c>
      <c r="S300" s="3">
        <f>CRI!I300*Planck!L300</f>
        <v>1.4724023476878125</v>
      </c>
      <c r="T300" s="3">
        <f>CRI!I300*Planck!M300</f>
        <v>0.53594393196653356</v>
      </c>
      <c r="U300" s="3">
        <f>CRI!I300*Planck!N300</f>
        <v>0</v>
      </c>
      <c r="V300" s="3">
        <f>CRI!J300*Planck!L300</f>
        <v>2.2396396078247318</v>
      </c>
      <c r="W300" s="3">
        <f>CRI!J300*Planck!M300</f>
        <v>0.81521281155962344</v>
      </c>
      <c r="X300" s="3">
        <f>CRI!J300*Planck!N300</f>
        <v>0</v>
      </c>
    </row>
    <row r="301" spans="1:24" x14ac:dyDescent="0.25">
      <c r="A301" s="3">
        <f>CRI!C301*Planck!L301</f>
        <v>1.3412447152463962</v>
      </c>
      <c r="B301" s="3">
        <f>CRI!C301*Planck!M301</f>
        <v>0.48785543593284153</v>
      </c>
      <c r="C301" s="3">
        <f>CRI!C301*Planck!N301</f>
        <v>0</v>
      </c>
      <c r="D301" s="3">
        <f>CRI!D301*Planck!L301</f>
        <v>0.97614775889744332</v>
      </c>
      <c r="E301" s="3">
        <f>CRI!D301*Planck!M301</f>
        <v>0.35505749624839611</v>
      </c>
      <c r="F301" s="3">
        <f>CRI!D301*Planck!N301</f>
        <v>0</v>
      </c>
      <c r="G301" s="3">
        <f>CRI!E301*Planck!L301</f>
        <v>0.73137354745186078</v>
      </c>
      <c r="H301" s="3">
        <f>CRI!E301*Planck!M301</f>
        <v>0.26602495187191005</v>
      </c>
      <c r="I301" s="3">
        <f>CRI!E301*Planck!N301</f>
        <v>0</v>
      </c>
      <c r="J301" s="3">
        <f>CRI!F301*Planck!L301</f>
        <v>0.46359645830416341</v>
      </c>
      <c r="K301" s="3">
        <f>CRI!F301*Planck!M301</f>
        <v>0.16862549368654944</v>
      </c>
      <c r="L301" s="3">
        <f>CRI!F301*Planck!N301</f>
        <v>0</v>
      </c>
      <c r="M301" s="3">
        <f>CRI!G301*Planck!L301</f>
        <v>0.54676070845796365</v>
      </c>
      <c r="N301" s="3">
        <f>CRI!G301*Planck!M301</f>
        <v>0.19887510514940374</v>
      </c>
      <c r="O301" s="3">
        <f>CRI!G301*Planck!N301</f>
        <v>0</v>
      </c>
      <c r="P301" s="3">
        <f>CRI!H301*Planck!L301</f>
        <v>0.83341195366893495</v>
      </c>
      <c r="Q301" s="3">
        <f>CRI!H301*Planck!M301</f>
        <v>0.30313972338307171</v>
      </c>
      <c r="R301" s="3">
        <f>CRI!H301*Planck!N301</f>
        <v>0</v>
      </c>
      <c r="S301" s="3">
        <f>CRI!I301*Planck!L301</f>
        <v>1.378993027372944</v>
      </c>
      <c r="T301" s="3">
        <f>CRI!I301*Planck!M301</f>
        <v>0.50158575602945621</v>
      </c>
      <c r="U301" s="3">
        <f>CRI!I301*Planck!N301</f>
        <v>0</v>
      </c>
      <c r="V301" s="3">
        <f>CRI!J301*Planck!L301</f>
        <v>2.0979804099082813</v>
      </c>
      <c r="W301" s="3">
        <f>CRI!J301*Planck!M301</f>
        <v>0.76310544661966462</v>
      </c>
      <c r="X301" s="3">
        <f>CRI!J301*Planck!N301</f>
        <v>0</v>
      </c>
    </row>
    <row r="302" spans="1:24" x14ac:dyDescent="0.25">
      <c r="A302" s="3">
        <f>CRI!C302*Planck!L302</f>
        <v>1.2536268989044934</v>
      </c>
      <c r="B302" s="3">
        <f>CRI!C302*Planck!M302</f>
        <v>0.45566938809870405</v>
      </c>
      <c r="C302" s="3">
        <f>CRI!C302*Planck!N302</f>
        <v>0</v>
      </c>
      <c r="D302" s="3">
        <f>CRI!D302*Planck!L302</f>
        <v>0.91197912865359854</v>
      </c>
      <c r="E302" s="3">
        <f>CRI!D302*Planck!M302</f>
        <v>0.33148696145202428</v>
      </c>
      <c r="F302" s="3">
        <f>CRI!D302*Planck!N302</f>
        <v>0</v>
      </c>
      <c r="G302" s="3">
        <f>CRI!E302*Planck!L302</f>
        <v>0.69156121236269852</v>
      </c>
      <c r="H302" s="3">
        <f>CRI!E302*Planck!M302</f>
        <v>0.25136926684126309</v>
      </c>
      <c r="I302" s="3">
        <f>CRI!E302*Planck!N302</f>
        <v>0</v>
      </c>
      <c r="J302" s="3">
        <f>CRI!F302*Planck!L302</f>
        <v>0.43532538467452736</v>
      </c>
      <c r="K302" s="3">
        <f>CRI!F302*Planck!M302</f>
        <v>0.15823244685625329</v>
      </c>
      <c r="L302" s="3">
        <f>CRI!F302*Planck!N302</f>
        <v>0</v>
      </c>
      <c r="M302" s="3">
        <f>CRI!G302*Planck!L302</f>
        <v>0.51247165537634232</v>
      </c>
      <c r="N302" s="3">
        <f>CRI!G302*Planck!M302</f>
        <v>0.18627363997001967</v>
      </c>
      <c r="O302" s="3">
        <f>CRI!G302*Planck!N302</f>
        <v>0</v>
      </c>
      <c r="P302" s="3">
        <f>CRI!H302*Planck!L302</f>
        <v>0.77972837887905844</v>
      </c>
      <c r="Q302" s="3">
        <f>CRI!H302*Planck!M302</f>
        <v>0.28341634468556753</v>
      </c>
      <c r="R302" s="3">
        <f>CRI!H302*Planck!N302</f>
        <v>0</v>
      </c>
      <c r="S302" s="3">
        <f>CRI!I302*Planck!L302</f>
        <v>1.2894448103017646</v>
      </c>
      <c r="T302" s="3">
        <f>CRI!I302*Planck!M302</f>
        <v>0.46868851347295276</v>
      </c>
      <c r="U302" s="3">
        <f>CRI!I302*Planck!N302</f>
        <v>0</v>
      </c>
      <c r="V302" s="3">
        <f>CRI!J302*Planck!L302</f>
        <v>1.9617194549890091</v>
      </c>
      <c r="W302" s="3">
        <f>CRI!J302*Planck!M302</f>
        <v>0.71304748203577417</v>
      </c>
      <c r="X302" s="3">
        <f>CRI!J302*Planck!N302</f>
        <v>0</v>
      </c>
    </row>
    <row r="303" spans="1:24" x14ac:dyDescent="0.25">
      <c r="A303" s="3">
        <f>CRI!C303*Planck!L303</f>
        <v>1.1607233085760642</v>
      </c>
      <c r="B303" s="3">
        <f>CRI!C303*Planck!M303</f>
        <v>0.42161243072988741</v>
      </c>
      <c r="C303" s="3">
        <f>CRI!C303*Planck!N303</f>
        <v>0</v>
      </c>
      <c r="D303" s="3">
        <f>CRI!D303*Planck!L303</f>
        <v>0.84358300638660166</v>
      </c>
      <c r="E303" s="3">
        <f>CRI!D303*Planck!M303</f>
        <v>0.30641676549202673</v>
      </c>
      <c r="F303" s="3">
        <f>CRI!D303*Planck!N303</f>
        <v>0</v>
      </c>
      <c r="G303" s="3">
        <f>CRI!E303*Planck!L303</f>
        <v>0.64804714482766423</v>
      </c>
      <c r="H303" s="3">
        <f>CRI!E303*Planck!M303</f>
        <v>0.23539178539762218</v>
      </c>
      <c r="I303" s="3">
        <f>CRI!E303*Planck!N303</f>
        <v>0</v>
      </c>
      <c r="J303" s="3">
        <f>CRI!F303*Planck!L303</f>
        <v>0.40483826356661323</v>
      </c>
      <c r="K303" s="3">
        <f>CRI!F303*Planck!M303</f>
        <v>0.14705041511070968</v>
      </c>
      <c r="L303" s="3">
        <f>CRI!F303*Planck!N303</f>
        <v>0</v>
      </c>
      <c r="M303" s="3">
        <f>CRI!G303*Planck!L303</f>
        <v>0.47571045328419415</v>
      </c>
      <c r="N303" s="3">
        <f>CRI!G303*Planck!M303</f>
        <v>0.1727934978567911</v>
      </c>
      <c r="O303" s="3">
        <f>CRI!G303*Planck!N303</f>
        <v>0</v>
      </c>
      <c r="P303" s="3">
        <f>CRI!H303*Planck!L303</f>
        <v>0.72274337355878371</v>
      </c>
      <c r="Q303" s="3">
        <f>CRI!H303*Planck!M303</f>
        <v>0.26252388339978711</v>
      </c>
      <c r="R303" s="3">
        <f>CRI!H303*Planck!N303</f>
        <v>0</v>
      </c>
      <c r="S303" s="3">
        <f>CRI!I303*Planck!L303</f>
        <v>1.1941199159609674</v>
      </c>
      <c r="T303" s="3">
        <f>CRI!I303*Planck!M303</f>
        <v>0.43374316396635026</v>
      </c>
      <c r="U303" s="3">
        <f>CRI!I303*Planck!N303</f>
        <v>0</v>
      </c>
      <c r="V303" s="3">
        <f>CRI!J303*Planck!L303</f>
        <v>1.8166734673650415</v>
      </c>
      <c r="W303" s="3">
        <f>CRI!J303*Planck!M303</f>
        <v>0.65987484765674898</v>
      </c>
      <c r="X303" s="3">
        <f>CRI!J303*Planck!N303</f>
        <v>0</v>
      </c>
    </row>
    <row r="304" spans="1:24" x14ac:dyDescent="0.25">
      <c r="A304" s="3">
        <f>CRI!C304*Planck!L304</f>
        <v>1.0720539268216407</v>
      </c>
      <c r="B304" s="3">
        <f>CRI!C304*Planck!M304</f>
        <v>0.38914047685352526</v>
      </c>
      <c r="C304" s="3">
        <f>CRI!C304*Planck!N304</f>
        <v>0</v>
      </c>
      <c r="D304" s="3">
        <f>CRI!D304*Planck!L304</f>
        <v>0.77781534357155901</v>
      </c>
      <c r="E304" s="3">
        <f>CRI!D304*Planck!M304</f>
        <v>0.28233601512825973</v>
      </c>
      <c r="F304" s="3">
        <f>CRI!D304*Planck!N304</f>
        <v>0</v>
      </c>
      <c r="G304" s="3">
        <f>CRI!E304*Planck!L304</f>
        <v>0.60611736933290217</v>
      </c>
      <c r="H304" s="3">
        <f>CRI!E304*Planck!M304</f>
        <v>0.22001206863789699</v>
      </c>
      <c r="I304" s="3">
        <f>CRI!E304*Planck!N304</f>
        <v>0</v>
      </c>
      <c r="J304" s="3">
        <f>CRI!F304*Planck!L304</f>
        <v>0.3756187189851164</v>
      </c>
      <c r="K304" s="3">
        <f>CRI!F304*Planck!M304</f>
        <v>0.13634430485631413</v>
      </c>
      <c r="L304" s="3">
        <f>CRI!F304*Planck!N304</f>
        <v>0</v>
      </c>
      <c r="M304" s="3">
        <f>CRI!G304*Planck!L304</f>
        <v>0.4402994627051583</v>
      </c>
      <c r="N304" s="3">
        <f>CRI!G304*Planck!M304</f>
        <v>0.15982250387665628</v>
      </c>
      <c r="O304" s="3">
        <f>CRI!G304*Planck!N304</f>
        <v>0</v>
      </c>
      <c r="P304" s="3">
        <f>CRI!H304*Planck!L304</f>
        <v>0.66797568059970591</v>
      </c>
      <c r="Q304" s="3">
        <f>CRI!H304*Planck!M304</f>
        <v>0.24246576442826057</v>
      </c>
      <c r="R304" s="3">
        <f>CRI!H304*Planck!N304</f>
        <v>0</v>
      </c>
      <c r="S304" s="3">
        <f>CRI!I304*Planck!L304</f>
        <v>1.1026302783983879</v>
      </c>
      <c r="T304" s="3">
        <f>CRI!I304*Planck!M304</f>
        <v>0.40023926184495973</v>
      </c>
      <c r="U304" s="3">
        <f>CRI!I304*Planck!N304</f>
        <v>0</v>
      </c>
      <c r="V304" s="3">
        <f>CRI!J304*Planck!L304</f>
        <v>1.6777008907456701</v>
      </c>
      <c r="W304" s="3">
        <f>CRI!J304*Planck!M304</f>
        <v>0.60898179495309257</v>
      </c>
      <c r="X304" s="3">
        <f>CRI!J304*Planck!N304</f>
        <v>0</v>
      </c>
    </row>
    <row r="305" spans="1:24" x14ac:dyDescent="0.25">
      <c r="A305" s="3">
        <f>CRI!C305*Planck!L305</f>
        <v>0.98753651277029486</v>
      </c>
      <c r="B305" s="3">
        <f>CRI!C305*Planck!M305</f>
        <v>0.35822445635990718</v>
      </c>
      <c r="C305" s="3">
        <f>CRI!C305*Planck!N305</f>
        <v>0</v>
      </c>
      <c r="D305" s="3">
        <f>CRI!D305*Planck!L305</f>
        <v>0.71543362005826938</v>
      </c>
      <c r="E305" s="3">
        <f>CRI!D305*Planck!M305</f>
        <v>0.25952034815201519</v>
      </c>
      <c r="F305" s="3">
        <f>CRI!D305*Planck!N305</f>
        <v>0</v>
      </c>
      <c r="G305" s="3">
        <f>CRI!E305*Planck!L305</f>
        <v>0.56606926367696653</v>
      </c>
      <c r="H305" s="3">
        <f>CRI!E305*Planck!M305</f>
        <v>0.20533909543646589</v>
      </c>
      <c r="I305" s="3">
        <f>CRI!E305*Planck!N305</f>
        <v>0</v>
      </c>
      <c r="J305" s="3">
        <f>CRI!F305*Planck!L305</f>
        <v>0.34743448114781311</v>
      </c>
      <c r="K305" s="3">
        <f>CRI!F305*Planck!M305</f>
        <v>0.12603030522964731</v>
      </c>
      <c r="L305" s="3">
        <f>CRI!F305*Planck!N305</f>
        <v>0</v>
      </c>
      <c r="M305" s="3">
        <f>CRI!G305*Planck!L305</f>
        <v>0.40653081345519809</v>
      </c>
      <c r="N305" s="3">
        <f>CRI!G305*Planck!M305</f>
        <v>0.14746723565188638</v>
      </c>
      <c r="O305" s="3">
        <f>CRI!G305*Planck!N305</f>
        <v>0</v>
      </c>
      <c r="P305" s="3">
        <f>CRI!H305*Planck!L305</f>
        <v>0.61607385255244618</v>
      </c>
      <c r="Q305" s="3">
        <f>CRI!H305*Planck!M305</f>
        <v>0.22347803656297588</v>
      </c>
      <c r="R305" s="3">
        <f>CRI!H305*Planck!N305</f>
        <v>0</v>
      </c>
      <c r="S305" s="3">
        <f>CRI!I305*Planck!L305</f>
        <v>1.0154611533111473</v>
      </c>
      <c r="T305" s="3">
        <f>CRI!I305*Planck!M305</f>
        <v>0.36835399491107512</v>
      </c>
      <c r="U305" s="3">
        <f>CRI!I305*Planck!N305</f>
        <v>0</v>
      </c>
      <c r="V305" s="3">
        <f>CRI!J305*Planck!L305</f>
        <v>1.5453799133422041</v>
      </c>
      <c r="W305" s="3">
        <f>CRI!J305*Planck!M305</f>
        <v>0.56057965671928489</v>
      </c>
      <c r="X305" s="3">
        <f>CRI!J305*Planck!N305</f>
        <v>0</v>
      </c>
    </row>
    <row r="306" spans="1:24" x14ac:dyDescent="0.25">
      <c r="A306" s="3">
        <f>CRI!C306*Planck!L306</f>
        <v>0.90827417871307747</v>
      </c>
      <c r="B306" s="3">
        <f>CRI!C306*Planck!M306</f>
        <v>0.3292650099369272</v>
      </c>
      <c r="C306" s="3">
        <f>CRI!C306*Planck!N306</f>
        <v>0</v>
      </c>
      <c r="D306" s="3">
        <f>CRI!D306*Planck!L306</f>
        <v>0.6566939649902741</v>
      </c>
      <c r="E306" s="3">
        <f>CRI!D306*Planck!M306</f>
        <v>0.23806285588170212</v>
      </c>
      <c r="F306" s="3">
        <f>CRI!D306*Planck!N306</f>
        <v>0</v>
      </c>
      <c r="G306" s="3">
        <f>CRI!E306*Planck!L306</f>
        <v>0.52742349944100753</v>
      </c>
      <c r="H306" s="3">
        <f>CRI!E306*Planck!M306</f>
        <v>0.19120008897585525</v>
      </c>
      <c r="I306" s="3">
        <f>CRI!E306*Planck!N306</f>
        <v>0</v>
      </c>
      <c r="J306" s="3">
        <f>CRI!F306*Planck!L306</f>
        <v>0.3207896322014876</v>
      </c>
      <c r="K306" s="3">
        <f>CRI!F306*Planck!M306</f>
        <v>0.11629175849097079</v>
      </c>
      <c r="L306" s="3">
        <f>CRI!F306*Planck!N306</f>
        <v>0</v>
      </c>
      <c r="M306" s="3">
        <f>CRI!G306*Planck!L306</f>
        <v>0.37468547245356648</v>
      </c>
      <c r="N306" s="3">
        <f>CRI!G306*Planck!M306</f>
        <v>0.1358299274624854</v>
      </c>
      <c r="O306" s="3">
        <f>CRI!G306*Planck!N306</f>
        <v>0</v>
      </c>
      <c r="P306" s="3">
        <f>CRI!H306*Planck!L306</f>
        <v>0.5673979049416269</v>
      </c>
      <c r="Q306" s="3">
        <f>CRI!H306*Planck!M306</f>
        <v>0.20569149843443252</v>
      </c>
      <c r="R306" s="3">
        <f>CRI!H306*Planck!N306</f>
        <v>0</v>
      </c>
      <c r="S306" s="3">
        <f>CRI!I306*Planck!L306</f>
        <v>0.9337305165443176</v>
      </c>
      <c r="T306" s="3">
        <f>CRI!I306*Planck!M306</f>
        <v>0.33849337018915548</v>
      </c>
      <c r="U306" s="3">
        <f>CRI!I306*Planck!N306</f>
        <v>0</v>
      </c>
      <c r="V306" s="3">
        <f>CRI!J306*Planck!L306</f>
        <v>1.4209807328453994</v>
      </c>
      <c r="W306" s="3">
        <f>CRI!J306*Planck!M306</f>
        <v>0.51512995314196297</v>
      </c>
      <c r="X306" s="3">
        <f>CRI!J306*Planck!N306</f>
        <v>0</v>
      </c>
    </row>
    <row r="307" spans="1:24" x14ac:dyDescent="0.25">
      <c r="A307" s="3">
        <f>CRI!C307*Planck!L307</f>
        <v>0.83428615054866706</v>
      </c>
      <c r="B307" s="3">
        <f>CRI!C307*Planck!M307</f>
        <v>0.30227024056352919</v>
      </c>
      <c r="C307" s="3">
        <f>CRI!C307*Planck!N307</f>
        <v>0</v>
      </c>
      <c r="D307" s="3">
        <f>CRI!D307*Planck!L307</f>
        <v>0.60243857698262615</v>
      </c>
      <c r="E307" s="3">
        <f>CRI!D307*Planck!M307</f>
        <v>0.21826953913777819</v>
      </c>
      <c r="F307" s="3">
        <f>CRI!D307*Planck!N307</f>
        <v>0</v>
      </c>
      <c r="G307" s="3">
        <f>CRI!E307*Planck!L307</f>
        <v>0.49107871881311038</v>
      </c>
      <c r="H307" s="3">
        <f>CRI!E307*Planck!M307</f>
        <v>0.17792274553958284</v>
      </c>
      <c r="I307" s="3">
        <f>CRI!E307*Planck!N307</f>
        <v>0</v>
      </c>
      <c r="J307" s="3">
        <f>CRI!F307*Planck!L307</f>
        <v>0.29574257415510735</v>
      </c>
      <c r="K307" s="3">
        <f>CRI!F307*Planck!M307</f>
        <v>0.10715050103127294</v>
      </c>
      <c r="L307" s="3">
        <f>CRI!F307*Planck!N307</f>
        <v>0</v>
      </c>
      <c r="M307" s="3">
        <f>CRI!G307*Planck!L307</f>
        <v>0.34503300318095859</v>
      </c>
      <c r="N307" s="3">
        <f>CRI!G307*Planck!M307</f>
        <v>0.12500891786981841</v>
      </c>
      <c r="O307" s="3">
        <f>CRI!G307*Planck!N307</f>
        <v>0</v>
      </c>
      <c r="P307" s="3">
        <f>CRI!H307*Planck!L307</f>
        <v>0.52211343338494254</v>
      </c>
      <c r="Q307" s="3">
        <f>CRI!H307*Planck!M307</f>
        <v>0.18916693391940775</v>
      </c>
      <c r="R307" s="3">
        <f>CRI!H307*Planck!N307</f>
        <v>0</v>
      </c>
      <c r="S307" s="3">
        <f>CRI!I307*Planck!L307</f>
        <v>0.85801857933889158</v>
      </c>
      <c r="T307" s="3">
        <f>CRI!I307*Planck!M307</f>
        <v>0.31086873755986588</v>
      </c>
      <c r="U307" s="3">
        <f>CRI!I307*Planck!N307</f>
        <v>0</v>
      </c>
      <c r="V307" s="3">
        <f>CRI!J307*Planck!L307</f>
        <v>1.3052835834623564</v>
      </c>
      <c r="W307" s="3">
        <f>CRI!J307*Planck!M307</f>
        <v>0.47291733479851938</v>
      </c>
      <c r="X307" s="3">
        <f>CRI!J307*Planck!N307</f>
        <v>0</v>
      </c>
    </row>
    <row r="308" spans="1:24" x14ac:dyDescent="0.25">
      <c r="A308" s="3">
        <f>CRI!C308*Planck!L308</f>
        <v>0.76583072408100827</v>
      </c>
      <c r="B308" s="3">
        <f>CRI!C308*Planck!M308</f>
        <v>0.27733278263396033</v>
      </c>
      <c r="C308" s="3">
        <f>CRI!C308*Planck!N308</f>
        <v>0</v>
      </c>
      <c r="D308" s="3">
        <f>CRI!D308*Planck!L308</f>
        <v>0.55242994926053479</v>
      </c>
      <c r="E308" s="3">
        <f>CRI!D308*Planck!M308</f>
        <v>0.20005326271364854</v>
      </c>
      <c r="F308" s="3">
        <f>CRI!D308*Planck!N308</f>
        <v>0</v>
      </c>
      <c r="G308" s="3">
        <f>CRI!E308*Planck!L308</f>
        <v>0.45678486101682186</v>
      </c>
      <c r="H308" s="3">
        <f>CRI!E308*Planck!M308</f>
        <v>0.16541699436631885</v>
      </c>
      <c r="I308" s="3">
        <f>CRI!E308*Planck!N308</f>
        <v>0</v>
      </c>
      <c r="J308" s="3">
        <f>CRI!F308*Planck!L308</f>
        <v>0.27252987490809288</v>
      </c>
      <c r="K308" s="3">
        <f>CRI!F308*Planck!M308</f>
        <v>9.8692134152548877E-2</v>
      </c>
      <c r="L308" s="3">
        <f>CRI!F308*Planck!N308</f>
        <v>0</v>
      </c>
      <c r="M308" s="3">
        <f>CRI!G308*Planck!L308</f>
        <v>0.31758859423831837</v>
      </c>
      <c r="N308" s="3">
        <f>CRI!G308*Planck!M308</f>
        <v>0.11500939542300717</v>
      </c>
      <c r="O308" s="3">
        <f>CRI!G308*Planck!N308</f>
        <v>0</v>
      </c>
      <c r="P308" s="3">
        <f>CRI!H308*Planck!L308</f>
        <v>0.4804030001453044</v>
      </c>
      <c r="Q308" s="3">
        <f>CRI!H308*Planck!M308</f>
        <v>0.17396990826644756</v>
      </c>
      <c r="R308" s="3">
        <f>CRI!H308*Planck!N308</f>
        <v>0</v>
      </c>
      <c r="S308" s="3">
        <f>CRI!I308*Planck!L308</f>
        <v>0.78810882694688189</v>
      </c>
      <c r="T308" s="3">
        <f>CRI!I308*Planck!M308</f>
        <v>0.28540042482344341</v>
      </c>
      <c r="U308" s="3">
        <f>CRI!I308*Planck!N308</f>
        <v>0</v>
      </c>
      <c r="V308" s="3">
        <f>CRI!J308*Planck!L308</f>
        <v>1.1984949323708693</v>
      </c>
      <c r="W308" s="3">
        <f>CRI!J308*Planck!M308</f>
        <v>0.43401488620865841</v>
      </c>
      <c r="X308" s="3">
        <f>CRI!J308*Planck!N308</f>
        <v>0</v>
      </c>
    </row>
    <row r="309" spans="1:24" x14ac:dyDescent="0.25">
      <c r="A309" s="3">
        <f>CRI!C309*Planck!L309</f>
        <v>0.70254445958183909</v>
      </c>
      <c r="B309" s="3">
        <f>CRI!C309*Planck!M309</f>
        <v>0.25431186789913485</v>
      </c>
      <c r="C309" s="3">
        <f>CRI!C309*Planck!N309</f>
        <v>0</v>
      </c>
      <c r="D309" s="3">
        <f>CRI!D309*Planck!L309</f>
        <v>0.50624978985171443</v>
      </c>
      <c r="E309" s="3">
        <f>CRI!D309*Planck!M309</f>
        <v>0.18325577538162408</v>
      </c>
      <c r="F309" s="3">
        <f>CRI!D309*Planck!N309</f>
        <v>0</v>
      </c>
      <c r="G309" s="3">
        <f>CRI!E309*Planck!L309</f>
        <v>0.42438354652921328</v>
      </c>
      <c r="H309" s="3">
        <f>CRI!E309*Planck!M309</f>
        <v>0.15362127044278739</v>
      </c>
      <c r="I309" s="3">
        <f>CRI!E309*Planck!N309</f>
        <v>0</v>
      </c>
      <c r="J309" s="3">
        <f>CRI!F309*Planck!L309</f>
        <v>0.25082096687738159</v>
      </c>
      <c r="K309" s="3">
        <f>CRI!F309*Planck!M309</f>
        <v>9.0793895994597126E-2</v>
      </c>
      <c r="L309" s="3">
        <f>CRI!F309*Planck!N309</f>
        <v>0</v>
      </c>
      <c r="M309" s="3">
        <f>CRI!G309*Planck!L309</f>
        <v>0.29213807654671142</v>
      </c>
      <c r="N309" s="3">
        <f>CRI!G309*Planck!M309</f>
        <v>0.10575014708005127</v>
      </c>
      <c r="O309" s="3">
        <f>CRI!G309*Planck!N309</f>
        <v>0</v>
      </c>
      <c r="P309" s="3">
        <f>CRI!H309*Planck!L309</f>
        <v>0.44204699490085986</v>
      </c>
      <c r="Q309" s="3">
        <f>CRI!H309*Planck!M309</f>
        <v>0.1600152067804351</v>
      </c>
      <c r="R309" s="3">
        <f>CRI!H309*Planck!N309</f>
        <v>0</v>
      </c>
      <c r="S309" s="3">
        <f>CRI!I309*Planck!L309</f>
        <v>0.7235870024245834</v>
      </c>
      <c r="T309" s="3">
        <f>CRI!I309*Planck!M309</f>
        <v>0.26192899205789777</v>
      </c>
      <c r="U309" s="3">
        <f>CRI!I309*Planck!N309</f>
        <v>0</v>
      </c>
      <c r="V309" s="3">
        <f>CRI!J309*Planck!L309</f>
        <v>1.0995880599358081</v>
      </c>
      <c r="W309" s="3">
        <f>CRI!J309*Planck!M309</f>
        <v>0.39803643688017193</v>
      </c>
      <c r="X309" s="3">
        <f>CRI!J309*Planck!N309</f>
        <v>0</v>
      </c>
    </row>
    <row r="310" spans="1:24" x14ac:dyDescent="0.25">
      <c r="A310" s="3">
        <f>CRI!C310*Planck!L310</f>
        <v>0.64418684411752392</v>
      </c>
      <c r="B310" s="3">
        <f>CRI!C310*Planck!M310</f>
        <v>0.23310953974595694</v>
      </c>
      <c r="C310" s="3">
        <f>CRI!C310*Planck!N310</f>
        <v>0</v>
      </c>
      <c r="D310" s="3">
        <f>CRI!D310*Planck!L310</f>
        <v>0.46371316969473858</v>
      </c>
      <c r="E310" s="3">
        <f>CRI!D310*Planck!M310</f>
        <v>0.16780219054265344</v>
      </c>
      <c r="F310" s="3">
        <f>CRI!D310*Planck!N310</f>
        <v>0</v>
      </c>
      <c r="G310" s="3">
        <f>CRI!E310*Planck!L310</f>
        <v>0.39417027175023317</v>
      </c>
      <c r="H310" s="3">
        <f>CRI!E310*Planck!M310</f>
        <v>0.14263695613826036</v>
      </c>
      <c r="I310" s="3">
        <f>CRI!E310*Planck!N310</f>
        <v>0</v>
      </c>
      <c r="J310" s="3">
        <f>CRI!F310*Planck!L310</f>
        <v>0.23058960897388639</v>
      </c>
      <c r="K310" s="3">
        <f>CRI!F310*Planck!M310</f>
        <v>8.3442619340882304E-2</v>
      </c>
      <c r="L310" s="3">
        <f>CRI!F310*Planck!N310</f>
        <v>0</v>
      </c>
      <c r="M310" s="3">
        <f>CRI!G310*Planck!L310</f>
        <v>0.26859888517837316</v>
      </c>
      <c r="N310" s="3">
        <f>CRI!G310*Planck!M310</f>
        <v>9.7196897254214557E-2</v>
      </c>
      <c r="O310" s="3">
        <f>CRI!G310*Planck!N310</f>
        <v>0</v>
      </c>
      <c r="P310" s="3">
        <f>CRI!H310*Planck!L310</f>
        <v>0.40669925538800838</v>
      </c>
      <c r="Q310" s="3">
        <f>CRI!H310*Planck!M310</f>
        <v>0.14717077367265505</v>
      </c>
      <c r="R310" s="3">
        <f>CRI!H310*Planck!N310</f>
        <v>0</v>
      </c>
      <c r="S310" s="3">
        <f>CRI!I310*Planck!L310</f>
        <v>0.66403613280208917</v>
      </c>
      <c r="T310" s="3">
        <f>CRI!I310*Planck!M310</f>
        <v>0.24029232932291933</v>
      </c>
      <c r="U310" s="3">
        <f>CRI!I310*Planck!N310</f>
        <v>0</v>
      </c>
      <c r="V310" s="3">
        <f>CRI!J310*Planck!L310</f>
        <v>1.0082312450982749</v>
      </c>
      <c r="W310" s="3">
        <f>CRI!J310*Planck!M310</f>
        <v>0.36484495709365022</v>
      </c>
      <c r="X310" s="3">
        <f>CRI!J310*Planck!N310</f>
        <v>0</v>
      </c>
    </row>
    <row r="311" spans="1:24" x14ac:dyDescent="0.25">
      <c r="A311" s="3">
        <f>CRI!C311*Planck!L311</f>
        <v>0.59052204160316157</v>
      </c>
      <c r="B311" s="3">
        <f>CRI!C311*Planck!M311</f>
        <v>0.21363039707117193</v>
      </c>
      <c r="C311" s="3">
        <f>CRI!C311*Planck!N311</f>
        <v>0</v>
      </c>
      <c r="D311" s="3">
        <f>CRI!D311*Planck!L311</f>
        <v>0.42463926626422194</v>
      </c>
      <c r="E311" s="3">
        <f>CRI!D311*Planck!M311</f>
        <v>0.1536197612840319</v>
      </c>
      <c r="F311" s="3">
        <f>CRI!D311*Planck!N311</f>
        <v>0</v>
      </c>
      <c r="G311" s="3">
        <f>CRI!E311*Planck!L311</f>
        <v>0.36620622020781468</v>
      </c>
      <c r="H311" s="3">
        <f>CRI!E311*Planck!M311</f>
        <v>0.13248071150831306</v>
      </c>
      <c r="I311" s="3">
        <f>CRI!E311*Planck!N311</f>
        <v>0</v>
      </c>
      <c r="J311" s="3">
        <f>CRI!F311*Planck!L311</f>
        <v>0.21206165058881557</v>
      </c>
      <c r="K311" s="3">
        <f>CRI!F311*Planck!M311</f>
        <v>7.6716551503933306E-2</v>
      </c>
      <c r="L311" s="3">
        <f>CRI!F311*Planck!N311</f>
        <v>0</v>
      </c>
      <c r="M311" s="3">
        <f>CRI!G311*Planck!L311</f>
        <v>0.24688929393369402</v>
      </c>
      <c r="N311" s="3">
        <f>CRI!G311*Planck!M311</f>
        <v>8.9315985145090232E-2</v>
      </c>
      <c r="O311" s="3">
        <f>CRI!G311*Planck!N311</f>
        <v>0</v>
      </c>
      <c r="P311" s="3">
        <f>CRI!H311*Planck!L311</f>
        <v>0.37407468777832426</v>
      </c>
      <c r="Q311" s="3">
        <f>CRI!H311*Planck!M311</f>
        <v>0.13532725021983369</v>
      </c>
      <c r="R311" s="3">
        <f>CRI!H311*Planck!N311</f>
        <v>0</v>
      </c>
      <c r="S311" s="3">
        <f>CRI!I311*Planck!L311</f>
        <v>0.60922577599207783</v>
      </c>
      <c r="T311" s="3">
        <f>CRI!I311*Planck!M311</f>
        <v>0.22039675958216362</v>
      </c>
      <c r="U311" s="3">
        <f>CRI!I311*Planck!N311</f>
        <v>0</v>
      </c>
      <c r="V311" s="3">
        <f>CRI!J311*Planck!L311</f>
        <v>0.92435145262740415</v>
      </c>
      <c r="W311" s="3">
        <f>CRI!J311*Planck!M311</f>
        <v>0.3343983017501132</v>
      </c>
      <c r="X311" s="3">
        <f>CRI!J311*Planck!N311</f>
        <v>0</v>
      </c>
    </row>
    <row r="312" spans="1:24" x14ac:dyDescent="0.25">
      <c r="A312" s="3">
        <f>CRI!C312*Planck!L312</f>
        <v>0.54131891963398171</v>
      </c>
      <c r="B312" s="3">
        <f>CRI!C312*Planck!M312</f>
        <v>0.19578098370903038</v>
      </c>
      <c r="C312" s="3">
        <f>CRI!C312*Planck!N312</f>
        <v>0</v>
      </c>
      <c r="D312" s="3">
        <f>CRI!D312*Planck!L312</f>
        <v>0.38885136366720519</v>
      </c>
      <c r="E312" s="3">
        <f>CRI!D312*Planck!M312</f>
        <v>0.14063743152897598</v>
      </c>
      <c r="F312" s="3">
        <f>CRI!D312*Planck!N312</f>
        <v>0</v>
      </c>
      <c r="G312" s="3">
        <f>CRI!E312*Planck!L312</f>
        <v>0.34039268308861725</v>
      </c>
      <c r="H312" s="3">
        <f>CRI!E312*Planck!M312</f>
        <v>0.12311118626244705</v>
      </c>
      <c r="I312" s="3">
        <f>CRI!E312*Planck!N312</f>
        <v>0</v>
      </c>
      <c r="J312" s="3">
        <f>CRI!F312*Planck!L312</f>
        <v>0.19501664135285368</v>
      </c>
      <c r="K312" s="3">
        <f>CRI!F312*Planck!M312</f>
        <v>7.0532450462860288E-2</v>
      </c>
      <c r="L312" s="3">
        <f>CRI!F312*Planck!N312</f>
        <v>0</v>
      </c>
      <c r="M312" s="3">
        <f>CRI!G312*Planck!L312</f>
        <v>0.22692845539241155</v>
      </c>
      <c r="N312" s="3">
        <f>CRI!G312*Planck!M312</f>
        <v>8.2074124174964708E-2</v>
      </c>
      <c r="O312" s="3">
        <f>CRI!G312*Planck!N312</f>
        <v>0</v>
      </c>
      <c r="P312" s="3">
        <f>CRI!H312*Planck!L312</f>
        <v>0.34393844020412373</v>
      </c>
      <c r="Q312" s="3">
        <f>CRI!H312*Planck!M312</f>
        <v>0.12439359445268086</v>
      </c>
      <c r="R312" s="3">
        <f>CRI!H312*Planck!N312</f>
        <v>0</v>
      </c>
      <c r="S312" s="3">
        <f>CRI!I312*Planck!L312</f>
        <v>0.55904770521151381</v>
      </c>
      <c r="T312" s="3">
        <f>CRI!I312*Planck!M312</f>
        <v>0.20219302466019948</v>
      </c>
      <c r="U312" s="3">
        <f>CRI!I312*Planck!N312</f>
        <v>0</v>
      </c>
      <c r="V312" s="3">
        <f>CRI!J312*Planck!L312</f>
        <v>0.84743595060603683</v>
      </c>
      <c r="W312" s="3">
        <f>CRI!J312*Planck!M312</f>
        <v>0.30649555746588381</v>
      </c>
      <c r="X312" s="3">
        <f>CRI!J312*Planck!N312</f>
        <v>0</v>
      </c>
    </row>
    <row r="313" spans="1:24" x14ac:dyDescent="0.25">
      <c r="A313" s="3">
        <f>CRI!C313*Planck!L313</f>
        <v>0.50340468101907032</v>
      </c>
      <c r="B313" s="3">
        <f>CRI!C313*Planck!M313</f>
        <v>0.18202401135936991</v>
      </c>
      <c r="C313" s="3">
        <f>CRI!C313*Planck!N313</f>
        <v>0</v>
      </c>
      <c r="D313" s="3">
        <f>CRI!D313*Planck!L313</f>
        <v>0.3611596315057175</v>
      </c>
      <c r="E313" s="3">
        <f>CRI!D313*Planck!M313</f>
        <v>0.13059021369181939</v>
      </c>
      <c r="F313" s="3">
        <f>CRI!D313*Planck!N313</f>
        <v>0</v>
      </c>
      <c r="G313" s="3">
        <f>CRI!E313*Planck!L313</f>
        <v>0.32117723921007241</v>
      </c>
      <c r="H313" s="3">
        <f>CRI!E313*Planck!M313</f>
        <v>0.11613314623931871</v>
      </c>
      <c r="I313" s="3">
        <f>CRI!E313*Planck!N313</f>
        <v>0</v>
      </c>
      <c r="J313" s="3">
        <f>CRI!F313*Planck!L313</f>
        <v>0.18189791659777013</v>
      </c>
      <c r="K313" s="3">
        <f>CRI!F313*Planck!M313</f>
        <v>6.5771713465222911E-2</v>
      </c>
      <c r="L313" s="3">
        <f>CRI!F313*Planck!N313</f>
        <v>0</v>
      </c>
      <c r="M313" s="3">
        <f>CRI!G313*Planck!L313</f>
        <v>0.21155518560827613</v>
      </c>
      <c r="N313" s="3">
        <f>CRI!G313*Planck!M313</f>
        <v>7.6495362399770117E-2</v>
      </c>
      <c r="O313" s="3">
        <f>CRI!G313*Planck!N313</f>
        <v>0</v>
      </c>
      <c r="P313" s="3">
        <f>CRI!H313*Planck!L313</f>
        <v>0.32073787226176859</v>
      </c>
      <c r="Q313" s="3">
        <f>CRI!H313*Planck!M313</f>
        <v>0.1159742773662143</v>
      </c>
      <c r="R313" s="3">
        <f>CRI!H313*Planck!N313</f>
        <v>0</v>
      </c>
      <c r="S313" s="3">
        <f>CRI!I313*Planck!L313</f>
        <v>0.52032030852876643</v>
      </c>
      <c r="T313" s="3">
        <f>CRI!I313*Planck!M313</f>
        <v>0.18814046297388945</v>
      </c>
      <c r="U313" s="3">
        <f>CRI!I313*Planck!N313</f>
        <v>0</v>
      </c>
      <c r="V313" s="3">
        <f>CRI!J313*Planck!L313</f>
        <v>0.78800462178285213</v>
      </c>
      <c r="W313" s="3">
        <f>CRI!J313*Planck!M313</f>
        <v>0.28493132391274711</v>
      </c>
      <c r="X313" s="3">
        <f>CRI!J313*Planck!N313</f>
        <v>0</v>
      </c>
    </row>
    <row r="314" spans="1:24" x14ac:dyDescent="0.25">
      <c r="A314" s="3">
        <f>CRI!C314*Planck!L314</f>
        <v>0.46863742084658999</v>
      </c>
      <c r="B314" s="3">
        <f>CRI!C314*Planck!M314</f>
        <v>0.1694140387065905</v>
      </c>
      <c r="C314" s="3">
        <f>CRI!C314*Planck!N314</f>
        <v>0</v>
      </c>
      <c r="D314" s="3">
        <f>CRI!D314*Planck!L314</f>
        <v>0.3356167271595919</v>
      </c>
      <c r="E314" s="3">
        <f>CRI!D314*Planck!M314</f>
        <v>0.12132660064337253</v>
      </c>
      <c r="F314" s="3">
        <f>CRI!D314*Planck!N314</f>
        <v>0</v>
      </c>
      <c r="G314" s="3">
        <f>CRI!E314*Planck!L314</f>
        <v>0.3034343012675762</v>
      </c>
      <c r="H314" s="3">
        <f>CRI!E314*Planck!M314</f>
        <v>0.10969254304743269</v>
      </c>
      <c r="I314" s="3">
        <f>CRI!E314*Planck!N314</f>
        <v>0</v>
      </c>
      <c r="J314" s="3">
        <f>CRI!F314*Planck!L314</f>
        <v>0.16990277542356205</v>
      </c>
      <c r="K314" s="3">
        <f>CRI!F314*Planck!M314</f>
        <v>6.1420437403326797E-2</v>
      </c>
      <c r="L314" s="3">
        <f>CRI!F314*Planck!N314</f>
        <v>0</v>
      </c>
      <c r="M314" s="3">
        <f>CRI!G314*Planck!L314</f>
        <v>0.19738554547102941</v>
      </c>
      <c r="N314" s="3">
        <f>CRI!G314*Planck!M314</f>
        <v>7.135555325509764E-2</v>
      </c>
      <c r="O314" s="3">
        <f>CRI!G314*Planck!N314</f>
        <v>0</v>
      </c>
      <c r="P314" s="3">
        <f>CRI!H314*Planck!L314</f>
        <v>0.29934764401144726</v>
      </c>
      <c r="Q314" s="3">
        <f>CRI!H314*Planck!M314</f>
        <v>0.10821520240032922</v>
      </c>
      <c r="R314" s="3">
        <f>CRI!H314*Planck!N314</f>
        <v>0</v>
      </c>
      <c r="S314" s="3">
        <f>CRI!I314*Planck!L314</f>
        <v>0.48467755057689615</v>
      </c>
      <c r="T314" s="3">
        <f>CRI!I314*Planck!M314</f>
        <v>0.17521260074647163</v>
      </c>
      <c r="U314" s="3">
        <f>CRI!I314*Planck!N314</f>
        <v>0</v>
      </c>
      <c r="V314" s="3">
        <f>CRI!J314*Planck!L314</f>
        <v>0.73335064461234423</v>
      </c>
      <c r="W314" s="3">
        <f>CRI!J314*Planck!M314</f>
        <v>0.2651087791227178</v>
      </c>
      <c r="X314" s="3">
        <f>CRI!J314*Planck!N314</f>
        <v>0</v>
      </c>
    </row>
    <row r="315" spans="1:24" x14ac:dyDescent="0.25">
      <c r="A315" s="3">
        <f>CRI!C315*Planck!L315</f>
        <v>0.4366861153209956</v>
      </c>
      <c r="B315" s="3">
        <f>CRI!C315*Planck!M315</f>
        <v>0.15783053917305692</v>
      </c>
      <c r="C315" s="3">
        <f>CRI!C315*Planck!N315</f>
        <v>0</v>
      </c>
      <c r="D315" s="3">
        <f>CRI!D315*Planck!L315</f>
        <v>0.31227194872551262</v>
      </c>
      <c r="E315" s="3">
        <f>CRI!D315*Planck!M315</f>
        <v>0.11286379004686252</v>
      </c>
      <c r="F315" s="3">
        <f>CRI!D315*Planck!N315</f>
        <v>0</v>
      </c>
      <c r="G315" s="3">
        <f>CRI!E315*Planck!L315</f>
        <v>0.28716083253192892</v>
      </c>
      <c r="H315" s="3">
        <f>CRI!E315*Planck!M315</f>
        <v>0.10378793242506183</v>
      </c>
      <c r="I315" s="3">
        <f>CRI!E315*Planck!N315</f>
        <v>0</v>
      </c>
      <c r="J315" s="3">
        <f>CRI!F315*Planck!L315</f>
        <v>0.15875171563292129</v>
      </c>
      <c r="K315" s="3">
        <f>CRI!F315*Planck!M315</f>
        <v>5.7377296859035504E-2</v>
      </c>
      <c r="L315" s="3">
        <f>CRI!F315*Planck!N315</f>
        <v>0</v>
      </c>
      <c r="M315" s="3">
        <f>CRI!G315*Planck!L315</f>
        <v>0.18424330328398356</v>
      </c>
      <c r="N315" s="3">
        <f>CRI!G315*Planck!M315</f>
        <v>6.6590667475105919E-2</v>
      </c>
      <c r="O315" s="3">
        <f>CRI!G315*Planck!N315</f>
        <v>0</v>
      </c>
      <c r="P315" s="3">
        <f>CRI!H315*Planck!L315</f>
        <v>0.27955140338235812</v>
      </c>
      <c r="Q315" s="3">
        <f>CRI!H315*Planck!M315</f>
        <v>0.10103767253966768</v>
      </c>
      <c r="R315" s="3">
        <f>CRI!H315*Planck!N315</f>
        <v>0</v>
      </c>
      <c r="S315" s="3">
        <f>CRI!I315*Planck!L315</f>
        <v>0.45200009148450687</v>
      </c>
      <c r="T315" s="3">
        <f>CRI!I315*Planck!M315</f>
        <v>0.16336543719241267</v>
      </c>
      <c r="U315" s="3">
        <f>CRI!I315*Planck!N315</f>
        <v>0</v>
      </c>
      <c r="V315" s="3">
        <f>CRI!J315*Planck!L315</f>
        <v>0.68313650190272057</v>
      </c>
      <c r="W315" s="3">
        <f>CRI!J315*Planck!M315</f>
        <v>0.24690458121126002</v>
      </c>
      <c r="X315" s="3">
        <f>CRI!J315*Planck!N315</f>
        <v>0</v>
      </c>
    </row>
    <row r="316" spans="1:24" x14ac:dyDescent="0.25">
      <c r="A316" s="3">
        <f>CRI!C316*Planck!L316</f>
        <v>0.40742553670599657</v>
      </c>
      <c r="B316" s="3">
        <f>CRI!C316*Planck!M316</f>
        <v>0.14722732189568416</v>
      </c>
      <c r="C316" s="3">
        <f>CRI!C316*Planck!N316</f>
        <v>0</v>
      </c>
      <c r="D316" s="3">
        <f>CRI!D316*Planck!L316</f>
        <v>0.29085360877553845</v>
      </c>
      <c r="E316" s="3">
        <f>CRI!D316*Planck!M316</f>
        <v>0.10510288144902953</v>
      </c>
      <c r="F316" s="3">
        <f>CRI!D316*Planck!N316</f>
        <v>0</v>
      </c>
      <c r="G316" s="3">
        <f>CRI!E316*Planck!L316</f>
        <v>0.27206026374036191</v>
      </c>
      <c r="H316" s="3">
        <f>CRI!E316*Planck!M316</f>
        <v>9.8311716905538443E-2</v>
      </c>
      <c r="I316" s="3">
        <f>CRI!E316*Planck!N316</f>
        <v>0</v>
      </c>
      <c r="J316" s="3">
        <f>CRI!F316*Planck!L316</f>
        <v>0.1484851553486824</v>
      </c>
      <c r="K316" s="3">
        <f>CRI!F316*Planck!M316</f>
        <v>5.3656606652582893E-2</v>
      </c>
      <c r="L316" s="3">
        <f>CRI!F316*Planck!N316</f>
        <v>0</v>
      </c>
      <c r="M316" s="3">
        <f>CRI!G316*Planck!L316</f>
        <v>0.17224278020447156</v>
      </c>
      <c r="N316" s="3">
        <f>CRI!G316*Planck!M316</f>
        <v>6.2241663716996153E-2</v>
      </c>
      <c r="O316" s="3">
        <f>CRI!G316*Planck!N316</f>
        <v>0</v>
      </c>
      <c r="P316" s="3">
        <f>CRI!H316*Planck!L316</f>
        <v>0.2614225212676205</v>
      </c>
      <c r="Q316" s="3">
        <f>CRI!H316*Planck!M316</f>
        <v>9.4467661503562353E-2</v>
      </c>
      <c r="R316" s="3">
        <f>CRI!H316*Planck!N316</f>
        <v>0</v>
      </c>
      <c r="S316" s="3">
        <f>CRI!I316*Planck!L316</f>
        <v>0.42205243260601599</v>
      </c>
      <c r="T316" s="3">
        <f>CRI!I316*Planck!M316</f>
        <v>0.15251289807340129</v>
      </c>
      <c r="U316" s="3">
        <f>CRI!I316*Planck!N316</f>
        <v>0</v>
      </c>
      <c r="V316" s="3">
        <f>CRI!J316*Planck!L316</f>
        <v>0.63702347840933227</v>
      </c>
      <c r="W316" s="3">
        <f>CRI!J316*Planck!M316</f>
        <v>0.23019485098833473</v>
      </c>
      <c r="X316" s="3">
        <f>CRI!J316*Planck!N316</f>
        <v>0</v>
      </c>
    </row>
    <row r="317" spans="1:24" x14ac:dyDescent="0.25">
      <c r="A317" s="3">
        <f>CRI!C317*Planck!L317</f>
        <v>0.3804575297980583</v>
      </c>
      <c r="B317" s="3">
        <f>CRI!C317*Planck!M317</f>
        <v>0.13745949766630602</v>
      </c>
      <c r="C317" s="3">
        <f>CRI!C317*Planck!N317</f>
        <v>0</v>
      </c>
      <c r="D317" s="3">
        <f>CRI!D317*Planck!L317</f>
        <v>0.27128276037774596</v>
      </c>
      <c r="E317" s="3">
        <f>CRI!D317*Planck!M317</f>
        <v>9.8014598335974742E-2</v>
      </c>
      <c r="F317" s="3">
        <f>CRI!D317*Planck!N317</f>
        <v>0</v>
      </c>
      <c r="G317" s="3">
        <f>CRI!E317*Planck!L317</f>
        <v>0.25804945499346565</v>
      </c>
      <c r="H317" s="3">
        <f>CRI!E317*Planck!M317</f>
        <v>9.3233398417146701E-2</v>
      </c>
      <c r="I317" s="3">
        <f>CRI!E317*Planck!N317</f>
        <v>0</v>
      </c>
      <c r="J317" s="3">
        <f>CRI!F317*Planck!L317</f>
        <v>0.13894970653494304</v>
      </c>
      <c r="K317" s="3">
        <f>CRI!F317*Planck!M317</f>
        <v>5.0202599147694378E-2</v>
      </c>
      <c r="L317" s="3">
        <f>CRI!F317*Planck!N317</f>
        <v>0</v>
      </c>
      <c r="M317" s="3">
        <f>CRI!G317*Planck!L317</f>
        <v>0.16128090937091602</v>
      </c>
      <c r="N317" s="3">
        <f>CRI!G317*Planck!M317</f>
        <v>5.8270874010716692E-2</v>
      </c>
      <c r="O317" s="3">
        <f>CRI!G317*Planck!N317</f>
        <v>0</v>
      </c>
      <c r="P317" s="3">
        <f>CRI!H317*Planck!L317</f>
        <v>0.24481614960918532</v>
      </c>
      <c r="Q317" s="3">
        <f>CRI!H317*Planck!M317</f>
        <v>8.845219849831866E-2</v>
      </c>
      <c r="R317" s="3">
        <f>CRI!H317*Planck!N317</f>
        <v>0</v>
      </c>
      <c r="S317" s="3">
        <f>CRI!I317*Planck!L317</f>
        <v>0.39451791676885611</v>
      </c>
      <c r="T317" s="3">
        <f>CRI!I317*Planck!M317</f>
        <v>0.14253952258006081</v>
      </c>
      <c r="U317" s="3">
        <f>CRI!I317*Planck!N317</f>
        <v>0</v>
      </c>
      <c r="V317" s="3">
        <f>CRI!J317*Planck!L317</f>
        <v>0.59467166070609545</v>
      </c>
      <c r="W317" s="3">
        <f>CRI!J317*Planck!M317</f>
        <v>0.21485517135233484</v>
      </c>
      <c r="X317" s="3">
        <f>CRI!J317*Planck!N317</f>
        <v>0</v>
      </c>
    </row>
    <row r="318" spans="1:24" x14ac:dyDescent="0.25">
      <c r="A318" s="3">
        <f>CRI!C318*Planck!L318</f>
        <v>0.35576342608822548</v>
      </c>
      <c r="B318" s="3">
        <f>CRI!C318*Planck!M318</f>
        <v>0.12851810169347153</v>
      </c>
      <c r="C318" s="3">
        <f>CRI!C318*Planck!N318</f>
        <v>0</v>
      </c>
      <c r="D318" s="3">
        <f>CRI!D318*Planck!L318</f>
        <v>0.2534543956493005</v>
      </c>
      <c r="E318" s="3">
        <f>CRI!D318*Planck!M318</f>
        <v>9.1559377401083109E-2</v>
      </c>
      <c r="F318" s="3">
        <f>CRI!D318*Planck!N318</f>
        <v>0</v>
      </c>
      <c r="G318" s="3">
        <f>CRI!E318*Planck!L318</f>
        <v>0.2452634913996585</v>
      </c>
      <c r="H318" s="3">
        <f>CRI!E318*Planck!M318</f>
        <v>8.8600446302145669E-2</v>
      </c>
      <c r="I318" s="3">
        <f>CRI!E318*Planck!N318</f>
        <v>0</v>
      </c>
      <c r="J318" s="3">
        <f>CRI!F318*Planck!L318</f>
        <v>0.13020446849666811</v>
      </c>
      <c r="K318" s="3">
        <f>CRI!F318*Planck!M318</f>
        <v>4.7035838695373491E-2</v>
      </c>
      <c r="L318" s="3">
        <f>CRI!F318*Planck!N318</f>
        <v>0</v>
      </c>
      <c r="M318" s="3">
        <f>CRI!G318*Planck!L318</f>
        <v>0.15129991057357633</v>
      </c>
      <c r="N318" s="3">
        <f>CRI!G318*Planck!M318</f>
        <v>5.465648199735388E-2</v>
      </c>
      <c r="O318" s="3">
        <f>CRI!G318*Planck!N318</f>
        <v>0</v>
      </c>
      <c r="P318" s="3">
        <f>CRI!H318*Planck!L318</f>
        <v>0.22957713703477797</v>
      </c>
      <c r="Q318" s="3">
        <f>CRI!H318*Planck!M318</f>
        <v>8.2933814103237163E-2</v>
      </c>
      <c r="R318" s="3">
        <f>CRI!H318*Planck!N318</f>
        <v>0</v>
      </c>
      <c r="S318" s="3">
        <f>CRI!I318*Planck!L318</f>
        <v>0.36936341804989525</v>
      </c>
      <c r="T318" s="3">
        <f>CRI!I318*Planck!M318</f>
        <v>0.13343104389548086</v>
      </c>
      <c r="U318" s="3">
        <f>CRI!I318*Planck!N318</f>
        <v>0</v>
      </c>
      <c r="V318" s="3">
        <f>CRI!J318*Planck!L318</f>
        <v>0.55597694411485288</v>
      </c>
      <c r="W318" s="3">
        <f>CRI!J318*Planck!M318</f>
        <v>0.20084442695146129</v>
      </c>
      <c r="X318" s="3">
        <f>CRI!J318*Planck!N318</f>
        <v>0</v>
      </c>
    </row>
    <row r="319" spans="1:24" x14ac:dyDescent="0.25">
      <c r="A319" s="3">
        <f>CRI!C319*Planck!L319</f>
        <v>0.33323841329639403</v>
      </c>
      <c r="B319" s="3">
        <f>CRI!C319*Planck!M319</f>
        <v>0.12036386492341096</v>
      </c>
      <c r="C319" s="3">
        <f>CRI!C319*Planck!N319</f>
        <v>0</v>
      </c>
      <c r="D319" s="3">
        <f>CRI!D319*Planck!L319</f>
        <v>0.23714948917599751</v>
      </c>
      <c r="E319" s="3">
        <f>CRI!D319*Planck!M319</f>
        <v>8.5657078964805372E-2</v>
      </c>
      <c r="F319" s="3">
        <f>CRI!D319*Planck!N319</f>
        <v>0</v>
      </c>
      <c r="G319" s="3">
        <f>CRI!E319*Planck!L319</f>
        <v>0.23353440549953414</v>
      </c>
      <c r="H319" s="3">
        <f>CRI!E319*Planck!M319</f>
        <v>8.4351330809854075E-2</v>
      </c>
      <c r="I319" s="3">
        <f>CRI!E319*Planck!N319</f>
        <v>0</v>
      </c>
      <c r="J319" s="3">
        <f>CRI!F319*Planck!L319</f>
        <v>0.12211752659093285</v>
      </c>
      <c r="K319" s="3">
        <f>CRI!F319*Planck!M319</f>
        <v>4.4108172674254958E-2</v>
      </c>
      <c r="L319" s="3">
        <f>CRI!F319*Planck!N319</f>
        <v>0</v>
      </c>
      <c r="M319" s="3">
        <f>CRI!G319*Planck!L319</f>
        <v>0.14221739183206925</v>
      </c>
      <c r="N319" s="3">
        <f>CRI!G319*Planck!M319</f>
        <v>5.1368132415784203E-2</v>
      </c>
      <c r="O319" s="3">
        <f>CRI!G319*Planck!N319</f>
        <v>0</v>
      </c>
      <c r="P319" s="3">
        <f>CRI!H319*Planck!L319</f>
        <v>0.2156035904642758</v>
      </c>
      <c r="Q319" s="3">
        <f>CRI!H319*Planck!M319</f>
        <v>7.7874819961295624E-2</v>
      </c>
      <c r="R319" s="3">
        <f>CRI!H319*Planck!N319</f>
        <v>0</v>
      </c>
      <c r="S319" s="3">
        <f>CRI!I319*Planck!L319</f>
        <v>0.34646961955225003</v>
      </c>
      <c r="T319" s="3">
        <f>CRI!I319*Planck!M319</f>
        <v>0.12514290317053273</v>
      </c>
      <c r="U319" s="3">
        <f>CRI!I319*Planck!N319</f>
        <v>0</v>
      </c>
      <c r="V319" s="3">
        <f>CRI!J319*Planck!L319</f>
        <v>0.52057204941072621</v>
      </c>
      <c r="W319" s="3">
        <f>CRI!J319*Planck!M319</f>
        <v>0.18802773431298739</v>
      </c>
      <c r="X319" s="3">
        <f>CRI!J319*Planck!N319</f>
        <v>0</v>
      </c>
    </row>
    <row r="320" spans="1:24" x14ac:dyDescent="0.25">
      <c r="A320" s="3">
        <f>CRI!C320*Planck!L320</f>
        <v>0.31242029479107331</v>
      </c>
      <c r="B320" s="3">
        <f>CRI!C320*Planck!M320</f>
        <v>0.11283030519266476</v>
      </c>
      <c r="C320" s="3">
        <f>CRI!C320*Planck!N320</f>
        <v>0</v>
      </c>
      <c r="D320" s="3">
        <f>CRI!D320*Planck!L320</f>
        <v>0.22214146258719283</v>
      </c>
      <c r="E320" s="3">
        <f>CRI!D320*Planck!M320</f>
        <v>8.022618708691534E-2</v>
      </c>
      <c r="F320" s="3">
        <f>CRI!D320*Planck!N320</f>
        <v>0</v>
      </c>
      <c r="G320" s="3">
        <f>CRI!E320*Planck!L320</f>
        <v>0.22261554497686059</v>
      </c>
      <c r="H320" s="3">
        <f>CRI!E320*Planck!M320</f>
        <v>8.0397401510576436E-2</v>
      </c>
      <c r="I320" s="3">
        <f>CRI!E320*Planck!N320</f>
        <v>0</v>
      </c>
      <c r="J320" s="3">
        <f>CRI!F320*Planck!L320</f>
        <v>0.11466021224393824</v>
      </c>
      <c r="K320" s="3">
        <f>CRI!F320*Planck!M320</f>
        <v>4.1409431322606001E-2</v>
      </c>
      <c r="L320" s="3">
        <f>CRI!F320*Planck!N320</f>
        <v>0</v>
      </c>
      <c r="M320" s="3">
        <f>CRI!G320*Planck!L320</f>
        <v>0.13389441205331712</v>
      </c>
      <c r="N320" s="3">
        <f>CRI!G320*Planck!M320</f>
        <v>4.8355845082570612E-2</v>
      </c>
      <c r="O320" s="3">
        <f>CRI!G320*Planck!N320</f>
        <v>0</v>
      </c>
      <c r="P320" s="3">
        <f>CRI!H320*Planck!L320</f>
        <v>0.20270408461081346</v>
      </c>
      <c r="Q320" s="3">
        <f>CRI!H320*Planck!M320</f>
        <v>7.3206395716810244E-2</v>
      </c>
      <c r="R320" s="3">
        <f>CRI!H320*Planck!N320</f>
        <v>0</v>
      </c>
      <c r="S320" s="3">
        <f>CRI!I320*Planck!L320</f>
        <v>0.3254236974791041</v>
      </c>
      <c r="T320" s="3">
        <f>CRI!I320*Planck!M320</f>
        <v>0.11752647224165494</v>
      </c>
      <c r="U320" s="3">
        <f>CRI!I320*Planck!N320</f>
        <v>0</v>
      </c>
      <c r="V320" s="3">
        <f>CRI!J320*Planck!L320</f>
        <v>0.48796623107948911</v>
      </c>
      <c r="W320" s="3">
        <f>CRI!J320*Planck!M320</f>
        <v>0.17622856035403203</v>
      </c>
      <c r="X320" s="3">
        <f>CRI!J320*Planck!N320</f>
        <v>0</v>
      </c>
    </row>
    <row r="321" spans="1:24" x14ac:dyDescent="0.25">
      <c r="A321" s="3">
        <f>CRI!C321*Planck!L321</f>
        <v>0.29306755582161786</v>
      </c>
      <c r="B321" s="3">
        <f>CRI!C321*Planck!M321</f>
        <v>0.10583203134298821</v>
      </c>
      <c r="C321" s="3">
        <f>CRI!C321*Planck!N321</f>
        <v>0</v>
      </c>
      <c r="D321" s="3">
        <f>CRI!D321*Planck!L321</f>
        <v>0.20820047283840298</v>
      </c>
      <c r="E321" s="3">
        <f>CRI!D321*Planck!M321</f>
        <v>7.5184982197314565E-2</v>
      </c>
      <c r="F321" s="3">
        <f>CRI!D321*Planck!N321</f>
        <v>0</v>
      </c>
      <c r="G321" s="3">
        <f>CRI!E321*Planck!L321</f>
        <v>0.21232639684282256</v>
      </c>
      <c r="H321" s="3">
        <f>CRI!E321*Planck!M321</f>
        <v>7.6674928490858912E-2</v>
      </c>
      <c r="I321" s="3">
        <f>CRI!E321*Planck!N321</f>
        <v>0</v>
      </c>
      <c r="J321" s="3">
        <f>CRI!F321*Planck!L321</f>
        <v>0.10771835439230787</v>
      </c>
      <c r="K321" s="3">
        <f>CRI!F321*Planck!M321</f>
        <v>3.8899059386842322E-2</v>
      </c>
      <c r="L321" s="3">
        <f>CRI!F321*Planck!N321</f>
        <v>0</v>
      </c>
      <c r="M321" s="3">
        <f>CRI!G321*Planck!L321</f>
        <v>0.12599937151958229</v>
      </c>
      <c r="N321" s="3">
        <f>CRI!G321*Planck!M321</f>
        <v>4.5500667579777263E-2</v>
      </c>
      <c r="O321" s="3">
        <f>CRI!G321*Planck!N321</f>
        <v>0</v>
      </c>
      <c r="P321" s="3">
        <f>CRI!H321*Planck!L321</f>
        <v>0.19080811626592661</v>
      </c>
      <c r="Q321" s="3">
        <f>CRI!H321*Planck!M321</f>
        <v>6.8904285513758406E-2</v>
      </c>
      <c r="R321" s="3">
        <f>CRI!H321*Planck!N321</f>
        <v>0</v>
      </c>
      <c r="S321" s="3">
        <f>CRI!I321*Planck!L321</f>
        <v>0.30582618235836145</v>
      </c>
      <c r="T321" s="3">
        <f>CRI!I321*Planck!M321</f>
        <v>0.11043940372764073</v>
      </c>
      <c r="U321" s="3">
        <f>CRI!I321*Planck!N321</f>
        <v>0</v>
      </c>
      <c r="V321" s="3">
        <f>CRI!J321*Planck!L321</f>
        <v>0.45759670996708751</v>
      </c>
      <c r="W321" s="3">
        <f>CRI!J321*Planck!M321</f>
        <v>0.16524650507940264</v>
      </c>
      <c r="X321" s="3">
        <f>CRI!J321*Planck!N321</f>
        <v>0</v>
      </c>
    </row>
    <row r="322" spans="1:24" x14ac:dyDescent="0.25">
      <c r="A322" s="3">
        <f>CRI!C322*Planck!L322</f>
        <v>0.27479523007560308</v>
      </c>
      <c r="B322" s="3">
        <f>CRI!C322*Planck!M322</f>
        <v>9.923357306087105E-2</v>
      </c>
      <c r="C322" s="3">
        <f>CRI!C322*Planck!N322</f>
        <v>0</v>
      </c>
      <c r="D322" s="3">
        <f>CRI!D322*Planck!L322</f>
        <v>0.19509271745627232</v>
      </c>
      <c r="E322" s="3">
        <f>CRI!D322*Planck!M322</f>
        <v>7.0451541047544808E-2</v>
      </c>
      <c r="F322" s="3">
        <f>CRI!D322*Planck!N322</f>
        <v>0</v>
      </c>
      <c r="G322" s="3">
        <f>CRI!E322*Planck!L322</f>
        <v>0.20223025589979449</v>
      </c>
      <c r="H322" s="3">
        <f>CRI!E322*Planck!M322</f>
        <v>7.3029036451723275E-2</v>
      </c>
      <c r="I322" s="3">
        <f>CRI!E322*Planck!N322</f>
        <v>0</v>
      </c>
      <c r="J322" s="3">
        <f>CRI!F322*Planck!L322</f>
        <v>0.10111512794989724</v>
      </c>
      <c r="K322" s="3">
        <f>CRI!F322*Planck!M322</f>
        <v>3.6514518225861638E-2</v>
      </c>
      <c r="L322" s="3">
        <f>CRI!F322*Planck!N322</f>
        <v>0</v>
      </c>
      <c r="M322" s="3">
        <f>CRI!G322*Planck!L322</f>
        <v>0.11836417918840914</v>
      </c>
      <c r="N322" s="3">
        <f>CRI!G322*Planck!M322</f>
        <v>4.2743465452626271E-2</v>
      </c>
      <c r="O322" s="3">
        <f>CRI!G322*Planck!N322</f>
        <v>0</v>
      </c>
      <c r="P322" s="3">
        <f>CRI!H322*Planck!L322</f>
        <v>0.17962805082864097</v>
      </c>
      <c r="Q322" s="3">
        <f>CRI!H322*Planck!M322</f>
        <v>6.4866967671824788E-2</v>
      </c>
      <c r="R322" s="3">
        <f>CRI!H322*Planck!N322</f>
        <v>0</v>
      </c>
      <c r="S322" s="3">
        <f>CRI!I322*Planck!L322</f>
        <v>0.28728592235176686</v>
      </c>
      <c r="T322" s="3">
        <f>CRI!I322*Planck!M322</f>
        <v>0.10374419001818336</v>
      </c>
      <c r="U322" s="3">
        <f>CRI!I322*Planck!N322</f>
        <v>0</v>
      </c>
      <c r="V322" s="3">
        <f>CRI!J322*Planck!L322</f>
        <v>0.42884710148162297</v>
      </c>
      <c r="W322" s="3">
        <f>CRI!J322*Planck!M322</f>
        <v>0.15486451553438965</v>
      </c>
      <c r="X322" s="3">
        <f>CRI!J322*Planck!N322</f>
        <v>0</v>
      </c>
    </row>
    <row r="323" spans="1:24" x14ac:dyDescent="0.25">
      <c r="A323" s="3">
        <f>CRI!C323*Planck!L323</f>
        <v>0.25856319333358613</v>
      </c>
      <c r="B323" s="3">
        <f>CRI!C323*Planck!M323</f>
        <v>9.3371905633071045E-2</v>
      </c>
      <c r="C323" s="3">
        <f>CRI!C323*Planck!N323</f>
        <v>0</v>
      </c>
      <c r="D323" s="3">
        <f>CRI!D323*Planck!L323</f>
        <v>0.18343329964102748</v>
      </c>
      <c r="E323" s="3">
        <f>CRI!D323*Planck!M323</f>
        <v>6.6241124744881003E-2</v>
      </c>
      <c r="F323" s="3">
        <f>CRI!D323*Planck!N323</f>
        <v>0</v>
      </c>
      <c r="G323" s="3">
        <f>CRI!E323*Planck!L323</f>
        <v>0.19322312197624544</v>
      </c>
      <c r="H323" s="3">
        <f>CRI!E323*Planck!M323</f>
        <v>6.97764089261418E-2</v>
      </c>
      <c r="I323" s="3">
        <f>CRI!E323*Planck!N323</f>
        <v>0</v>
      </c>
      <c r="J323" s="3">
        <f>CRI!F323*Planck!L323</f>
        <v>9.5268956782149972E-2</v>
      </c>
      <c r="K323" s="3">
        <f>CRI!F323*Planck!M323</f>
        <v>3.4403365489640847E-2</v>
      </c>
      <c r="L323" s="3">
        <f>CRI!F323*Planck!N323</f>
        <v>0</v>
      </c>
      <c r="M323" s="3">
        <f>CRI!G323*Planck!L323</f>
        <v>0.11149209093765408</v>
      </c>
      <c r="N323" s="3">
        <f>CRI!G323*Planck!M323</f>
        <v>4.026183641858732E-2</v>
      </c>
      <c r="O323" s="3">
        <f>CRI!G323*Planck!N323</f>
        <v>0</v>
      </c>
      <c r="P323" s="3">
        <f>CRI!H323*Planck!L323</f>
        <v>0.16995131573938441</v>
      </c>
      <c r="Q323" s="3">
        <f>CRI!H323*Planck!M323</f>
        <v>6.137253338668755E-2</v>
      </c>
      <c r="R323" s="3">
        <f>CRI!H323*Planck!N323</f>
        <v>0</v>
      </c>
      <c r="S323" s="3">
        <f>CRI!I323*Planck!L323</f>
        <v>0.27087039855500306</v>
      </c>
      <c r="T323" s="3">
        <f>CRI!I323*Planck!M323</f>
        <v>9.78162628895132E-2</v>
      </c>
      <c r="U323" s="3">
        <f>CRI!I323*Planck!N323</f>
        <v>0</v>
      </c>
      <c r="V323" s="3">
        <f>CRI!J323*Planck!L323</f>
        <v>0.40328473836906586</v>
      </c>
      <c r="W323" s="3">
        <f>CRI!J323*Planck!M323</f>
        <v>0.14563350664405217</v>
      </c>
      <c r="X323" s="3">
        <f>CRI!J323*Planck!N323</f>
        <v>0</v>
      </c>
    </row>
    <row r="324" spans="1:24" x14ac:dyDescent="0.25">
      <c r="A324" s="3">
        <f>CRI!C324*Planck!L324</f>
        <v>0.24309818578077036</v>
      </c>
      <c r="B324" s="3">
        <f>CRI!C324*Planck!M324</f>
        <v>8.7787199387894449E-2</v>
      </c>
      <c r="C324" s="3">
        <f>CRI!C324*Planck!N324</f>
        <v>0</v>
      </c>
      <c r="D324" s="3">
        <f>CRI!D324*Planck!L324</f>
        <v>0.17228217015648453</v>
      </c>
      <c r="E324" s="3">
        <f>CRI!D324*Planck!M324</f>
        <v>6.2214241434716717E-2</v>
      </c>
      <c r="F324" s="3">
        <f>CRI!D324*Planck!N324</f>
        <v>0</v>
      </c>
      <c r="G324" s="3">
        <f>CRI!E324*Planck!L324</f>
        <v>0.18432141854398376</v>
      </c>
      <c r="H324" s="3">
        <f>CRI!E324*Planck!M324</f>
        <v>6.656183413796668E-2</v>
      </c>
      <c r="I324" s="3">
        <f>CRI!E324*Planck!N324</f>
        <v>0</v>
      </c>
      <c r="J324" s="3">
        <f>CRI!F324*Planck!L324</f>
        <v>8.9637198692952752E-2</v>
      </c>
      <c r="K324" s="3">
        <f>CRI!F324*Planck!M324</f>
        <v>3.2369631262188593E-2</v>
      </c>
      <c r="L324" s="3">
        <f>CRI!F324*Planck!N324</f>
        <v>0</v>
      </c>
      <c r="M324" s="3">
        <f>CRI!G324*Planck!L324</f>
        <v>0.10493598157837751</v>
      </c>
      <c r="N324" s="3">
        <f>CRI!G324*Planck!M324</f>
        <v>3.7894301465881776E-2</v>
      </c>
      <c r="O324" s="3">
        <f>CRI!G324*Planck!N324</f>
        <v>0</v>
      </c>
      <c r="P324" s="3">
        <f>CRI!H324*Planck!L324</f>
        <v>0.16082122627668177</v>
      </c>
      <c r="Q324" s="3">
        <f>CRI!H324*Planck!M324</f>
        <v>5.8075485062190554E-2</v>
      </c>
      <c r="R324" s="3">
        <f>CRI!H324*Planck!N324</f>
        <v>0</v>
      </c>
      <c r="S324" s="3">
        <f>CRI!I324*Planck!L324</f>
        <v>0.25519000730533292</v>
      </c>
      <c r="T324" s="3">
        <f>CRI!I324*Planck!M324</f>
        <v>9.2153777212119301E-2</v>
      </c>
      <c r="U324" s="3">
        <f>CRI!I324*Planck!N324</f>
        <v>0</v>
      </c>
      <c r="V324" s="3">
        <f>CRI!J324*Planck!L324</f>
        <v>0.37889459881531401</v>
      </c>
      <c r="W324" s="3">
        <f>CRI!J324*Planck!M324</f>
        <v>0.13682576686603704</v>
      </c>
      <c r="X324" s="3">
        <f>CRI!J324*Planck!N324</f>
        <v>0</v>
      </c>
    </row>
    <row r="325" spans="1:24" x14ac:dyDescent="0.25">
      <c r="A325" s="3">
        <f>CRI!C325*Planck!L325</f>
        <v>0.22843482222586994</v>
      </c>
      <c r="B325" s="3">
        <f>CRI!C325*Planck!M325</f>
        <v>8.2491990670927232E-2</v>
      </c>
      <c r="C325" s="3">
        <f>CRI!C325*Planck!N325</f>
        <v>0</v>
      </c>
      <c r="D325" s="3">
        <f>CRI!D325*Planck!L325</f>
        <v>0.16172158296362388</v>
      </c>
      <c r="E325" s="3">
        <f>CRI!D325*Planck!M325</f>
        <v>5.8400620286918871E-2</v>
      </c>
      <c r="F325" s="3">
        <f>CRI!D325*Planck!N325</f>
        <v>0</v>
      </c>
      <c r="G325" s="3">
        <f>CRI!E325*Planck!L325</f>
        <v>0.17569630295712177</v>
      </c>
      <c r="H325" s="3">
        <f>CRI!E325*Planck!M325</f>
        <v>6.3447147169727436E-2</v>
      </c>
      <c r="I325" s="3">
        <f>CRI!E325*Planck!N325</f>
        <v>0</v>
      </c>
      <c r="J325" s="3">
        <f>CRI!F325*Planck!L325</f>
        <v>8.4342126321181557E-2</v>
      </c>
      <c r="K325" s="3">
        <f>CRI!F325*Planck!M325</f>
        <v>3.0457483801544255E-2</v>
      </c>
      <c r="L325" s="3">
        <f>CRI!F325*Planck!N325</f>
        <v>0</v>
      </c>
      <c r="M325" s="3">
        <f>CRI!G325*Planck!L325</f>
        <v>9.8662510766815426E-2</v>
      </c>
      <c r="N325" s="3">
        <f>CRI!G325*Planck!M325</f>
        <v>3.5628836437637833E-2</v>
      </c>
      <c r="O325" s="3">
        <f>CRI!G325*Planck!N325</f>
        <v>0</v>
      </c>
      <c r="P325" s="3">
        <f>CRI!H325*Planck!L325</f>
        <v>0.15219112021187442</v>
      </c>
      <c r="Q325" s="3">
        <f>CRI!H325*Planck!M325</f>
        <v>5.4958995946346241E-2</v>
      </c>
      <c r="R325" s="3">
        <f>CRI!H325*Planck!N325</f>
        <v>0</v>
      </c>
      <c r="S325" s="3">
        <f>CRI!I325*Planck!L325</f>
        <v>0.24023679423451302</v>
      </c>
      <c r="T325" s="3">
        <f>CRI!I325*Planck!M325</f>
        <v>8.6753898533087112E-2</v>
      </c>
      <c r="U325" s="3">
        <f>CRI!I325*Planck!N325</f>
        <v>0</v>
      </c>
      <c r="V325" s="3">
        <f>CRI!J325*Planck!L325</f>
        <v>0.35578748251997255</v>
      </c>
      <c r="W325" s="3">
        <f>CRI!J325*Planck!M325</f>
        <v>0.12848136463122153</v>
      </c>
      <c r="X325" s="3">
        <f>CRI!J325*Planck!N325</f>
        <v>0</v>
      </c>
    </row>
    <row r="326" spans="1:24" x14ac:dyDescent="0.25">
      <c r="A326" s="3">
        <f>CRI!C326*Planck!L326</f>
        <v>0.21460820763950494</v>
      </c>
      <c r="B326" s="3">
        <f>CRI!C326*Planck!M326</f>
        <v>7.7498951048781198E-2</v>
      </c>
      <c r="C326" s="3">
        <f>CRI!C326*Planck!N326</f>
        <v>0</v>
      </c>
      <c r="D326" s="3">
        <f>CRI!D326*Planck!L326</f>
        <v>0.15172818828791274</v>
      </c>
      <c r="E326" s="3">
        <f>CRI!D326*Planck!M326</f>
        <v>5.4791825374159921E-2</v>
      </c>
      <c r="F326" s="3">
        <f>CRI!D326*Planck!N326</f>
        <v>0</v>
      </c>
      <c r="G326" s="3">
        <f>CRI!E326*Planck!L326</f>
        <v>0.16740182143012378</v>
      </c>
      <c r="H326" s="3">
        <f>CRI!E326*Planck!M326</f>
        <v>6.0451861124913603E-2</v>
      </c>
      <c r="I326" s="3">
        <f>CRI!E326*Planck!N326</f>
        <v>0</v>
      </c>
      <c r="J326" s="3">
        <f>CRI!F326*Planck!L326</f>
        <v>7.9249227929108462E-2</v>
      </c>
      <c r="K326" s="3">
        <f>CRI!F326*Planck!M326</f>
        <v>2.8618346443899541E-2</v>
      </c>
      <c r="L326" s="3">
        <f>CRI!F326*Planck!N326</f>
        <v>0</v>
      </c>
      <c r="M326" s="3">
        <f>CRI!G326*Planck!L326</f>
        <v>9.2697019678342776E-2</v>
      </c>
      <c r="N326" s="3">
        <f>CRI!G326*Planck!M326</f>
        <v>3.3474590135374592E-2</v>
      </c>
      <c r="O326" s="3">
        <f>CRI!G326*Planck!N326</f>
        <v>0</v>
      </c>
      <c r="P326" s="3">
        <f>CRI!H326*Planck!L326</f>
        <v>0.14403048680386826</v>
      </c>
      <c r="Q326" s="3">
        <f>CRI!H326*Planck!M326</f>
        <v>5.2012044502487989E-2</v>
      </c>
      <c r="R326" s="3">
        <f>CRI!H326*Planck!N326</f>
        <v>0</v>
      </c>
      <c r="S326" s="3">
        <f>CRI!I326*Planck!L326</f>
        <v>0.22615475986557165</v>
      </c>
      <c r="T326" s="3">
        <f>CRI!I326*Planck!M326</f>
        <v>8.1668622356289106E-2</v>
      </c>
      <c r="U326" s="3">
        <f>CRI!I326*Planck!N326</f>
        <v>0</v>
      </c>
      <c r="V326" s="3">
        <f>CRI!J326*Planck!L326</f>
        <v>0.33396895233788126</v>
      </c>
      <c r="W326" s="3">
        <f>CRI!J326*Planck!M326</f>
        <v>0.12060230022759771</v>
      </c>
      <c r="X326" s="3">
        <f>CRI!J326*Planck!N326</f>
        <v>0</v>
      </c>
    </row>
    <row r="327" spans="1:24" x14ac:dyDescent="0.25">
      <c r="A327" s="3">
        <f>CRI!C327*Planck!L327</f>
        <v>0.20165383987596089</v>
      </c>
      <c r="B327" s="3">
        <f>CRI!C327*Planck!M327</f>
        <v>7.2820886937639287E-2</v>
      </c>
      <c r="C327" s="3">
        <f>CRI!C327*Planck!N327</f>
        <v>0</v>
      </c>
      <c r="D327" s="3">
        <f>CRI!D327*Planck!L327</f>
        <v>0.14242074652146697</v>
      </c>
      <c r="E327" s="3">
        <f>CRI!D327*Planck!M327</f>
        <v>5.1430734403041141E-2</v>
      </c>
      <c r="F327" s="3">
        <f>CRI!D327*Planck!N327</f>
        <v>0</v>
      </c>
      <c r="G327" s="3">
        <f>CRI!E327*Planck!L327</f>
        <v>0.15940670711577037</v>
      </c>
      <c r="H327" s="3">
        <f>CRI!E327*Planck!M327</f>
        <v>5.7564675203403838E-2</v>
      </c>
      <c r="I327" s="3">
        <f>CRI!E327*Planck!N327</f>
        <v>0</v>
      </c>
      <c r="J327" s="3">
        <f>CRI!F327*Planck!L327</f>
        <v>7.4476904144253384E-2</v>
      </c>
      <c r="K327" s="3">
        <f>CRI!F327*Planck!M327</f>
        <v>2.6894971201590321E-2</v>
      </c>
      <c r="L327" s="3">
        <f>CRI!F327*Planck!N327</f>
        <v>0</v>
      </c>
      <c r="M327" s="3">
        <f>CRI!G327*Planck!L327</f>
        <v>8.7107490227196938E-2</v>
      </c>
      <c r="N327" s="3">
        <f>CRI!G327*Planck!M327</f>
        <v>3.145610666852669E-2</v>
      </c>
      <c r="O327" s="3">
        <f>CRI!G327*Planck!N327</f>
        <v>0</v>
      </c>
      <c r="P327" s="3">
        <f>CRI!H327*Planck!L327</f>
        <v>0.1363232222055632</v>
      </c>
      <c r="Q327" s="3">
        <f>CRI!H327*Planck!M327</f>
        <v>4.922880693624427E-2</v>
      </c>
      <c r="R327" s="3">
        <f>CRI!H327*Planck!N327</f>
        <v>0</v>
      </c>
      <c r="S327" s="3">
        <f>CRI!I327*Planck!L327</f>
        <v>0.21297781360549647</v>
      </c>
      <c r="T327" s="3">
        <f>CRI!I327*Planck!M327</f>
        <v>7.6910180804547756E-2</v>
      </c>
      <c r="U327" s="3">
        <f>CRI!I327*Planck!N327</f>
        <v>0</v>
      </c>
      <c r="V327" s="3">
        <f>CRI!J327*Planck!L327</f>
        <v>0.31358696481790893</v>
      </c>
      <c r="W327" s="3">
        <f>CRI!J327*Planck!M327</f>
        <v>0.11324198400669608</v>
      </c>
      <c r="X327" s="3">
        <f>CRI!J327*Planck!N327</f>
        <v>0</v>
      </c>
    </row>
    <row r="328" spans="1:24" x14ac:dyDescent="0.25">
      <c r="A328" s="3">
        <f>CRI!C328*Planck!L328</f>
        <v>0.18953281976468625</v>
      </c>
      <c r="B328" s="3">
        <f>CRI!C328*Planck!M328</f>
        <v>6.8443768055348561E-2</v>
      </c>
      <c r="C328" s="3">
        <f>CRI!C328*Planck!N328</f>
        <v>0</v>
      </c>
      <c r="D328" s="3">
        <f>CRI!D328*Planck!L328</f>
        <v>0.13372047819321992</v>
      </c>
      <c r="E328" s="3">
        <f>CRI!D328*Planck!M328</f>
        <v>4.8288910622814998E-2</v>
      </c>
      <c r="F328" s="3">
        <f>CRI!D328*Planck!N328</f>
        <v>0</v>
      </c>
      <c r="G328" s="3">
        <f>CRI!E328*Planck!L328</f>
        <v>0.15180629562326986</v>
      </c>
      <c r="H328" s="3">
        <f>CRI!E328*Planck!M328</f>
        <v>5.4820030113416053E-2</v>
      </c>
      <c r="I328" s="3">
        <f>CRI!E328*Planck!N328</f>
        <v>0</v>
      </c>
      <c r="J328" s="3">
        <f>CRI!F328*Planck!L328</f>
        <v>6.9929099520260968E-2</v>
      </c>
      <c r="K328" s="3">
        <f>CRI!F328*Planck!M328</f>
        <v>2.5252676944428041E-2</v>
      </c>
      <c r="L328" s="3">
        <f>CRI!F328*Planck!N328</f>
        <v>0</v>
      </c>
      <c r="M328" s="3">
        <f>CRI!G328*Planck!L328</f>
        <v>8.1795359825044864E-2</v>
      </c>
      <c r="N328" s="3">
        <f>CRI!G328*Planck!M328</f>
        <v>2.9537800592107463E-2</v>
      </c>
      <c r="O328" s="3">
        <f>CRI!G328*Planck!N328</f>
        <v>0</v>
      </c>
      <c r="P328" s="3">
        <f>CRI!H328*Planck!L328</f>
        <v>0.12901489221028839</v>
      </c>
      <c r="Q328" s="3">
        <f>CRI!H328*Planck!M328</f>
        <v>4.6589637452183509E-2</v>
      </c>
      <c r="R328" s="3">
        <f>CRI!H328*Planck!N328</f>
        <v>0</v>
      </c>
      <c r="S328" s="3">
        <f>CRI!I328*Planck!L328</f>
        <v>0.2006216354288119</v>
      </c>
      <c r="T328" s="3">
        <f>CRI!I328*Planck!M328</f>
        <v>7.2448142222662784E-2</v>
      </c>
      <c r="U328" s="3">
        <f>CRI!I328*Planck!N328</f>
        <v>0</v>
      </c>
      <c r="V328" s="3">
        <f>CRI!J328*Planck!L328</f>
        <v>0.29452876439253273</v>
      </c>
      <c r="W328" s="3">
        <f>CRI!J328*Planck!M328</f>
        <v>0.10635972419309131</v>
      </c>
      <c r="X328" s="3">
        <f>CRI!J328*Planck!N328</f>
        <v>0</v>
      </c>
    </row>
    <row r="329" spans="1:24" x14ac:dyDescent="0.25">
      <c r="A329" s="3">
        <f>CRI!C329*Planck!L329</f>
        <v>0.17814717838311653</v>
      </c>
      <c r="B329" s="3">
        <f>CRI!C329*Planck!M329</f>
        <v>6.433220860370209E-2</v>
      </c>
      <c r="C329" s="3">
        <f>CRI!C329*Planck!N329</f>
        <v>0</v>
      </c>
      <c r="D329" s="3">
        <f>CRI!D329*Planck!L329</f>
        <v>0.12555647056522629</v>
      </c>
      <c r="E329" s="3">
        <f>CRI!D329*Planck!M329</f>
        <v>4.5340740893329963E-2</v>
      </c>
      <c r="F329" s="3">
        <f>CRI!D329*Planck!N329</f>
        <v>0</v>
      </c>
      <c r="G329" s="3">
        <f>CRI!E329*Planck!L329</f>
        <v>0.1444706724997307</v>
      </c>
      <c r="H329" s="3">
        <f>CRI!E329*Planck!M329</f>
        <v>5.2171005596183102E-2</v>
      </c>
      <c r="I329" s="3">
        <f>CRI!E329*Planck!N329</f>
        <v>0</v>
      </c>
      <c r="J329" s="3">
        <f>CRI!F329*Planck!L329</f>
        <v>6.5661497772629057E-2</v>
      </c>
      <c r="K329" s="3">
        <f>CRI!F329*Planck!M329</f>
        <v>2.3711569334295034E-2</v>
      </c>
      <c r="L329" s="3">
        <f>CRI!F329*Planck!N329</f>
        <v>0</v>
      </c>
      <c r="M329" s="3">
        <f>CRI!G329*Planck!L329</f>
        <v>7.6771669234157042E-2</v>
      </c>
      <c r="N329" s="3">
        <f>CRI!G329*Planck!M329</f>
        <v>2.7723655714629498E-2</v>
      </c>
      <c r="O329" s="3">
        <f>CRI!G329*Planck!N329</f>
        <v>0</v>
      </c>
      <c r="P329" s="3">
        <f>CRI!H329*Planck!L329</f>
        <v>0.12213499907707406</v>
      </c>
      <c r="Q329" s="3">
        <f>CRI!H329*Planck!M329</f>
        <v>4.4105184880008967E-2</v>
      </c>
      <c r="R329" s="3">
        <f>CRI!H329*Planck!N329</f>
        <v>0</v>
      </c>
      <c r="S329" s="3">
        <f>CRI!I329*Planck!L329</f>
        <v>0.18902668884544327</v>
      </c>
      <c r="T329" s="3">
        <f>CRI!I329*Planck!M329</f>
        <v>6.8260999073026157E-2</v>
      </c>
      <c r="U329" s="3">
        <f>CRI!I329*Planck!N329</f>
        <v>0</v>
      </c>
      <c r="V329" s="3">
        <f>CRI!J329*Planck!L329</f>
        <v>0.27660098154219326</v>
      </c>
      <c r="W329" s="3">
        <f>CRI!J329*Planck!M329</f>
        <v>9.9885679953309589E-2</v>
      </c>
      <c r="X329" s="3">
        <f>CRI!J329*Planck!N329</f>
        <v>0</v>
      </c>
    </row>
    <row r="330" spans="1:24" x14ac:dyDescent="0.25">
      <c r="A330" s="3">
        <f>CRI!C330*Planck!L330</f>
        <v>0.16744320126086787</v>
      </c>
      <c r="B330" s="3">
        <f>CRI!C330*Planck!M330</f>
        <v>6.0466804081588492E-2</v>
      </c>
      <c r="C330" s="3">
        <f>CRI!C330*Planck!N330</f>
        <v>0</v>
      </c>
      <c r="D330" s="3">
        <f>CRI!D330*Planck!L330</f>
        <v>0.11788925990411404</v>
      </c>
      <c r="E330" s="3">
        <f>CRI!D330*Planck!M330</f>
        <v>4.2571969051403119E-2</v>
      </c>
      <c r="F330" s="3">
        <f>CRI!D330*Planck!N330</f>
        <v>0</v>
      </c>
      <c r="G330" s="3">
        <f>CRI!E330*Planck!L330</f>
        <v>0.13746523382201534</v>
      </c>
      <c r="H330" s="3">
        <f>CRI!E330*Planck!M330</f>
        <v>4.964121146128684E-2</v>
      </c>
      <c r="I330" s="3">
        <f>CRI!E330*Planck!N330</f>
        <v>0</v>
      </c>
      <c r="J330" s="3">
        <f>CRI!F330*Planck!L330</f>
        <v>6.1581246365353691E-2</v>
      </c>
      <c r="K330" s="3">
        <f>CRI!F330*Planck!M330</f>
        <v>2.22381149609811E-2</v>
      </c>
      <c r="L330" s="3">
        <f>CRI!F330*Planck!N330</f>
        <v>0</v>
      </c>
      <c r="M330" s="3">
        <f>CRI!G330*Planck!L330</f>
        <v>7.2055475952422648E-2</v>
      </c>
      <c r="N330" s="3">
        <f>CRI!G330*Planck!M330</f>
        <v>2.6020550936749147E-2</v>
      </c>
      <c r="O330" s="3">
        <f>CRI!G330*Planck!N330</f>
        <v>0</v>
      </c>
      <c r="P330" s="3">
        <f>CRI!H330*Planck!L330</f>
        <v>0.11561382382140595</v>
      </c>
      <c r="Q330" s="3">
        <f>CRI!H330*Planck!M330</f>
        <v>4.1750267442874189E-2</v>
      </c>
      <c r="R330" s="3">
        <f>CRI!H330*Planck!N330</f>
        <v>0</v>
      </c>
      <c r="S330" s="3">
        <f>CRI!I330*Planck!L330</f>
        <v>0.17809802101323111</v>
      </c>
      <c r="T330" s="3">
        <f>CRI!I330*Planck!M330</f>
        <v>6.4314454470731849E-2</v>
      </c>
      <c r="U330" s="3">
        <f>CRI!I330*Planck!N330</f>
        <v>0</v>
      </c>
      <c r="V330" s="3">
        <f>CRI!J330*Planck!L330</f>
        <v>0.25979701179236897</v>
      </c>
      <c r="W330" s="3">
        <f>CRI!J330*Planck!M330</f>
        <v>9.3817455081722609E-2</v>
      </c>
      <c r="X330" s="3">
        <f>CRI!J330*Planck!N330</f>
        <v>0</v>
      </c>
    </row>
    <row r="331" spans="1:24" x14ac:dyDescent="0.25">
      <c r="A331" s="3">
        <f>CRI!C331*Planck!L331</f>
        <v>0.15736565183375667</v>
      </c>
      <c r="B331" s="3">
        <f>CRI!C331*Planck!M331</f>
        <v>5.6827611467455887E-2</v>
      </c>
      <c r="C331" s="3">
        <f>CRI!C331*Planck!N331</f>
        <v>0</v>
      </c>
      <c r="D331" s="3">
        <f>CRI!D331*Planck!L331</f>
        <v>0.11067847267824801</v>
      </c>
      <c r="E331" s="3">
        <f>CRI!D331*Planck!M331</f>
        <v>3.9968018242095969E-2</v>
      </c>
      <c r="F331" s="3">
        <f>CRI!D331*Planck!N331</f>
        <v>0</v>
      </c>
      <c r="G331" s="3">
        <f>CRI!E331*Planck!L331</f>
        <v>0.1307648171986413</v>
      </c>
      <c r="H331" s="3">
        <f>CRI!E331*Planck!M331</f>
        <v>4.7221564164634543E-2</v>
      </c>
      <c r="I331" s="3">
        <f>CRI!E331*Planck!N331</f>
        <v>0</v>
      </c>
      <c r="J331" s="3">
        <f>CRI!F331*Planck!L331</f>
        <v>5.7782170132144817E-2</v>
      </c>
      <c r="K331" s="3">
        <f>CRI!F331*Planck!M331</f>
        <v>2.0866197138654029E-2</v>
      </c>
      <c r="L331" s="3">
        <f>CRI!F331*Planck!N331</f>
        <v>0</v>
      </c>
      <c r="M331" s="3">
        <f>CRI!G331*Planck!L331</f>
        <v>6.7587834940242189E-2</v>
      </c>
      <c r="N331" s="3">
        <f>CRI!G331*Planck!M331</f>
        <v>2.4407201820433835E-2</v>
      </c>
      <c r="O331" s="3">
        <f>CRI!G331*Planck!N331</f>
        <v>0</v>
      </c>
      <c r="P331" s="3">
        <f>CRI!H331*Planck!L331</f>
        <v>0.10942307614572344</v>
      </c>
      <c r="Q331" s="3">
        <f>CRI!H331*Planck!M331</f>
        <v>3.9514671621937308E-2</v>
      </c>
      <c r="R331" s="3">
        <f>CRI!H331*Planck!N331</f>
        <v>0</v>
      </c>
      <c r="S331" s="3">
        <f>CRI!I331*Planck!L331</f>
        <v>0.16781597972612344</v>
      </c>
      <c r="T331" s="3">
        <f>CRI!I331*Planck!M331</f>
        <v>6.0601415764992846E-2</v>
      </c>
      <c r="U331" s="3">
        <f>CRI!I331*Planck!N331</f>
        <v>0</v>
      </c>
      <c r="V331" s="3">
        <f>CRI!J331*Planck!L331</f>
        <v>0.24398801257795263</v>
      </c>
      <c r="W331" s="3">
        <f>CRI!J331*Planck!M331</f>
        <v>8.8108528258403471E-2</v>
      </c>
      <c r="X331" s="3">
        <f>CRI!J331*Planck!N331</f>
        <v>0</v>
      </c>
    </row>
    <row r="332" spans="1:24" x14ac:dyDescent="0.25">
      <c r="A332" s="3">
        <f>CRI!C332*Planck!L332</f>
        <v>0.14785776588748284</v>
      </c>
      <c r="B332" s="3">
        <f>CRI!C332*Planck!M332</f>
        <v>5.3394147512208535E-2</v>
      </c>
      <c r="C332" s="3">
        <f>CRI!C332*Planck!N332</f>
        <v>0</v>
      </c>
      <c r="D332" s="3">
        <f>CRI!D332*Planck!L332</f>
        <v>0.10388282689508493</v>
      </c>
      <c r="E332" s="3">
        <f>CRI!D332*Planck!M332</f>
        <v>3.751399157107755E-2</v>
      </c>
      <c r="F332" s="3">
        <f>CRI!D332*Planck!N332</f>
        <v>0</v>
      </c>
      <c r="G332" s="3">
        <f>CRI!E332*Planck!L332</f>
        <v>0.12427700150025497</v>
      </c>
      <c r="H332" s="3">
        <f>CRI!E332*Planck!M332</f>
        <v>4.4878701572761484E-2</v>
      </c>
      <c r="I332" s="3">
        <f>CRI!E332*Planck!N332</f>
        <v>0</v>
      </c>
      <c r="J332" s="3">
        <f>CRI!F332*Planck!L332</f>
        <v>5.4172026294982939E-2</v>
      </c>
      <c r="K332" s="3">
        <f>CRI!F332*Planck!M332</f>
        <v>1.9562510941972956E-2</v>
      </c>
      <c r="L332" s="3">
        <f>CRI!F332*Planck!N332</f>
        <v>0</v>
      </c>
      <c r="M332" s="3">
        <f>CRI!G332*Planck!L332</f>
        <v>6.341313666295062E-2</v>
      </c>
      <c r="N332" s="3">
        <f>CRI!G332*Planck!M332</f>
        <v>2.2899645161485987E-2</v>
      </c>
      <c r="O332" s="3">
        <f>CRI!G332*Planck!N332</f>
        <v>0</v>
      </c>
      <c r="P332" s="3">
        <f>CRI!H332*Planck!L332</f>
        <v>0.10356416791687915</v>
      </c>
      <c r="Q332" s="3">
        <f>CRI!H332*Planck!M332</f>
        <v>3.7398917977301237E-2</v>
      </c>
      <c r="R332" s="3">
        <f>CRI!H332*Planck!N332</f>
        <v>0</v>
      </c>
      <c r="S332" s="3">
        <f>CRI!I332*Planck!L332</f>
        <v>0.15805485319006787</v>
      </c>
      <c r="T332" s="3">
        <f>CRI!I332*Planck!M332</f>
        <v>5.7076502513050499E-2</v>
      </c>
      <c r="U332" s="3">
        <f>CRI!I332*Planck!N332</f>
        <v>0</v>
      </c>
      <c r="V332" s="3">
        <f>CRI!J332*Planck!L332</f>
        <v>0.22911580532995723</v>
      </c>
      <c r="W332" s="3">
        <f>CRI!J332*Planck!M332</f>
        <v>8.2737913925167952E-2</v>
      </c>
      <c r="X332" s="3">
        <f>CRI!J332*Planck!N332</f>
        <v>0</v>
      </c>
    </row>
    <row r="333" spans="1:24" x14ac:dyDescent="0.25">
      <c r="A333" s="3">
        <f>CRI!C333*Planck!L333</f>
        <v>0.13586804709666792</v>
      </c>
      <c r="B333" s="3">
        <f>CRI!C333*Planck!M333</f>
        <v>4.9064433962097517E-2</v>
      </c>
      <c r="C333" s="3">
        <f>CRI!C333*Planck!N333</f>
        <v>0</v>
      </c>
      <c r="D333" s="3">
        <f>CRI!D333*Planck!L333</f>
        <v>9.5359348867071092E-2</v>
      </c>
      <c r="E333" s="3">
        <f>CRI!D333*Planck!M333</f>
        <v>3.4436002983307561E-2</v>
      </c>
      <c r="F333" s="3">
        <f>CRI!D333*Planck!N333</f>
        <v>0</v>
      </c>
      <c r="G333" s="3">
        <f>CRI!E333*Planck!L333</f>
        <v>0.11549662081935622</v>
      </c>
      <c r="H333" s="3">
        <f>CRI!E333*Planck!M333</f>
        <v>4.1707939770451702E-2</v>
      </c>
      <c r="I333" s="3">
        <f>CRI!E333*Planck!N333</f>
        <v>0</v>
      </c>
      <c r="J333" s="3">
        <f>CRI!F333*Planck!L333</f>
        <v>4.9669986196261402E-2</v>
      </c>
      <c r="K333" s="3">
        <f>CRI!F333*Planck!M333</f>
        <v>1.7936739429918025E-2</v>
      </c>
      <c r="L333" s="3">
        <f>CRI!F333*Planck!N333</f>
        <v>0</v>
      </c>
      <c r="M333" s="3">
        <f>CRI!G333*Planck!L333</f>
        <v>5.8187349769102933E-2</v>
      </c>
      <c r="N333" s="3">
        <f>CRI!G333*Planck!M333</f>
        <v>2.1012515018666494E-2</v>
      </c>
      <c r="O333" s="3">
        <f>CRI!G333*Planck!N333</f>
        <v>0</v>
      </c>
      <c r="P333" s="3">
        <f>CRI!H333*Planck!L333</f>
        <v>9.5856926807752568E-2</v>
      </c>
      <c r="Q333" s="3">
        <f>CRI!H333*Planck!M333</f>
        <v>3.4615687467873621E-2</v>
      </c>
      <c r="R333" s="3">
        <f>CRI!H333*Planck!N333</f>
        <v>0</v>
      </c>
      <c r="S333" s="3">
        <f>CRI!I333*Planck!L333</f>
        <v>0.14558545158527061</v>
      </c>
      <c r="T333" s="3">
        <f>CRI!I333*Planck!M333</f>
        <v>5.257356624891707E-2</v>
      </c>
      <c r="U333" s="3">
        <f>CRI!I333*Planck!N333</f>
        <v>0</v>
      </c>
      <c r="V333" s="3">
        <f>CRI!J333*Planck!L333</f>
        <v>0.21050473819888743</v>
      </c>
      <c r="W333" s="3">
        <f>CRI!J333*Planck!M333</f>
        <v>7.6017106647006741E-2</v>
      </c>
      <c r="X333" s="3">
        <f>CRI!J333*Planck!N333</f>
        <v>0</v>
      </c>
    </row>
    <row r="334" spans="1:24" x14ac:dyDescent="0.25">
      <c r="A334" s="3">
        <f>CRI!C334*Planck!L334</f>
        <v>0.12477104126703008</v>
      </c>
      <c r="B334" s="3">
        <f>CRI!C334*Planck!M334</f>
        <v>4.5057101778436436E-2</v>
      </c>
      <c r="C334" s="3">
        <f>CRI!C334*Planck!N334</f>
        <v>0</v>
      </c>
      <c r="D334" s="3">
        <f>CRI!D334*Planck!L334</f>
        <v>8.7479438063189044E-2</v>
      </c>
      <c r="E334" s="3">
        <f>CRI!D334*Planck!M334</f>
        <v>3.1590422780057935E-2</v>
      </c>
      <c r="F334" s="3">
        <f>CRI!D334*Planck!N334</f>
        <v>0</v>
      </c>
      <c r="G334" s="3">
        <f>CRI!E334*Planck!L334</f>
        <v>0.10722679278568412</v>
      </c>
      <c r="H334" s="3">
        <f>CRI!E334*Planck!M334</f>
        <v>3.8721553229487476E-2</v>
      </c>
      <c r="I334" s="3">
        <f>CRI!E334*Planck!N334</f>
        <v>0</v>
      </c>
      <c r="J334" s="3">
        <f>CRI!F334*Planck!L334</f>
        <v>4.5486083734944428E-2</v>
      </c>
      <c r="K334" s="3">
        <f>CRI!F334*Planck!M334</f>
        <v>1.6425855579434299E-2</v>
      </c>
      <c r="L334" s="3">
        <f>CRI!F334*Planck!N334</f>
        <v>0</v>
      </c>
      <c r="M334" s="3">
        <f>CRI!G334*Planck!L334</f>
        <v>5.3358158474660147E-2</v>
      </c>
      <c r="N334" s="3">
        <f>CRI!G334*Planck!M334</f>
        <v>1.9268605540907573E-2</v>
      </c>
      <c r="O334" s="3">
        <f>CRI!G334*Planck!N334</f>
        <v>0</v>
      </c>
      <c r="P334" s="3">
        <f>CRI!H334*Planck!L334</f>
        <v>8.8688459780892834E-2</v>
      </c>
      <c r="Q334" s="3">
        <f>CRI!H334*Planck!M334</f>
        <v>3.2027022603492397E-2</v>
      </c>
      <c r="R334" s="3">
        <f>CRI!H334*Planck!N334</f>
        <v>0</v>
      </c>
      <c r="S334" s="3">
        <f>CRI!I334*Planck!L334</f>
        <v>0.13401334062014342</v>
      </c>
      <c r="T334" s="3">
        <f>CRI!I334*Planck!M334</f>
        <v>4.8394664873135436E-2</v>
      </c>
      <c r="U334" s="3">
        <f>CRI!I334*Planck!N334</f>
        <v>0</v>
      </c>
      <c r="V334" s="3">
        <f>CRI!J334*Planck!L334</f>
        <v>0.19338974053404015</v>
      </c>
      <c r="W334" s="3">
        <f>CRI!J334*Planck!M334</f>
        <v>6.9836567312916764E-2</v>
      </c>
      <c r="X334" s="3">
        <f>CRI!J334*Planck!N334</f>
        <v>0</v>
      </c>
    </row>
    <row r="335" spans="1:24" x14ac:dyDescent="0.25">
      <c r="A335" s="3">
        <f>CRI!C335*Planck!L335</f>
        <v>0.11451095731275454</v>
      </c>
      <c r="B335" s="3">
        <f>CRI!C335*Planck!M335</f>
        <v>4.1352004331703315E-2</v>
      </c>
      <c r="C335" s="3">
        <f>CRI!C335*Planck!N335</f>
        <v>0</v>
      </c>
      <c r="D335" s="3">
        <f>CRI!D335*Planck!L335</f>
        <v>8.0202035104542255E-2</v>
      </c>
      <c r="E335" s="3">
        <f>CRI!D335*Planck!M335</f>
        <v>2.8962424041188678E-2</v>
      </c>
      <c r="F335" s="3">
        <f>CRI!D335*Planck!N335</f>
        <v>0</v>
      </c>
      <c r="G335" s="3">
        <f>CRI!E335*Planck!L335</f>
        <v>9.9451509418201592E-2</v>
      </c>
      <c r="H335" s="3">
        <f>CRI!E335*Planck!M335</f>
        <v>3.5913761833496101E-2</v>
      </c>
      <c r="I335" s="3">
        <f>CRI!E335*Planck!N335</f>
        <v>0</v>
      </c>
      <c r="J335" s="3">
        <f>CRI!F335*Planck!L335</f>
        <v>4.1629144834533449E-2</v>
      </c>
      <c r="K335" s="3">
        <f>CRI!F335*Planck!M335</f>
        <v>1.5033046774913236E-2</v>
      </c>
      <c r="L335" s="3">
        <f>CRI!F335*Planck!N335</f>
        <v>0</v>
      </c>
      <c r="M335" s="3">
        <f>CRI!G335*Planck!L335</f>
        <v>4.8900073032394534E-2</v>
      </c>
      <c r="N335" s="3">
        <f>CRI!G335*Planck!M335</f>
        <v>1.7658712138204771E-2</v>
      </c>
      <c r="O335" s="3">
        <f>CRI!G335*Planck!N335</f>
        <v>0</v>
      </c>
      <c r="P335" s="3">
        <f>CRI!H335*Planck!L335</f>
        <v>8.2025928957565025E-2</v>
      </c>
      <c r="Q335" s="3">
        <f>CRI!H335*Planck!M335</f>
        <v>2.962106552214994E-2</v>
      </c>
      <c r="R335" s="3">
        <f>CRI!H335*Planck!N335</f>
        <v>0</v>
      </c>
      <c r="S335" s="3">
        <f>CRI!I335*Planck!L335</f>
        <v>0.12326071836441788</v>
      </c>
      <c r="T335" s="3">
        <f>CRI!I335*Planck!M335</f>
        <v>4.4511703328206684E-2</v>
      </c>
      <c r="U335" s="3">
        <f>CRI!I335*Planck!N335</f>
        <v>0</v>
      </c>
      <c r="V335" s="3">
        <f>CRI!J335*Planck!L335</f>
        <v>0.17758317852742067</v>
      </c>
      <c r="W335" s="3">
        <f>CRI!J335*Planck!M335</f>
        <v>6.4128538788188208E-2</v>
      </c>
      <c r="X335" s="3">
        <f>CRI!J335*Planck!N335</f>
        <v>0</v>
      </c>
    </row>
    <row r="336" spans="1:24" x14ac:dyDescent="0.25">
      <c r="A336" s="3">
        <f>CRI!C336*Planck!L336</f>
        <v>0.10503379049107889</v>
      </c>
      <c r="B336" s="3">
        <f>CRI!C336*Planck!M336</f>
        <v>3.7929624773989749E-2</v>
      </c>
      <c r="C336" s="3">
        <f>CRI!C336*Planck!N336</f>
        <v>0</v>
      </c>
      <c r="D336" s="3">
        <f>CRI!D336*Planck!L336</f>
        <v>7.3487497133603391E-2</v>
      </c>
      <c r="E336" s="3">
        <f>CRI!D336*Planck!M336</f>
        <v>2.6537680672335341E-2</v>
      </c>
      <c r="F336" s="3">
        <f>CRI!D336*Planck!N336</f>
        <v>0</v>
      </c>
      <c r="G336" s="3">
        <f>CRI!E336*Planck!L336</f>
        <v>9.2153140624487886E-2</v>
      </c>
      <c r="H336" s="3">
        <f>CRI!E336*Planck!M336</f>
        <v>3.3278186279761229E-2</v>
      </c>
      <c r="I336" s="3">
        <f>CRI!E336*Planck!N336</f>
        <v>0</v>
      </c>
      <c r="J336" s="3">
        <f>CRI!F336*Planck!L336</f>
        <v>3.8054411184805688E-2</v>
      </c>
      <c r="K336" s="3">
        <f>CRI!F336*Planck!M336</f>
        <v>1.3742144604001449E-2</v>
      </c>
      <c r="L336" s="3">
        <f>CRI!F336*Planck!N336</f>
        <v>0</v>
      </c>
      <c r="M336" s="3">
        <f>CRI!G336*Planck!L336</f>
        <v>4.4788505325584843E-2</v>
      </c>
      <c r="N336" s="3">
        <f>CRI!G336*Planck!M336</f>
        <v>1.6173949290457762E-2</v>
      </c>
      <c r="O336" s="3">
        <f>CRI!G336*Planck!N336</f>
        <v>0</v>
      </c>
      <c r="P336" s="3">
        <f>CRI!H336*Planck!L336</f>
        <v>7.5792455530782829E-2</v>
      </c>
      <c r="Q336" s="3">
        <f>CRI!H336*Planck!M336</f>
        <v>2.7370043350249916E-2</v>
      </c>
      <c r="R336" s="3">
        <f>CRI!H336*Planck!N336</f>
        <v>0</v>
      </c>
      <c r="S336" s="3">
        <f>CRI!I336*Planck!L336</f>
        <v>0.11332712119465589</v>
      </c>
      <c r="T336" s="3">
        <f>CRI!I336*Planck!M336</f>
        <v>4.0924498330800037E-2</v>
      </c>
      <c r="U336" s="3">
        <f>CRI!I336*Planck!N336</f>
        <v>0</v>
      </c>
      <c r="V336" s="3">
        <f>CRI!J336*Planck!L336</f>
        <v>0.16299671489073839</v>
      </c>
      <c r="W336" s="3">
        <f>CRI!J336*Planck!M336</f>
        <v>5.8861097998018093E-2</v>
      </c>
      <c r="X336" s="3">
        <f>CRI!J336*Planck!N336</f>
        <v>0</v>
      </c>
    </row>
    <row r="337" spans="1:24" x14ac:dyDescent="0.25">
      <c r="A337" s="3">
        <f>CRI!C337*Planck!L337</f>
        <v>9.6287234893574422E-2</v>
      </c>
      <c r="B337" s="3">
        <f>CRI!C337*Planck!M337</f>
        <v>3.477107962975752E-2</v>
      </c>
      <c r="C337" s="3">
        <f>CRI!C337*Planck!N337</f>
        <v>0</v>
      </c>
      <c r="D337" s="3">
        <f>CRI!D337*Planck!L337</f>
        <v>6.7297529764326208E-2</v>
      </c>
      <c r="E337" s="3">
        <f>CRI!D337*Planck!M337</f>
        <v>2.4302367483163858E-2</v>
      </c>
      <c r="F337" s="3">
        <f>CRI!D337*Planck!N337</f>
        <v>0</v>
      </c>
      <c r="G337" s="3">
        <f>CRI!E337*Planck!L337</f>
        <v>8.5312560808930446E-2</v>
      </c>
      <c r="H337" s="3">
        <f>CRI!E337*Planck!M337</f>
        <v>3.0807924317118485E-2</v>
      </c>
      <c r="I337" s="3">
        <f>CRI!E337*Planck!N337</f>
        <v>0</v>
      </c>
      <c r="J337" s="3">
        <f>CRI!F337*Planck!L337</f>
        <v>3.4787646155097857E-2</v>
      </c>
      <c r="K337" s="3">
        <f>CRI!F337*Planck!M337</f>
        <v>1.2562454575912393E-2</v>
      </c>
      <c r="L337" s="3">
        <f>CRI!F337*Planck!N337</f>
        <v>0</v>
      </c>
      <c r="M337" s="3">
        <f>CRI!G337*Planck!L337</f>
        <v>4.0999725825651048E-2</v>
      </c>
      <c r="N337" s="3">
        <f>CRI!G337*Planck!M337</f>
        <v>1.480575003589675E-2</v>
      </c>
      <c r="O337" s="3">
        <f>CRI!G337*Planck!N337</f>
        <v>0</v>
      </c>
      <c r="P337" s="3">
        <f>CRI!H337*Planck!L337</f>
        <v>6.9989430954899262E-2</v>
      </c>
      <c r="Q337" s="3">
        <f>CRI!H337*Planck!M337</f>
        <v>2.5274462182490413E-2</v>
      </c>
      <c r="R337" s="3">
        <f>CRI!H337*Planck!N337</f>
        <v>0</v>
      </c>
      <c r="S337" s="3">
        <f>CRI!I337*Planck!L337</f>
        <v>0.1041558691429418</v>
      </c>
      <c r="T337" s="3">
        <f>CRI!I337*Planck!M337</f>
        <v>3.7612587212404368E-2</v>
      </c>
      <c r="U337" s="3">
        <f>CRI!I337*Planck!N337</f>
        <v>0</v>
      </c>
      <c r="V337" s="3">
        <f>CRI!J337*Planck!L337</f>
        <v>0.14950405073798007</v>
      </c>
      <c r="W337" s="3">
        <f>CRI!J337*Planck!M337</f>
        <v>5.3988644070290165E-2</v>
      </c>
      <c r="X337" s="3">
        <f>CRI!J337*Planck!N337</f>
        <v>0</v>
      </c>
    </row>
    <row r="338" spans="1:24" x14ac:dyDescent="0.25">
      <c r="A338" s="3">
        <f>CRI!C338*Planck!L338</f>
        <v>8.8213036236678449E-2</v>
      </c>
      <c r="B338" s="3">
        <f>CRI!C338*Planck!M338</f>
        <v>3.1855338349497331E-2</v>
      </c>
      <c r="C338" s="3">
        <f>CRI!C338*Planck!N338</f>
        <v>0</v>
      </c>
      <c r="D338" s="3">
        <f>CRI!D338*Planck!L338</f>
        <v>6.1589841293364485E-2</v>
      </c>
      <c r="E338" s="3">
        <f>CRI!D338*Planck!M338</f>
        <v>2.224121645725867E-2</v>
      </c>
      <c r="F338" s="3">
        <f>CRI!D338*Planck!N338</f>
        <v>0</v>
      </c>
      <c r="G338" s="3">
        <f>CRI!E338*Planck!L338</f>
        <v>7.8883540572782102E-2</v>
      </c>
      <c r="H338" s="3">
        <f>CRI!E338*Planck!M338</f>
        <v>2.8486287088114553E-2</v>
      </c>
      <c r="I338" s="3">
        <f>CRI!E338*Planck!N338</f>
        <v>0</v>
      </c>
      <c r="J338" s="3">
        <f>CRI!F338*Planck!L338</f>
        <v>3.1780964903842017E-2</v>
      </c>
      <c r="K338" s="3">
        <f>CRI!F338*Planck!M338</f>
        <v>1.1476686817230767E-2</v>
      </c>
      <c r="L338" s="3">
        <f>CRI!F338*Planck!N338</f>
        <v>0</v>
      </c>
      <c r="M338" s="3">
        <f>CRI!G338*Planck!L338</f>
        <v>3.7488644161632258E-2</v>
      </c>
      <c r="N338" s="3">
        <f>CRI!G338*Planck!M338</f>
        <v>1.3537834032019823E-2</v>
      </c>
      <c r="O338" s="3">
        <f>CRI!G338*Planck!N338</f>
        <v>0</v>
      </c>
      <c r="P338" s="3">
        <f>CRI!H338*Planck!L338</f>
        <v>6.4585898843965345E-2</v>
      </c>
      <c r="Q338" s="3">
        <f>CRI!H338*Planck!M338</f>
        <v>2.3323147553393792E-2</v>
      </c>
      <c r="R338" s="3">
        <f>CRI!H338*Planck!N338</f>
        <v>0</v>
      </c>
      <c r="S338" s="3">
        <f>CRI!I338*Planck!L338</f>
        <v>9.5665255334059049E-2</v>
      </c>
      <c r="T338" s="3">
        <f>CRI!I338*Planck!M338</f>
        <v>3.4546470759504302E-2</v>
      </c>
      <c r="U338" s="3">
        <f>CRI!I338*Planck!N338</f>
        <v>0</v>
      </c>
      <c r="V338" s="3">
        <f>CRI!J338*Planck!L338</f>
        <v>0.13702222696608737</v>
      </c>
      <c r="W338" s="3">
        <f>CRI!J338*Planck!M338</f>
        <v>4.948122848526821E-2</v>
      </c>
      <c r="X338" s="3">
        <f>CRI!J338*Planck!N338</f>
        <v>0</v>
      </c>
    </row>
    <row r="339" spans="1:24" x14ac:dyDescent="0.25">
      <c r="A339" s="3">
        <f>CRI!C339*Planck!L339</f>
        <v>8.0779970127018583E-2</v>
      </c>
      <c r="B339" s="3">
        <f>CRI!C339*Planck!M339</f>
        <v>2.9171124605530091E-2</v>
      </c>
      <c r="C339" s="3">
        <f>CRI!C339*Planck!N339</f>
        <v>0</v>
      </c>
      <c r="D339" s="3">
        <f>CRI!D339*Planck!L339</f>
        <v>5.6311708498856132E-2</v>
      </c>
      <c r="E339" s="3">
        <f>CRI!D339*Planck!M339</f>
        <v>2.0335187829204113E-2</v>
      </c>
      <c r="F339" s="3">
        <f>CRI!D339*Planck!N339</f>
        <v>0</v>
      </c>
      <c r="G339" s="3">
        <f>CRI!E339*Planck!L339</f>
        <v>7.2884183573249842E-2</v>
      </c>
      <c r="H339" s="3">
        <f>CRI!E339*Planck!M339</f>
        <v>2.6319811674162485E-2</v>
      </c>
      <c r="I339" s="3">
        <f>CRI!E339*Planck!N339</f>
        <v>0</v>
      </c>
      <c r="J339" s="3">
        <f>CRI!F339*Planck!L339</f>
        <v>2.9014846412969933E-2</v>
      </c>
      <c r="K339" s="3">
        <f>CRI!F339*Planck!M339</f>
        <v>1.0477791695047541E-2</v>
      </c>
      <c r="L339" s="3">
        <f>CRI!F339*Planck!N339</f>
        <v>0</v>
      </c>
      <c r="M339" s="3">
        <f>CRI!G339*Planck!L339</f>
        <v>3.422085952534492E-2</v>
      </c>
      <c r="N339" s="3">
        <f>CRI!G339*Planck!M339</f>
        <v>1.2357778243202003E-2</v>
      </c>
      <c r="O339" s="3">
        <f>CRI!G339*Planck!N339</f>
        <v>0</v>
      </c>
      <c r="P339" s="3">
        <f>CRI!H339*Planck!L339</f>
        <v>5.9556790005569869E-2</v>
      </c>
      <c r="Q339" s="3">
        <f>CRI!H339*Planck!M339</f>
        <v>2.1507046110887058E-2</v>
      </c>
      <c r="R339" s="3">
        <f>CRI!H339*Planck!N339</f>
        <v>0</v>
      </c>
      <c r="S339" s="3">
        <f>CRI!I339*Planck!L339</f>
        <v>8.7842794582807304E-2</v>
      </c>
      <c r="T339" s="3">
        <f>CRI!I339*Planck!M339</f>
        <v>3.1721639689192976E-2</v>
      </c>
      <c r="U339" s="3">
        <f>CRI!I339*Planck!N339</f>
        <v>0</v>
      </c>
      <c r="V339" s="3">
        <f>CRI!J339*Planck!L339</f>
        <v>0.125516976139361</v>
      </c>
      <c r="W339" s="3">
        <f>CRI!J339*Planck!M339</f>
        <v>4.5326475676004112E-2</v>
      </c>
      <c r="X339" s="3">
        <f>CRI!J339*Planck!N339</f>
        <v>0</v>
      </c>
    </row>
    <row r="340" spans="1:24" x14ac:dyDescent="0.25">
      <c r="A340" s="3">
        <f>CRI!C340*Planck!L340</f>
        <v>7.3916372233523972E-2</v>
      </c>
      <c r="B340" s="3">
        <f>CRI!C340*Planck!M340</f>
        <v>2.6692556575002906E-2</v>
      </c>
      <c r="C340" s="3">
        <f>CRI!C340*Planck!N340</f>
        <v>0</v>
      </c>
      <c r="D340" s="3">
        <f>CRI!D340*Planck!L340</f>
        <v>5.147322206427276E-2</v>
      </c>
      <c r="E340" s="3">
        <f>CRI!D340*Planck!M340</f>
        <v>1.8587923764813059E-2</v>
      </c>
      <c r="F340" s="3">
        <f>CRI!D340*Planck!N340</f>
        <v>0</v>
      </c>
      <c r="G340" s="3">
        <f>CRI!E340*Planck!L340</f>
        <v>6.7265962105577545E-2</v>
      </c>
      <c r="H340" s="3">
        <f>CRI!E340*Planck!M340</f>
        <v>2.4290971605081021E-2</v>
      </c>
      <c r="I340" s="3">
        <f>CRI!E340*Planck!N340</f>
        <v>0</v>
      </c>
      <c r="J340" s="3">
        <f>CRI!F340*Planck!L340</f>
        <v>2.6474663707433538E-2</v>
      </c>
      <c r="K340" s="3">
        <f>CRI!F340*Planck!M340</f>
        <v>9.5604862287105106E-3</v>
      </c>
      <c r="L340" s="3">
        <f>CRI!F340*Planck!N340</f>
        <v>0</v>
      </c>
      <c r="M340" s="3">
        <f>CRI!G340*Planck!L340</f>
        <v>3.1236293870641009E-2</v>
      </c>
      <c r="N340" s="3">
        <f>CRI!G340*Planck!M340</f>
        <v>1.1279998140349091E-2</v>
      </c>
      <c r="O340" s="3">
        <f>CRI!G340*Planck!N340</f>
        <v>0</v>
      </c>
      <c r="P340" s="3">
        <f>CRI!H340*Planck!L340</f>
        <v>5.4885723681238112E-2</v>
      </c>
      <c r="Q340" s="3">
        <f>CRI!H340*Planck!M340</f>
        <v>1.9820240634820709E-2</v>
      </c>
      <c r="R340" s="3">
        <f>CRI!H340*Planck!N340</f>
        <v>0</v>
      </c>
      <c r="S340" s="3">
        <f>CRI!I340*Planck!L340</f>
        <v>8.0598526562558462E-2</v>
      </c>
      <c r="T340" s="3">
        <f>CRI!I340*Planck!M340</f>
        <v>2.9105604957669048E-2</v>
      </c>
      <c r="U340" s="3">
        <f>CRI!I340*Planck!N340</f>
        <v>0</v>
      </c>
      <c r="V340" s="3">
        <f>CRI!J340*Planck!L340</f>
        <v>0.11489813583819627</v>
      </c>
      <c r="W340" s="3">
        <f>CRI!J340*Planck!M340</f>
        <v>4.1491822427838956E-2</v>
      </c>
      <c r="X340" s="3">
        <f>CRI!J340*Planck!N340</f>
        <v>0</v>
      </c>
    </row>
    <row r="341" spans="1:24" x14ac:dyDescent="0.25">
      <c r="A341" s="3">
        <f>CRI!C341*Planck!L341</f>
        <v>6.7606731736538236E-2</v>
      </c>
      <c r="B341" s="3">
        <f>CRI!C341*Planck!M341</f>
        <v>2.4414030673691651E-2</v>
      </c>
      <c r="C341" s="3">
        <f>CRI!C341*Planck!N341</f>
        <v>0</v>
      </c>
      <c r="D341" s="3">
        <f>CRI!D341*Planck!L341</f>
        <v>4.7030138990796402E-2</v>
      </c>
      <c r="E341" s="3">
        <f>CRI!D341*Planck!M341</f>
        <v>1.6983445677921153E-2</v>
      </c>
      <c r="F341" s="3">
        <f>CRI!D341*Planck!N341</f>
        <v>0</v>
      </c>
      <c r="G341" s="3">
        <f>CRI!E341*Planck!L341</f>
        <v>6.2034509159412096E-2</v>
      </c>
      <c r="H341" s="3">
        <f>CRI!E341*Planck!M341</f>
        <v>2.2401798911790474E-2</v>
      </c>
      <c r="I341" s="3">
        <f>CRI!E341*Planck!N341</f>
        <v>0</v>
      </c>
      <c r="J341" s="3">
        <f>CRI!F341*Planck!L341</f>
        <v>2.4146297834213269E-2</v>
      </c>
      <c r="K341" s="3">
        <f>CRI!F341*Planck!M341</f>
        <v>8.7196709682384431E-3</v>
      </c>
      <c r="L341" s="3">
        <f>CRI!F341*Planck!N341</f>
        <v>0</v>
      </c>
      <c r="M341" s="3">
        <f>CRI!G341*Planck!L341</f>
        <v>2.8485085726298466E-2</v>
      </c>
      <c r="N341" s="3">
        <f>CRI!G341*Planck!M341</f>
        <v>1.0286486845343789E-2</v>
      </c>
      <c r="O341" s="3">
        <f>CRI!G341*Planck!N341</f>
        <v>0</v>
      </c>
      <c r="P341" s="3">
        <f>CRI!H341*Planck!L341</f>
        <v>5.0556311090384033E-2</v>
      </c>
      <c r="Q341" s="3">
        <f>CRI!H341*Planck!M341</f>
        <v>1.8256811089749241E-2</v>
      </c>
      <c r="R341" s="3">
        <f>CRI!H341*Planck!N341</f>
        <v>0</v>
      </c>
      <c r="S341" s="3">
        <f>CRI!I341*Planck!L341</f>
        <v>7.3933526120983528E-2</v>
      </c>
      <c r="T341" s="3">
        <f>CRI!I341*Planck!M341</f>
        <v>2.669875215335028E-2</v>
      </c>
      <c r="U341" s="3">
        <f>CRI!I341*Planck!N341</f>
        <v>0</v>
      </c>
      <c r="V341" s="3">
        <f>CRI!J341*Planck!L341</f>
        <v>0.10513216815437208</v>
      </c>
      <c r="W341" s="3">
        <f>CRI!J341*Planck!M341</f>
        <v>3.7965153945244912E-2</v>
      </c>
      <c r="X341" s="3">
        <f>CRI!J341*Planck!N341</f>
        <v>0</v>
      </c>
    </row>
    <row r="342" spans="1:24" x14ac:dyDescent="0.25">
      <c r="A342" s="3">
        <f>CRI!C342*Planck!L342</f>
        <v>6.1804325884953458E-2</v>
      </c>
      <c r="B342" s="3">
        <f>CRI!C342*Planck!M342</f>
        <v>2.2318672299311622E-2</v>
      </c>
      <c r="C342" s="3">
        <f>CRI!C342*Planck!N342</f>
        <v>0</v>
      </c>
      <c r="D342" s="3">
        <f>CRI!D342*Planck!L342</f>
        <v>4.2971248040182236E-2</v>
      </c>
      <c r="E342" s="3">
        <f>CRI!D342*Planck!M342</f>
        <v>1.5517703487075034E-2</v>
      </c>
      <c r="F342" s="3">
        <f>CRI!D342*Planck!N342</f>
        <v>0</v>
      </c>
      <c r="G342" s="3">
        <f>CRI!E342*Planck!L342</f>
        <v>5.7162370078143648E-2</v>
      </c>
      <c r="H342" s="3">
        <f>CRI!E342*Planck!M342</f>
        <v>2.0642377169534997E-2</v>
      </c>
      <c r="I342" s="3">
        <f>CRI!E342*Planck!N342</f>
        <v>0</v>
      </c>
      <c r="J342" s="3">
        <f>CRI!F342*Planck!L342</f>
        <v>2.2016133255155095E-2</v>
      </c>
      <c r="K342" s="3">
        <f>CRI!F342*Planck!M342</f>
        <v>7.950428329797702E-3</v>
      </c>
      <c r="L342" s="3">
        <f>CRI!F342*Planck!N342</f>
        <v>0</v>
      </c>
      <c r="M342" s="3">
        <f>CRI!G342*Planck!L342</f>
        <v>2.5994952518134933E-2</v>
      </c>
      <c r="N342" s="3">
        <f>CRI!G342*Planck!M342</f>
        <v>9.3872527267490936E-3</v>
      </c>
      <c r="O342" s="3">
        <f>CRI!G342*Planck!N342</f>
        <v>0</v>
      </c>
      <c r="P342" s="3">
        <f>CRI!H342*Planck!L342</f>
        <v>4.6552185376864084E-2</v>
      </c>
      <c r="Q342" s="3">
        <f>CRI!H342*Planck!M342</f>
        <v>1.6810845444331285E-2</v>
      </c>
      <c r="R342" s="3">
        <f>CRI!H342*Planck!N342</f>
        <v>0</v>
      </c>
      <c r="S342" s="3">
        <f>CRI!I342*Planck!L342</f>
        <v>6.7772554779423219E-2</v>
      </c>
      <c r="T342" s="3">
        <f>CRI!I342*Planck!M342</f>
        <v>2.4473908894738709E-2</v>
      </c>
      <c r="U342" s="3">
        <f>CRI!I342*Planck!N342</f>
        <v>0</v>
      </c>
      <c r="V342" s="3">
        <f>CRI!J342*Planck!L342</f>
        <v>9.6154798855346044E-2</v>
      </c>
      <c r="W342" s="3">
        <f>CRI!J342*Planck!M342</f>
        <v>3.4723256259658636E-2</v>
      </c>
      <c r="X342" s="3">
        <f>CRI!J342*Planck!N342</f>
        <v>0</v>
      </c>
    </row>
    <row r="343" spans="1:24" x14ac:dyDescent="0.25">
      <c r="A343" s="3">
        <f>CRI!C343*Planck!L343</f>
        <v>5.8497030963718277E-2</v>
      </c>
      <c r="B343" s="3">
        <f>CRI!C343*Planck!M343</f>
        <v>2.1124358059265165E-2</v>
      </c>
      <c r="C343" s="3">
        <f>CRI!C343*Planck!N343</f>
        <v>0</v>
      </c>
      <c r="D343" s="3">
        <f>CRI!D343*Planck!L343</f>
        <v>4.0671755434001547E-2</v>
      </c>
      <c r="E343" s="3">
        <f>CRI!D343*Planck!M343</f>
        <v>1.4687321912450459E-2</v>
      </c>
      <c r="F343" s="3">
        <f>CRI!D343*Planck!N343</f>
        <v>0</v>
      </c>
      <c r="G343" s="3">
        <f>CRI!E343*Planck!L343</f>
        <v>5.4530279507809483E-2</v>
      </c>
      <c r="H343" s="3">
        <f>CRI!E343*Planck!M343</f>
        <v>1.9691890860396542E-2</v>
      </c>
      <c r="I343" s="3">
        <f>CRI!E343*Planck!N343</f>
        <v>0</v>
      </c>
      <c r="J343" s="3">
        <f>CRI!F343*Planck!L343</f>
        <v>2.0775233099775484E-2</v>
      </c>
      <c r="K343" s="3">
        <f>CRI!F343*Planck!M343</f>
        <v>7.5023202978720706E-3</v>
      </c>
      <c r="L343" s="3">
        <f>CRI!F343*Planck!N343</f>
        <v>0</v>
      </c>
      <c r="M343" s="3">
        <f>CRI!G343*Planck!L343</f>
        <v>2.4566242402574393E-2</v>
      </c>
      <c r="N343" s="3">
        <f>CRI!G343*Planck!M343</f>
        <v>8.8713237600819596E-3</v>
      </c>
      <c r="O343" s="3">
        <f>CRI!G343*Planck!N343</f>
        <v>0</v>
      </c>
      <c r="P343" s="3">
        <f>CRI!H343*Planck!L343</f>
        <v>4.438744667118194E-2</v>
      </c>
      <c r="Q343" s="3">
        <f>CRI!H343*Planck!M343</f>
        <v>1.6029126630378032E-2</v>
      </c>
      <c r="R343" s="3">
        <f>CRI!H343*Planck!N343</f>
        <v>0</v>
      </c>
      <c r="S343" s="3">
        <f>CRI!I343*Planck!L343</f>
        <v>6.4334181049153671E-2</v>
      </c>
      <c r="T343" s="3">
        <f>CRI!I343*Planck!M343</f>
        <v>2.3232260741144626E-2</v>
      </c>
      <c r="U343" s="3">
        <f>CRI!I343*Planck!N343</f>
        <v>0</v>
      </c>
      <c r="V343" s="3">
        <f>CRI!J343*Planck!L343</f>
        <v>9.1072094343728774E-2</v>
      </c>
      <c r="W343" s="3">
        <f>CRI!J343*Planck!M343</f>
        <v>3.2887814961366689E-2</v>
      </c>
      <c r="X343" s="3">
        <f>CRI!J343*Planck!N343</f>
        <v>0</v>
      </c>
    </row>
    <row r="344" spans="1:24" x14ac:dyDescent="0.25">
      <c r="A344" s="3">
        <f>CRI!C344*Planck!L344</f>
        <v>5.536687558246247E-2</v>
      </c>
      <c r="B344" s="3">
        <f>CRI!C344*Planck!M344</f>
        <v>1.9993998717830933E-2</v>
      </c>
      <c r="C344" s="3">
        <f>CRI!C344*Planck!N344</f>
        <v>0</v>
      </c>
      <c r="D344" s="3">
        <f>CRI!D344*Planck!L344</f>
        <v>3.8495424224716399E-2</v>
      </c>
      <c r="E344" s="3">
        <f>CRI!D344*Planck!M344</f>
        <v>1.3901406833856701E-2</v>
      </c>
      <c r="F344" s="3">
        <f>CRI!D344*Planck!N344</f>
        <v>0</v>
      </c>
      <c r="G344" s="3">
        <f>CRI!E344*Planck!L344</f>
        <v>5.2016347918459375E-2</v>
      </c>
      <c r="H344" s="3">
        <f>CRI!E344*Planck!M344</f>
        <v>1.8784061456365627E-2</v>
      </c>
      <c r="I344" s="3">
        <f>CRI!E344*Planck!N344</f>
        <v>0</v>
      </c>
      <c r="J344" s="3">
        <f>CRI!F344*Planck!L344</f>
        <v>1.9604151225550016E-2</v>
      </c>
      <c r="K344" s="3">
        <f>CRI!F344*Planck!M344</f>
        <v>7.0794201468714676E-3</v>
      </c>
      <c r="L344" s="3">
        <f>CRI!F344*Planck!N344</f>
        <v>0</v>
      </c>
      <c r="M344" s="3">
        <f>CRI!G344*Planck!L344</f>
        <v>2.3227948876333504E-2</v>
      </c>
      <c r="N344" s="3">
        <f>CRI!G344*Planck!M344</f>
        <v>8.3880402346264964E-3</v>
      </c>
      <c r="O344" s="3">
        <f>CRI!G344*Planck!N344</f>
        <v>0</v>
      </c>
      <c r="P344" s="3">
        <f>CRI!H344*Planck!L344</f>
        <v>4.2321204039641916E-2</v>
      </c>
      <c r="Q344" s="3">
        <f>CRI!H344*Planck!M344</f>
        <v>1.5282966401912828E-2</v>
      </c>
      <c r="R344" s="3">
        <f>CRI!H344*Planck!N344</f>
        <v>0</v>
      </c>
      <c r="S344" s="3">
        <f>CRI!I344*Planck!L344</f>
        <v>6.1058020089758504E-2</v>
      </c>
      <c r="T344" s="3">
        <f>CRI!I344*Planck!M344</f>
        <v>2.2049175839256044E-2</v>
      </c>
      <c r="U344" s="3">
        <f>CRI!I344*Planck!N344</f>
        <v>0</v>
      </c>
      <c r="V344" s="3">
        <f>CRI!J344*Planck!L344</f>
        <v>8.6246384088647002E-2</v>
      </c>
      <c r="W344" s="3">
        <f>CRI!J344*Planck!M344</f>
        <v>3.1145158088569685E-2</v>
      </c>
      <c r="X344" s="3">
        <f>CRI!J344*Planck!N344</f>
        <v>0</v>
      </c>
    </row>
    <row r="345" spans="1:24" x14ac:dyDescent="0.25">
      <c r="A345" s="3">
        <f>CRI!C345*Planck!L345</f>
        <v>5.2400563043270981E-2</v>
      </c>
      <c r="B345" s="3">
        <f>CRI!C345*Planck!M345</f>
        <v>1.892279899381229E-2</v>
      </c>
      <c r="C345" s="3">
        <f>CRI!C345*Planck!N345</f>
        <v>0</v>
      </c>
      <c r="D345" s="3">
        <f>CRI!D345*Planck!L345</f>
        <v>3.643300949789656E-2</v>
      </c>
      <c r="E345" s="3">
        <f>CRI!D345*Planck!M345</f>
        <v>1.3156624193122708E-2</v>
      </c>
      <c r="F345" s="3">
        <f>CRI!D345*Planck!N345</f>
        <v>0</v>
      </c>
      <c r="G345" s="3">
        <f>CRI!E345*Planck!L345</f>
        <v>4.9589374038803653E-2</v>
      </c>
      <c r="H345" s="3">
        <f>CRI!E345*Planck!M345</f>
        <v>1.7907627373972574E-2</v>
      </c>
      <c r="I345" s="3">
        <f>CRI!E345*Planck!N345</f>
        <v>0</v>
      </c>
      <c r="J345" s="3">
        <f>CRI!F345*Planck!L345</f>
        <v>1.8497623649395015E-2</v>
      </c>
      <c r="K345" s="3">
        <f>CRI!F345*Planck!M345</f>
        <v>6.6798292585453257E-3</v>
      </c>
      <c r="L345" s="3">
        <f>CRI!F345*Planck!N345</f>
        <v>0</v>
      </c>
      <c r="M345" s="3">
        <f>CRI!G345*Planck!L345</f>
        <v>2.1949763746880891E-2</v>
      </c>
      <c r="N345" s="3">
        <f>CRI!G345*Planck!M345</f>
        <v>7.9264600077084968E-3</v>
      </c>
      <c r="O345" s="3">
        <f>CRI!G345*Planck!N345</f>
        <v>0</v>
      </c>
      <c r="P345" s="3">
        <f>CRI!H345*Planck!L345</f>
        <v>4.0357429348132946E-2</v>
      </c>
      <c r="Q345" s="3">
        <f>CRI!H345*Planck!M345</f>
        <v>1.4573803774418951E-2</v>
      </c>
      <c r="R345" s="3">
        <f>CRI!H345*Planck!N345</f>
        <v>0</v>
      </c>
      <c r="S345" s="3">
        <f>CRI!I345*Planck!L345</f>
        <v>5.7932983004062681E-2</v>
      </c>
      <c r="T345" s="3">
        <f>CRI!I345*Planck!M345</f>
        <v>2.092065674165685E-2</v>
      </c>
      <c r="U345" s="3">
        <f>CRI!I345*Planck!N345</f>
        <v>0</v>
      </c>
      <c r="V345" s="3">
        <f>CRI!J345*Planck!L345</f>
        <v>8.165941820176692E-2</v>
      </c>
      <c r="W345" s="3">
        <f>CRI!J345*Planck!M345</f>
        <v>2.9488705213104042E-2</v>
      </c>
      <c r="X345" s="3">
        <f>CRI!J345*Planck!N345</f>
        <v>0</v>
      </c>
    </row>
    <row r="346" spans="1:24" x14ac:dyDescent="0.25">
      <c r="A346" s="3">
        <f>CRI!C346*Planck!L346</f>
        <v>4.9583298510385371E-2</v>
      </c>
      <c r="B346" s="3">
        <f>CRI!C346*Planck!M346</f>
        <v>1.7905431146718893E-2</v>
      </c>
      <c r="C346" s="3">
        <f>CRI!C346*Planck!N346</f>
        <v>0</v>
      </c>
      <c r="D346" s="3">
        <f>CRI!D346*Planck!L346</f>
        <v>3.4474224715375236E-2</v>
      </c>
      <c r="E346" s="3">
        <f>CRI!D346*Planck!M346</f>
        <v>1.2449269724328159E-2</v>
      </c>
      <c r="F346" s="3">
        <f>CRI!D346*Planck!N346</f>
        <v>0</v>
      </c>
      <c r="G346" s="3">
        <f>CRI!E346*Planck!L346</f>
        <v>4.7253096284253525E-2</v>
      </c>
      <c r="H346" s="3">
        <f>CRI!E346*Planck!M346</f>
        <v>1.7063952730167083E-2</v>
      </c>
      <c r="I346" s="3">
        <f>CRI!E346*Planck!N346</f>
        <v>0</v>
      </c>
      <c r="J346" s="3">
        <f>CRI!F346*Planck!L346</f>
        <v>1.7460556406768753E-2</v>
      </c>
      <c r="K346" s="3">
        <f>CRI!F346*Planck!M346</f>
        <v>6.3053245733402799E-3</v>
      </c>
      <c r="L346" s="3">
        <f>CRI!F346*Planck!N346</f>
        <v>0</v>
      </c>
      <c r="M346" s="3">
        <f>CRI!G346*Planck!L346</f>
        <v>2.0759016178918854E-2</v>
      </c>
      <c r="N346" s="3">
        <f>CRI!G346*Planck!M346</f>
        <v>7.4964584049889618E-3</v>
      </c>
      <c r="O346" s="3">
        <f>CRI!G346*Planck!N346</f>
        <v>0</v>
      </c>
      <c r="P346" s="3">
        <f>CRI!H346*Planck!L346</f>
        <v>3.8464297020395513E-2</v>
      </c>
      <c r="Q346" s="3">
        <f>CRI!H346*Planck!M346</f>
        <v>1.3890157423903177E-2</v>
      </c>
      <c r="R346" s="3">
        <f>CRI!H346*Planck!N346</f>
        <v>0</v>
      </c>
      <c r="S346" s="3">
        <f>CRI!I346*Planck!L346</f>
        <v>5.4967236073959397E-2</v>
      </c>
      <c r="T346" s="3">
        <f>CRI!I346*Planck!M346</f>
        <v>1.984966894934545E-2</v>
      </c>
      <c r="U346" s="3">
        <f>CRI!I346*Planck!N346</f>
        <v>0</v>
      </c>
      <c r="V346" s="3">
        <f>CRI!J346*Planck!L346</f>
        <v>7.7311640982072979E-2</v>
      </c>
      <c r="W346" s="3">
        <f>CRI!J346*Planck!M346</f>
        <v>2.7918640066965556E-2</v>
      </c>
      <c r="X346" s="3">
        <f>CRI!J346*Planck!N346</f>
        <v>0</v>
      </c>
    </row>
    <row r="347" spans="1:24" x14ac:dyDescent="0.25">
      <c r="A347" s="3">
        <f>CRI!C347*Planck!L347</f>
        <v>4.6898856100054551E-2</v>
      </c>
      <c r="B347" s="3">
        <f>CRI!C347*Planck!M347</f>
        <v>1.6936034976766611E-2</v>
      </c>
      <c r="C347" s="3">
        <f>CRI!C347*Planck!N347</f>
        <v>0</v>
      </c>
      <c r="D347" s="3">
        <f>CRI!D347*Planck!L347</f>
        <v>3.2607788361411316E-2</v>
      </c>
      <c r="E347" s="3">
        <f>CRI!D347*Planck!M347</f>
        <v>1.1775268953803394E-2</v>
      </c>
      <c r="F347" s="3">
        <f>CRI!D347*Planck!N347</f>
        <v>0</v>
      </c>
      <c r="G347" s="3">
        <f>CRI!E347*Planck!L347</f>
        <v>4.4986670980095247E-2</v>
      </c>
      <c r="H347" s="3">
        <f>CRI!E347*Planck!M347</f>
        <v>1.6245509945525052E-2</v>
      </c>
      <c r="I347" s="3">
        <f>CRI!E347*Planck!N347</f>
        <v>0</v>
      </c>
      <c r="J347" s="3">
        <f>CRI!F347*Planck!L347</f>
        <v>1.6505176824911903E-2</v>
      </c>
      <c r="K347" s="3">
        <f>CRI!F347*Planck!M347</f>
        <v>5.9603213222955446E-3</v>
      </c>
      <c r="L347" s="3">
        <f>CRI!F347*Planck!N347</f>
        <v>0</v>
      </c>
      <c r="M347" s="3">
        <f>CRI!G347*Planck!L347</f>
        <v>1.9625057810108665E-2</v>
      </c>
      <c r="N347" s="3">
        <f>CRI!G347*Planck!M347</f>
        <v>7.0869674259001906E-3</v>
      </c>
      <c r="O347" s="3">
        <f>CRI!G347*Planck!N347</f>
        <v>0</v>
      </c>
      <c r="P347" s="3">
        <f>CRI!H347*Planck!L347</f>
        <v>3.663344124553617E-2</v>
      </c>
      <c r="Q347" s="3">
        <f>CRI!H347*Planck!M347</f>
        <v>1.3229005861680356E-2</v>
      </c>
      <c r="R347" s="3">
        <f>CRI!H347*Planck!N347</f>
        <v>0</v>
      </c>
      <c r="S347" s="3">
        <f>CRI!I347*Planck!L347</f>
        <v>5.2132204849416858E-2</v>
      </c>
      <c r="T347" s="3">
        <f>CRI!I347*Planck!M347</f>
        <v>1.8825892957006662E-2</v>
      </c>
      <c r="U347" s="3">
        <f>CRI!I347*Planck!N347</f>
        <v>0</v>
      </c>
      <c r="V347" s="3">
        <f>CRI!J347*Planck!L347</f>
        <v>7.316624116896922E-2</v>
      </c>
      <c r="W347" s="3">
        <f>CRI!J347*Planck!M347</f>
        <v>2.6421668300663784E-2</v>
      </c>
      <c r="X347" s="3">
        <f>CRI!J347*Planck!N347</f>
        <v>0</v>
      </c>
    </row>
    <row r="348" spans="1:24" x14ac:dyDescent="0.25">
      <c r="A348" s="3">
        <f>CRI!C348*Planck!L348</f>
        <v>4.4335196537117136E-2</v>
      </c>
      <c r="B348" s="3">
        <f>CRI!C348*Planck!M348</f>
        <v>1.6010259467452697E-2</v>
      </c>
      <c r="C348" s="3">
        <f>CRI!C348*Planck!N348</f>
        <v>0</v>
      </c>
      <c r="D348" s="3">
        <f>CRI!D348*Planck!L348</f>
        <v>3.082532978117157E-2</v>
      </c>
      <c r="E348" s="3">
        <f>CRI!D348*Planck!M348</f>
        <v>1.1131596711276125E-2</v>
      </c>
      <c r="F348" s="3">
        <f>CRI!D348*Planck!N348</f>
        <v>0</v>
      </c>
      <c r="G348" s="3">
        <f>CRI!E348*Planck!L348</f>
        <v>4.2793930048058551E-2</v>
      </c>
      <c r="H348" s="3">
        <f>CRI!E348*Planck!M348</f>
        <v>1.545367963188889E-2</v>
      </c>
      <c r="I348" s="3">
        <f>CRI!E348*Planck!N348</f>
        <v>0</v>
      </c>
      <c r="J348" s="3">
        <f>CRI!F348*Planck!L348</f>
        <v>1.5602944704049807E-2</v>
      </c>
      <c r="K348" s="3">
        <f>CRI!F348*Planck!M348</f>
        <v>5.6345119155842118E-3</v>
      </c>
      <c r="L348" s="3">
        <f>CRI!F348*Planck!N348</f>
        <v>0</v>
      </c>
      <c r="M348" s="3">
        <f>CRI!G348*Planck!L348</f>
        <v>1.8552281812742148E-2</v>
      </c>
      <c r="N348" s="3">
        <f>CRI!G348*Planck!M348</f>
        <v>6.6995720947495199E-3</v>
      </c>
      <c r="O348" s="3">
        <f>CRI!G348*Planck!N348</f>
        <v>0</v>
      </c>
      <c r="P348" s="3">
        <f>CRI!H348*Planck!L348</f>
        <v>3.4859261826608839E-2</v>
      </c>
      <c r="Q348" s="3">
        <f>CRI!H348*Planck!M348</f>
        <v>1.2588324182134481E-2</v>
      </c>
      <c r="R348" s="3">
        <f>CRI!H348*Planck!N348</f>
        <v>0</v>
      </c>
      <c r="S348" s="3">
        <f>CRI!I348*Planck!L348</f>
        <v>4.9415667556606521E-2</v>
      </c>
      <c r="T348" s="3">
        <f>CRI!I348*Planck!M348</f>
        <v>1.7844911518014872E-2</v>
      </c>
      <c r="U348" s="3">
        <f>CRI!I348*Planck!N348</f>
        <v>0</v>
      </c>
      <c r="V348" s="3">
        <f>CRI!J348*Planck!L348</f>
        <v>6.9204768156864813E-2</v>
      </c>
      <c r="W348" s="3">
        <f>CRI!J348*Planck!M348</f>
        <v>2.4991121752414362E-2</v>
      </c>
      <c r="X348" s="3">
        <f>CRI!J348*Planck!N348</f>
        <v>0</v>
      </c>
    </row>
    <row r="349" spans="1:24" x14ac:dyDescent="0.25">
      <c r="A349" s="3">
        <f>CRI!C349*Planck!L349</f>
        <v>4.188950603197325E-2</v>
      </c>
      <c r="B349" s="3">
        <f>CRI!C349*Planck!M349</f>
        <v>1.5127070448384234E-2</v>
      </c>
      <c r="C349" s="3">
        <f>CRI!C349*Planck!N349</f>
        <v>0</v>
      </c>
      <c r="D349" s="3">
        <f>CRI!D349*Planck!L349</f>
        <v>2.9124892605921316E-2</v>
      </c>
      <c r="E349" s="3">
        <f>CRI!D349*Planck!M349</f>
        <v>1.0517533959820798E-2</v>
      </c>
      <c r="F349" s="3">
        <f>CRI!D349*Planck!N349</f>
        <v>0</v>
      </c>
      <c r="G349" s="3">
        <f>CRI!E349*Planck!L349</f>
        <v>4.066697967567532E-2</v>
      </c>
      <c r="H349" s="3">
        <f>CRI!E349*Planck!M349</f>
        <v>1.4685593714268299E-2</v>
      </c>
      <c r="I349" s="3">
        <f>CRI!E349*Planck!N349</f>
        <v>0</v>
      </c>
      <c r="J349" s="3">
        <f>CRI!F349*Planck!L349</f>
        <v>1.474222959065153E-2</v>
      </c>
      <c r="K349" s="3">
        <f>CRI!F349*Planck!M349</f>
        <v>5.3236900290450952E-3</v>
      </c>
      <c r="L349" s="3">
        <f>CRI!F349*Planck!N349</f>
        <v>0</v>
      </c>
      <c r="M349" s="3">
        <f>CRI!G349*Planck!L349</f>
        <v>1.7528870549860052E-2</v>
      </c>
      <c r="N349" s="3">
        <f>CRI!G349*Planck!M349</f>
        <v>6.3299972906328871E-3</v>
      </c>
      <c r="O349" s="3">
        <f>CRI!G349*Planck!N349</f>
        <v>0</v>
      </c>
      <c r="P349" s="3">
        <f>CRI!H349*Planck!L349</f>
        <v>3.3152038250196858E-2</v>
      </c>
      <c r="Q349" s="3">
        <f>CRI!H349*Planck!M349</f>
        <v>1.1971810260437993E-2</v>
      </c>
      <c r="R349" s="3">
        <f>CRI!H349*Planck!N349</f>
        <v>0</v>
      </c>
      <c r="S349" s="3">
        <f>CRI!I349*Planck!L349</f>
        <v>4.6815568114703159E-2</v>
      </c>
      <c r="T349" s="3">
        <f>CRI!I349*Planck!M349</f>
        <v>1.6905961994674912E-2</v>
      </c>
      <c r="U349" s="3">
        <f>CRI!I349*Planck!N349</f>
        <v>0</v>
      </c>
      <c r="V349" s="3">
        <f>CRI!J349*Planck!L349</f>
        <v>6.5432127555092978E-2</v>
      </c>
      <c r="W349" s="3">
        <f>CRI!J349*Planck!M349</f>
        <v>2.3628743732572711E-2</v>
      </c>
      <c r="X349" s="3">
        <f>CRI!J349*Planck!N349</f>
        <v>0</v>
      </c>
    </row>
    <row r="350" spans="1:24" x14ac:dyDescent="0.25">
      <c r="A350" s="3">
        <f>CRI!C350*Planck!L350</f>
        <v>3.9557738426533248E-2</v>
      </c>
      <c r="B350" s="3">
        <f>CRI!C350*Planck!M350</f>
        <v>1.4285020845457817E-2</v>
      </c>
      <c r="C350" s="3">
        <f>CRI!C350*Planck!N350</f>
        <v>0</v>
      </c>
      <c r="D350" s="3">
        <f>CRI!D350*Planck!L350</f>
        <v>2.7503663627031702E-2</v>
      </c>
      <c r="E350" s="3">
        <f>CRI!D350*Planck!M350</f>
        <v>9.9320745792453504E-3</v>
      </c>
      <c r="F350" s="3">
        <f>CRI!D350*Planck!N350</f>
        <v>0</v>
      </c>
      <c r="G350" s="3">
        <f>CRI!E350*Planck!L350</f>
        <v>3.8623972068825382E-2</v>
      </c>
      <c r="H350" s="3">
        <f>CRI!E350*Planck!M350</f>
        <v>1.3947820782582204E-2</v>
      </c>
      <c r="I350" s="3">
        <f>CRI!E350*Planck!N350</f>
        <v>0</v>
      </c>
      <c r="J350" s="3">
        <f>CRI!F350*Planck!L350</f>
        <v>1.3921607514917281E-2</v>
      </c>
      <c r="K350" s="3">
        <f>CRI!F350*Planck!M350</f>
        <v>5.0273463919636953E-3</v>
      </c>
      <c r="L350" s="3">
        <f>CRI!F350*Planck!N350</f>
        <v>0</v>
      </c>
      <c r="M350" s="3">
        <f>CRI!G350*Planck!L350</f>
        <v>1.6553130886639449E-2</v>
      </c>
      <c r="N350" s="3">
        <f>CRI!G350*Planck!M350</f>
        <v>5.9776374782495156E-3</v>
      </c>
      <c r="O350" s="3">
        <f>CRI!G350*Planck!N350</f>
        <v>0</v>
      </c>
      <c r="P350" s="3">
        <f>CRI!H350*Planck!L350</f>
        <v>3.1510370180105454E-2</v>
      </c>
      <c r="Q350" s="3">
        <f>CRI!H350*Planck!M350</f>
        <v>1.1378969394493437E-2</v>
      </c>
      <c r="R350" s="3">
        <f>CRI!H350*Planck!N350</f>
        <v>0</v>
      </c>
      <c r="S350" s="3">
        <f>CRI!I350*Planck!L350</f>
        <v>4.4328435635913439E-2</v>
      </c>
      <c r="T350" s="3">
        <f>CRI!I350*Planck!M350</f>
        <v>1.6007806621240499E-2</v>
      </c>
      <c r="U350" s="3">
        <f>CRI!I350*Planck!N350</f>
        <v>0</v>
      </c>
      <c r="V350" s="3">
        <f>CRI!J350*Planck!L350</f>
        <v>6.1823821665330819E-2</v>
      </c>
      <c r="W350" s="3">
        <f>CRI!J350*Planck!M350</f>
        <v>2.2325709617482675E-2</v>
      </c>
      <c r="X350" s="3">
        <f>CRI!J350*Planck!N350</f>
        <v>0</v>
      </c>
    </row>
    <row r="351" spans="1:24" x14ac:dyDescent="0.25">
      <c r="A351" s="3">
        <f>CRI!C351*Planck!L351</f>
        <v>3.7335129654391827E-2</v>
      </c>
      <c r="B351" s="3">
        <f>CRI!C351*Planck!M351</f>
        <v>1.3482407119195133E-2</v>
      </c>
      <c r="C351" s="3">
        <f>CRI!C351*Planck!N351</f>
        <v>0</v>
      </c>
      <c r="D351" s="3">
        <f>CRI!D351*Planck!L351</f>
        <v>2.5958330489319635E-2</v>
      </c>
      <c r="E351" s="3">
        <f>CRI!D351*Planck!M351</f>
        <v>9.3740341343760154E-3</v>
      </c>
      <c r="F351" s="3">
        <f>CRI!D351*Planck!N351</f>
        <v>0</v>
      </c>
      <c r="G351" s="3">
        <f>CRI!E351*Planck!L351</f>
        <v>3.6654124070567076E-2</v>
      </c>
      <c r="H351" s="3">
        <f>CRI!E351*Planck!M351</f>
        <v>1.3236483384188355E-2</v>
      </c>
      <c r="I351" s="3">
        <f>CRI!E351*Planck!N351</f>
        <v>0</v>
      </c>
      <c r="J351" s="3">
        <f>CRI!F351*Planck!L351</f>
        <v>1.3139401852618582E-2</v>
      </c>
      <c r="K351" s="3">
        <f>CRI!F351*Planck!M351</f>
        <v>4.7448814754248968E-3</v>
      </c>
      <c r="L351" s="3">
        <f>CRI!F351*Planck!N351</f>
        <v>0</v>
      </c>
      <c r="M351" s="3">
        <f>CRI!G351*Planck!L351</f>
        <v>1.5623069275979411E-2</v>
      </c>
      <c r="N351" s="3">
        <f>CRI!G351*Planck!M351</f>
        <v>5.6417798030966755E-3</v>
      </c>
      <c r="O351" s="3">
        <f>CRI!G351*Planck!N351</f>
        <v>0</v>
      </c>
      <c r="P351" s="3">
        <f>CRI!H351*Planck!L351</f>
        <v>2.9932198366696961E-2</v>
      </c>
      <c r="Q351" s="3">
        <f>CRI!H351*Planck!M351</f>
        <v>1.080907145865086E-2</v>
      </c>
      <c r="R351" s="3">
        <f>CRI!H351*Planck!N351</f>
        <v>0</v>
      </c>
      <c r="S351" s="3">
        <f>CRI!I351*Planck!L351</f>
        <v>4.19499439636042E-2</v>
      </c>
      <c r="T351" s="3">
        <f>CRI!I351*Planck!M351</f>
        <v>1.5148902076417534E-2</v>
      </c>
      <c r="U351" s="3">
        <f>CRI!I351*Planck!N351</f>
        <v>0</v>
      </c>
      <c r="V351" s="3">
        <f>CRI!J351*Planck!L351</f>
        <v>5.8382208109775367E-2</v>
      </c>
      <c r="W351" s="3">
        <f>CRI!J351*Planck!M351</f>
        <v>2.1082897141110502E-2</v>
      </c>
      <c r="X351" s="3">
        <f>CRI!J351*Planck!N351</f>
        <v>0</v>
      </c>
    </row>
    <row r="352" spans="1:24" x14ac:dyDescent="0.25">
      <c r="A352" s="3">
        <f>CRI!C352*Planck!L352</f>
        <v>3.5216339769281763E-2</v>
      </c>
      <c r="B352" s="3">
        <f>CRI!C352*Planck!M352</f>
        <v>1.2717267694992826E-2</v>
      </c>
      <c r="C352" s="3">
        <f>CRI!C352*Planck!N352</f>
        <v>0</v>
      </c>
      <c r="D352" s="3">
        <f>CRI!D352*Planck!L352</f>
        <v>2.4485180440444829E-2</v>
      </c>
      <c r="E352" s="3">
        <f>CRI!D352*Planck!M352</f>
        <v>8.8420487836430809E-3</v>
      </c>
      <c r="F352" s="3">
        <f>CRI!D352*Planck!N352</f>
        <v>0</v>
      </c>
      <c r="G352" s="3">
        <f>CRI!E352*Planck!L352</f>
        <v>3.4762910501866112E-2</v>
      </c>
      <c r="H352" s="3">
        <f>CRI!E352*Planck!M352</f>
        <v>1.2553526050851287E-2</v>
      </c>
      <c r="I352" s="3">
        <f>CRI!E352*Planck!N352</f>
        <v>0</v>
      </c>
      <c r="J352" s="3">
        <f>CRI!F352*Planck!L352</f>
        <v>1.2393733309360963E-2</v>
      </c>
      <c r="K352" s="3">
        <f>CRI!F352*Planck!M352</f>
        <v>4.4756049398687204E-3</v>
      </c>
      <c r="L352" s="3">
        <f>CRI!F352*Planck!N352</f>
        <v>0</v>
      </c>
      <c r="M352" s="3">
        <f>CRI!G352*Planck!L352</f>
        <v>1.4736451191008462E-2</v>
      </c>
      <c r="N352" s="3">
        <f>CRI!G352*Planck!M352</f>
        <v>5.3216034346000021E-3</v>
      </c>
      <c r="O352" s="3">
        <f>CRI!G352*Planck!N352</f>
        <v>0</v>
      </c>
      <c r="P352" s="3">
        <f>CRI!H352*Planck!L352</f>
        <v>2.8414900758047083E-2</v>
      </c>
      <c r="Q352" s="3">
        <f>CRI!H352*Planck!M352</f>
        <v>1.0261143032869747E-2</v>
      </c>
      <c r="R352" s="3">
        <f>CRI!H352*Planck!N352</f>
        <v>0</v>
      </c>
      <c r="S352" s="3">
        <f>CRI!I352*Planck!L352</f>
        <v>3.9675060898868936E-2</v>
      </c>
      <c r="T352" s="3">
        <f>CRI!I352*Planck!M352</f>
        <v>1.4327393862384621E-2</v>
      </c>
      <c r="U352" s="3">
        <f>CRI!I352*Planck!N352</f>
        <v>0</v>
      </c>
      <c r="V352" s="3">
        <f>CRI!J352*Planck!L352</f>
        <v>5.5091655991000861E-2</v>
      </c>
      <c r="W352" s="3">
        <f>CRI!J352*Planck!M352</f>
        <v>1.989460976319693E-2</v>
      </c>
      <c r="X352" s="3">
        <f>CRI!J352*Planck!N352</f>
        <v>0</v>
      </c>
    </row>
    <row r="353" spans="1:24" x14ac:dyDescent="0.25">
      <c r="A353" s="3">
        <f>CRI!C353*Planck!L353</f>
        <v>3.3041383161099433E-2</v>
      </c>
      <c r="B353" s="3">
        <f>CRI!C353*Planck!M353</f>
        <v>1.1931855785878555E-2</v>
      </c>
      <c r="C353" s="3">
        <f>CRI!C353*Planck!N353</f>
        <v>0</v>
      </c>
      <c r="D353" s="3">
        <f>CRI!D353*Planck!L353</f>
        <v>2.2965888424635421E-2</v>
      </c>
      <c r="E353" s="3">
        <f>CRI!D353*Planck!M353</f>
        <v>8.293407916407862E-3</v>
      </c>
      <c r="F353" s="3">
        <f>CRI!D353*Planck!N353</f>
        <v>0</v>
      </c>
      <c r="G353" s="3">
        <f>CRI!E353*Planck!L353</f>
        <v>3.2793218266112631E-2</v>
      </c>
      <c r="H353" s="3">
        <f>CRI!E353*Planck!M353</f>
        <v>1.1842238843280754E-2</v>
      </c>
      <c r="I353" s="3">
        <f>CRI!E353*Planck!N353</f>
        <v>0</v>
      </c>
      <c r="J353" s="3">
        <f>CRI!F353*Planck!L353</f>
        <v>1.1635388362095314E-2</v>
      </c>
      <c r="K353" s="3">
        <f>CRI!F353*Planck!M353</f>
        <v>4.2017543657997224E-3</v>
      </c>
      <c r="L353" s="3">
        <f>CRI!F353*Planck!N353</f>
        <v>0</v>
      </c>
      <c r="M353" s="3">
        <f>CRI!G353*Planck!L353</f>
        <v>1.3833420289121242E-2</v>
      </c>
      <c r="N353" s="3">
        <f>CRI!G353*Planck!M353</f>
        <v>4.9955044288088109E-3</v>
      </c>
      <c r="O353" s="3">
        <f>CRI!G353*Planck!N353</f>
        <v>0</v>
      </c>
      <c r="P353" s="3">
        <f>CRI!H353*Planck!L353</f>
        <v>2.6844351212000524E-2</v>
      </c>
      <c r="Q353" s="3">
        <f>CRI!H353*Planck!M353</f>
        <v>9.6939927050077694E-3</v>
      </c>
      <c r="R353" s="3">
        <f>CRI!H353*Planck!N353</f>
        <v>0</v>
      </c>
      <c r="S353" s="3">
        <f>CRI!I353*Planck!L353</f>
        <v>3.7324000206014465E-2</v>
      </c>
      <c r="T353" s="3">
        <f>CRI!I353*Planck!M353</f>
        <v>1.3478388166709165E-2</v>
      </c>
      <c r="U353" s="3">
        <f>CRI!I353*Planck!N353</f>
        <v>0</v>
      </c>
      <c r="V353" s="3">
        <f>CRI!J353*Planck!L353</f>
        <v>5.1710473689677711E-2</v>
      </c>
      <c r="W353" s="3">
        <f>CRI!J353*Planck!M353</f>
        <v>1.8673610353307359E-2</v>
      </c>
      <c r="X353" s="3">
        <f>CRI!J353*Planck!N353</f>
        <v>0</v>
      </c>
    </row>
    <row r="354" spans="1:24" x14ac:dyDescent="0.25">
      <c r="A354" s="3">
        <f>CRI!C354*Planck!L354</f>
        <v>3.0979489645032152E-2</v>
      </c>
      <c r="B354" s="3">
        <f>CRI!C354*Planck!M354</f>
        <v>1.1187267860797699E-2</v>
      </c>
      <c r="C354" s="3">
        <f>CRI!C354*Planck!N354</f>
        <v>0</v>
      </c>
      <c r="D354" s="3">
        <f>CRI!D354*Planck!L354</f>
        <v>2.1519443772740142E-2</v>
      </c>
      <c r="E354" s="3">
        <f>CRI!D354*Planck!M354</f>
        <v>7.7710699711163412E-3</v>
      </c>
      <c r="F354" s="3">
        <f>CRI!D354*Planck!N354</f>
        <v>0</v>
      </c>
      <c r="G354" s="3">
        <f>CRI!E354*Planck!L354</f>
        <v>3.0913010053519204E-2</v>
      </c>
      <c r="H354" s="3">
        <f>CRI!E354*Planck!M354</f>
        <v>1.116326084822088E-2</v>
      </c>
      <c r="I354" s="3">
        <f>CRI!E354*Planck!N354</f>
        <v>0</v>
      </c>
      <c r="J354" s="3">
        <f>CRI!F354*Planck!L354</f>
        <v>1.0915948926425492E-2</v>
      </c>
      <c r="K354" s="3">
        <f>CRI!F354*Planck!M354</f>
        <v>3.9419514651136958E-3</v>
      </c>
      <c r="L354" s="3">
        <f>CRI!F354*Planck!N354</f>
        <v>0</v>
      </c>
      <c r="M354" s="3">
        <f>CRI!G354*Planck!L354</f>
        <v>1.2983464222478066E-2</v>
      </c>
      <c r="N354" s="3">
        <f>CRI!G354*Planck!M354</f>
        <v>4.6885695562527696E-3</v>
      </c>
      <c r="O354" s="3">
        <f>CRI!G354*Planck!N354</f>
        <v>0</v>
      </c>
      <c r="P354" s="3">
        <f>CRI!H354*Planck!L354</f>
        <v>2.5342020284734451E-2</v>
      </c>
      <c r="Q354" s="3">
        <f>CRI!H354*Planck!M354</f>
        <v>9.1514731942834403E-3</v>
      </c>
      <c r="R354" s="3">
        <f>CRI!H354*Planck!N354</f>
        <v>0</v>
      </c>
      <c r="S354" s="3">
        <f>CRI!I354*Planck!L354</f>
        <v>3.5087928400532126E-2</v>
      </c>
      <c r="T354" s="3">
        <f>CRI!I354*Planck!M354</f>
        <v>1.267090123804512E-2</v>
      </c>
      <c r="U354" s="3">
        <f>CRI!I354*Planck!N354</f>
        <v>0</v>
      </c>
      <c r="V354" s="3">
        <f>CRI!J354*Planck!L354</f>
        <v>4.8496862008693034E-2</v>
      </c>
      <c r="W354" s="3">
        <f>CRI!J354*Planck!M354</f>
        <v>1.7513115674789533E-2</v>
      </c>
      <c r="X354" s="3">
        <f>CRI!J354*Planck!N354</f>
        <v>0</v>
      </c>
    </row>
    <row r="355" spans="1:24" x14ac:dyDescent="0.25">
      <c r="A355" s="3">
        <f>CRI!C355*Planck!L355</f>
        <v>2.9029382595600808E-2</v>
      </c>
      <c r="B355" s="3">
        <f>CRI!C355*Planck!M355</f>
        <v>1.0483039335431462E-2</v>
      </c>
      <c r="C355" s="3">
        <f>CRI!C355*Planck!N355</f>
        <v>0</v>
      </c>
      <c r="D355" s="3">
        <f>CRI!D355*Planck!L355</f>
        <v>2.0152371823340905E-2</v>
      </c>
      <c r="E355" s="3">
        <f>CRI!D355*Planck!M355</f>
        <v>7.2773888948757031E-3</v>
      </c>
      <c r="F355" s="3">
        <f>CRI!D355*Planck!N355</f>
        <v>0</v>
      </c>
      <c r="G355" s="3">
        <f>CRI!E355*Planck!L355</f>
        <v>2.9122824814256175E-2</v>
      </c>
      <c r="H355" s="3">
        <f>CRI!E355*Planck!M355</f>
        <v>1.0516783024279417E-2</v>
      </c>
      <c r="I355" s="3">
        <f>CRI!E355*Planck!N355</f>
        <v>0</v>
      </c>
      <c r="J355" s="3">
        <f>CRI!F355*Planck!L355</f>
        <v>1.0241267164628266E-2</v>
      </c>
      <c r="K355" s="3">
        <f>CRI!F355*Planck!M355</f>
        <v>3.6983082977359058E-3</v>
      </c>
      <c r="L355" s="3">
        <f>CRI!F355*Planck!N355</f>
        <v>0</v>
      </c>
      <c r="M355" s="3">
        <f>CRI!G355*Planck!L355</f>
        <v>1.2178635831416219E-2</v>
      </c>
      <c r="N355" s="3">
        <f>CRI!G355*Planck!M355</f>
        <v>4.3979274465168472E-3</v>
      </c>
      <c r="O355" s="3">
        <f>CRI!G355*Planck!N355</f>
        <v>0</v>
      </c>
      <c r="P355" s="3">
        <f>CRI!H355*Planck!L355</f>
        <v>2.390874901328667E-2</v>
      </c>
      <c r="Q355" s="3">
        <f>CRI!H355*Planck!M355</f>
        <v>8.6338851865635068E-3</v>
      </c>
      <c r="R355" s="3">
        <f>CRI!H355*Planck!N355</f>
        <v>0</v>
      </c>
      <c r="S355" s="3">
        <f>CRI!I355*Planck!L355</f>
        <v>3.2966414741613617E-2</v>
      </c>
      <c r="T355" s="3">
        <f>CRI!I355*Planck!M355</f>
        <v>1.1904773425558646E-2</v>
      </c>
      <c r="U355" s="3">
        <f>CRI!I355*Planck!N355</f>
        <v>0</v>
      </c>
      <c r="V355" s="3">
        <f>CRI!J355*Planck!L355</f>
        <v>4.5462754116458087E-2</v>
      </c>
      <c r="W355" s="3">
        <f>CRI!J355*Planck!M355</f>
        <v>1.6417429414158542E-2</v>
      </c>
      <c r="X355" s="3">
        <f>CRI!J355*Planck!N355</f>
        <v>0</v>
      </c>
    </row>
    <row r="356" spans="1:24" x14ac:dyDescent="0.25">
      <c r="A356" s="3">
        <f>CRI!C356*Planck!L356</f>
        <v>2.7189600377627559E-2</v>
      </c>
      <c r="B356" s="3">
        <f>CRI!C356*Planck!M356</f>
        <v>9.8186478262317373E-3</v>
      </c>
      <c r="C356" s="3">
        <f>CRI!C356*Planck!N356</f>
        <v>0</v>
      </c>
      <c r="D356" s="3">
        <f>CRI!D356*Planck!L356</f>
        <v>1.885767991856057E-2</v>
      </c>
      <c r="E356" s="3">
        <f>CRI!D356*Planck!M356</f>
        <v>6.8098432992233842E-3</v>
      </c>
      <c r="F356" s="3">
        <f>CRI!D356*Planck!N356</f>
        <v>0</v>
      </c>
      <c r="G356" s="3">
        <f>CRI!E356*Planck!L356</f>
        <v>2.7411318148947265E-2</v>
      </c>
      <c r="H356" s="3">
        <f>CRI!E356*Planck!M356</f>
        <v>9.8987140531409216E-3</v>
      </c>
      <c r="I356" s="3">
        <f>CRI!E356*Planck!N356</f>
        <v>0</v>
      </c>
      <c r="J356" s="3">
        <f>CRI!F356*Planck!L356</f>
        <v>9.6097149832516278E-3</v>
      </c>
      <c r="K356" s="3">
        <f>CRI!F356*Planck!M356</f>
        <v>3.4702388347218178E-3</v>
      </c>
      <c r="L356" s="3">
        <f>CRI!F356*Planck!N356</f>
        <v>0</v>
      </c>
      <c r="M356" s="3">
        <f>CRI!G356*Planck!L356</f>
        <v>1.1424299901157673E-2</v>
      </c>
      <c r="N356" s="3">
        <f>CRI!G356*Planck!M356</f>
        <v>4.1255176917943644E-3</v>
      </c>
      <c r="O356" s="3">
        <f>CRI!G356*Planck!N356</f>
        <v>0</v>
      </c>
      <c r="P356" s="3">
        <f>CRI!H356*Planck!L356</f>
        <v>2.2545196536298901E-2</v>
      </c>
      <c r="Q356" s="3">
        <f>CRI!H356*Planck!M356</f>
        <v>8.1414710730814237E-3</v>
      </c>
      <c r="R356" s="3">
        <f>CRI!H356*Planck!N356</f>
        <v>0</v>
      </c>
      <c r="S356" s="3">
        <f>CRI!I356*Planck!L356</f>
        <v>3.095880249006262E-2</v>
      </c>
      <c r="T356" s="3">
        <f>CRI!I356*Planck!M356</f>
        <v>1.1179773683687895E-2</v>
      </c>
      <c r="U356" s="3">
        <f>CRI!I356*Planck!N356</f>
        <v>0</v>
      </c>
      <c r="V356" s="3">
        <f>CRI!J356*Planck!L356</f>
        <v>4.2587316127962134E-2</v>
      </c>
      <c r="W356" s="3">
        <f>CRI!J356*Planck!M356</f>
        <v>1.5379036584477562E-2</v>
      </c>
      <c r="X356" s="3">
        <f>CRI!J356*Planck!N356</f>
        <v>0</v>
      </c>
    </row>
    <row r="357" spans="1:24" x14ac:dyDescent="0.25">
      <c r="A357" s="3">
        <f>CRI!C357*Planck!L357</f>
        <v>2.5458444423291388E-2</v>
      </c>
      <c r="B357" s="3">
        <f>CRI!C357*Planck!M357</f>
        <v>9.1935131504211932E-3</v>
      </c>
      <c r="C357" s="3">
        <f>CRI!C357*Planck!N357</f>
        <v>0</v>
      </c>
      <c r="D357" s="3">
        <f>CRI!D357*Planck!L357</f>
        <v>1.7646089160350039E-2</v>
      </c>
      <c r="E357" s="3">
        <f>CRI!D357*Planck!M357</f>
        <v>6.3723277845194101E-3</v>
      </c>
      <c r="F357" s="3">
        <f>CRI!D357*Planck!N357</f>
        <v>0</v>
      </c>
      <c r="G357" s="3">
        <f>CRI!E357*Planck!L357</f>
        <v>2.5786235553205007E-2</v>
      </c>
      <c r="H357" s="3">
        <f>CRI!E357*Planck!M357</f>
        <v>9.3118845643751121E-3</v>
      </c>
      <c r="I357" s="3">
        <f>CRI!E357*Planck!N357</f>
        <v>0</v>
      </c>
      <c r="J357" s="3">
        <f>CRI!F357*Planck!L357</f>
        <v>9.0142560726246337E-3</v>
      </c>
      <c r="K357" s="3">
        <f>CRI!F357*Planck!M357</f>
        <v>3.2552138837328259E-3</v>
      </c>
      <c r="L357" s="3">
        <f>CRI!F357*Planck!N357</f>
        <v>0</v>
      </c>
      <c r="M357" s="3">
        <f>CRI!G357*Planck!L357</f>
        <v>1.0707843577178352E-2</v>
      </c>
      <c r="N357" s="3">
        <f>CRI!G357*Planck!M357</f>
        <v>3.8667995224947503E-3</v>
      </c>
      <c r="O357" s="3">
        <f>CRI!G357*Planck!N357</f>
        <v>0</v>
      </c>
      <c r="P357" s="3">
        <f>CRI!H357*Planck!L357</f>
        <v>2.1251791589399893E-2</v>
      </c>
      <c r="Q357" s="3">
        <f>CRI!H357*Planck!M357</f>
        <v>7.6744133380125404E-3</v>
      </c>
      <c r="R357" s="3">
        <f>CRI!H357*Planck!N357</f>
        <v>0</v>
      </c>
      <c r="S357" s="3">
        <f>CRI!I357*Planck!L357</f>
        <v>2.9064146852341242E-2</v>
      </c>
      <c r="T357" s="3">
        <f>CRI!I357*Planck!M357</f>
        <v>1.0495598703914323E-2</v>
      </c>
      <c r="U357" s="3">
        <f>CRI!I357*Planck!N357</f>
        <v>0</v>
      </c>
      <c r="V357" s="3">
        <f>CRI!J357*Planck!L357</f>
        <v>3.9881254139490799E-2</v>
      </c>
      <c r="W357" s="3">
        <f>CRI!J357*Planck!M357</f>
        <v>1.4401855364393713E-2</v>
      </c>
      <c r="X357" s="3">
        <f>CRI!J357*Planck!N357</f>
        <v>0</v>
      </c>
    </row>
    <row r="358" spans="1:24" x14ac:dyDescent="0.25">
      <c r="A358" s="3">
        <f>CRI!C358*Planck!L358</f>
        <v>2.3836883537982932E-2</v>
      </c>
      <c r="B358" s="3">
        <f>CRI!C358*Planck!M358</f>
        <v>8.6079460131865976E-3</v>
      </c>
      <c r="C358" s="3">
        <f>CRI!C358*Planck!N358</f>
        <v>0</v>
      </c>
      <c r="D358" s="3">
        <f>CRI!D358*Planck!L358</f>
        <v>1.6508358734307851E-2</v>
      </c>
      <c r="E358" s="3">
        <f>CRI!D358*Planck!M358</f>
        <v>5.9614781657511984E-3</v>
      </c>
      <c r="F358" s="3">
        <f>CRI!D358*Planck!N358</f>
        <v>0</v>
      </c>
      <c r="G358" s="3">
        <f>CRI!E358*Planck!L358</f>
        <v>2.424089851320298E-2</v>
      </c>
      <c r="H358" s="3">
        <f>CRI!E358*Planck!M358</f>
        <v>8.7538434032406066E-3</v>
      </c>
      <c r="I358" s="3">
        <f>CRI!E358*Planck!N358</f>
        <v>0</v>
      </c>
      <c r="J358" s="3">
        <f>CRI!F358*Planck!L358</f>
        <v>8.4587439115691408E-3</v>
      </c>
      <c r="K358" s="3">
        <f>CRI!F358*Planck!M358</f>
        <v>3.0546111791054779E-3</v>
      </c>
      <c r="L358" s="3">
        <f>CRI!F358*Planck!N358</f>
        <v>0</v>
      </c>
      <c r="M358" s="3">
        <f>CRI!G358*Planck!L358</f>
        <v>1.0033890903566298E-2</v>
      </c>
      <c r="N358" s="3">
        <f>CRI!G358*Planck!M358</f>
        <v>3.6234263200755428E-3</v>
      </c>
      <c r="O358" s="3">
        <f>CRI!G358*Planck!N358</f>
        <v>0</v>
      </c>
      <c r="P358" s="3">
        <f>CRI!H358*Planck!L358</f>
        <v>2.0021754784639172E-2</v>
      </c>
      <c r="Q358" s="3">
        <f>CRI!H358*Planck!M358</f>
        <v>7.2302314184993629E-3</v>
      </c>
      <c r="R358" s="3">
        <f>CRI!H358*Planck!N358</f>
        <v>0</v>
      </c>
      <c r="S358" s="3">
        <f>CRI!I358*Planck!L358</f>
        <v>2.7278681997768926E-2</v>
      </c>
      <c r="T358" s="3">
        <f>CRI!I358*Planck!M358</f>
        <v>9.8508440322543044E-3</v>
      </c>
      <c r="U358" s="3">
        <f>CRI!I358*Planck!N358</f>
        <v>0</v>
      </c>
      <c r="V358" s="3">
        <f>CRI!J358*Planck!L358</f>
        <v>3.7333029355776745E-2</v>
      </c>
      <c r="W358" s="3">
        <f>CRI!J358*Planck!M358</f>
        <v>1.3481657561952834E-2</v>
      </c>
      <c r="X358" s="3">
        <f>CRI!J358*Planck!N358</f>
        <v>0</v>
      </c>
    </row>
    <row r="359" spans="1:24" x14ac:dyDescent="0.25">
      <c r="A359" s="3">
        <f>CRI!C359*Planck!L359</f>
        <v>2.2322633455928664E-2</v>
      </c>
      <c r="B359" s="3">
        <f>CRI!C359*Planck!M359</f>
        <v>8.0611026752390302E-3</v>
      </c>
      <c r="C359" s="3">
        <f>CRI!C359*Planck!N359</f>
        <v>0</v>
      </c>
      <c r="D359" s="3">
        <f>CRI!D359*Planck!L359</f>
        <v>1.5440140550777416E-2</v>
      </c>
      <c r="E359" s="3">
        <f>CRI!D359*Planck!M359</f>
        <v>5.5757112414925192E-3</v>
      </c>
      <c r="F359" s="3">
        <f>CRI!D359*Planck!N359</f>
        <v>0</v>
      </c>
      <c r="G359" s="3">
        <f>CRI!E359*Planck!L359</f>
        <v>2.2777318314057569E-2</v>
      </c>
      <c r="H359" s="3">
        <f>CRI!E359*Planck!M359</f>
        <v>8.225297519610323E-3</v>
      </c>
      <c r="I359" s="3">
        <f>CRI!E359*Planck!N359</f>
        <v>0</v>
      </c>
      <c r="J359" s="3">
        <f>CRI!F359*Planck!L359</f>
        <v>7.9402334698511264E-3</v>
      </c>
      <c r="K359" s="3">
        <f>CRI!F359*Planck!M359</f>
        <v>2.8673604927576223E-3</v>
      </c>
      <c r="L359" s="3">
        <f>CRI!F359*Planck!N359</f>
        <v>0</v>
      </c>
      <c r="M359" s="3">
        <f>CRI!G359*Planck!L359</f>
        <v>9.400011172264985E-3</v>
      </c>
      <c r="N359" s="3">
        <f>CRI!G359*Planck!M359</f>
        <v>3.3945123615286136E-3</v>
      </c>
      <c r="O359" s="3">
        <f>CRI!G359*Planck!N359</f>
        <v>0</v>
      </c>
      <c r="P359" s="3">
        <f>CRI!H359*Planck!L359</f>
        <v>1.8852670064944899E-2</v>
      </c>
      <c r="Q359" s="3">
        <f>CRI!H359*Planck!M359</f>
        <v>6.8080367576686404E-3</v>
      </c>
      <c r="R359" s="3">
        <f>CRI!H359*Planck!N359</f>
        <v>0</v>
      </c>
      <c r="S359" s="3">
        <f>CRI!I359*Planck!L359</f>
        <v>2.5596364434456797E-2</v>
      </c>
      <c r="T359" s="3">
        <f>CRI!I359*Planck!M359</f>
        <v>9.2433055547123371E-3</v>
      </c>
      <c r="U359" s="3">
        <f>CRI!I359*Planck!N359</f>
        <v>0</v>
      </c>
      <c r="V359" s="3">
        <f>CRI!J359*Planck!L359</f>
        <v>3.4938941729905498E-2</v>
      </c>
      <c r="W359" s="3">
        <f>CRI!J359*Planck!M359</f>
        <v>1.261707751484668E-2</v>
      </c>
      <c r="X359" s="3">
        <f>CRI!J359*Planck!N359</f>
        <v>0</v>
      </c>
    </row>
    <row r="360" spans="1:24" x14ac:dyDescent="0.25">
      <c r="A360" s="3">
        <f>CRI!C360*Planck!L360</f>
        <v>2.0895870861864233E-2</v>
      </c>
      <c r="B360" s="3">
        <f>CRI!C360*Planck!M360</f>
        <v>7.5458949655221128E-3</v>
      </c>
      <c r="C360" s="3">
        <f>CRI!C360*Planck!N360</f>
        <v>0</v>
      </c>
      <c r="D360" s="3">
        <f>CRI!D360*Planck!L360</f>
        <v>1.4438124230315107E-2</v>
      </c>
      <c r="E360" s="3">
        <f>CRI!D360*Planck!M360</f>
        <v>5.2138802762201654E-3</v>
      </c>
      <c r="F360" s="3">
        <f>CRI!D360*Planck!N360</f>
        <v>0</v>
      </c>
      <c r="G360" s="3">
        <f>CRI!E360*Planck!L360</f>
        <v>2.1392965089396795E-2</v>
      </c>
      <c r="H360" s="3">
        <f>CRI!E360*Planck!M360</f>
        <v>7.7254051115086013E-3</v>
      </c>
      <c r="I360" s="3">
        <f>CRI!E360*Planck!N360</f>
        <v>0</v>
      </c>
      <c r="J360" s="3">
        <f>CRI!F360*Planck!L360</f>
        <v>7.4608917393625823E-3</v>
      </c>
      <c r="K360" s="3">
        <f>CRI!F360*Planck!M360</f>
        <v>2.6942693983197257E-3</v>
      </c>
      <c r="L360" s="3">
        <f>CRI!F360*Planck!N360</f>
        <v>0</v>
      </c>
      <c r="M360" s="3">
        <f>CRI!G360*Planck!L360</f>
        <v>8.7999113252385814E-3</v>
      </c>
      <c r="N360" s="3">
        <f>CRI!G360*Planck!M360</f>
        <v>3.1778147465175636E-3</v>
      </c>
      <c r="O360" s="3">
        <f>CRI!G360*Planck!N360</f>
        <v>0</v>
      </c>
      <c r="P360" s="3">
        <f>CRI!H360*Planck!L360</f>
        <v>1.7743129094450513E-2</v>
      </c>
      <c r="Q360" s="3">
        <f>CRI!H360*Planck!M360</f>
        <v>6.4073801657519528E-3</v>
      </c>
      <c r="R360" s="3">
        <f>CRI!H360*Planck!N360</f>
        <v>0</v>
      </c>
      <c r="S360" s="3">
        <f>CRI!I360*Planck!L360</f>
        <v>2.4012786018284615E-2</v>
      </c>
      <c r="T360" s="3">
        <f>CRI!I360*Planck!M360</f>
        <v>8.6714720971130671E-3</v>
      </c>
      <c r="U360" s="3">
        <f>CRI!I360*Planck!N360</f>
        <v>0</v>
      </c>
      <c r="V360" s="3">
        <f>CRI!J360*Planck!L360</f>
        <v>3.2691782531420681E-2</v>
      </c>
      <c r="W360" s="3">
        <f>CRI!J360*Planck!M360</f>
        <v>1.1805622213525808E-2</v>
      </c>
      <c r="X360" s="3">
        <f>CRI!J360*Planck!N360</f>
        <v>0</v>
      </c>
    </row>
    <row r="361" spans="1:24" x14ac:dyDescent="0.25">
      <c r="A361" s="3">
        <f>CRI!C361*Planck!L361</f>
        <v>1.9561151065718648E-2</v>
      </c>
      <c r="B361" s="3">
        <f>CRI!C361*Planck!M361</f>
        <v>7.0638922568811695E-3</v>
      </c>
      <c r="C361" s="3">
        <f>CRI!C361*Planck!N361</f>
        <v>0</v>
      </c>
      <c r="D361" s="3">
        <f>CRI!D361*Planck!L361</f>
        <v>1.3498828171716746E-2</v>
      </c>
      <c r="E361" s="3">
        <f>CRI!D361*Planck!M361</f>
        <v>4.8746757017929165E-3</v>
      </c>
      <c r="F361" s="3">
        <f>CRI!D361*Planck!N361</f>
        <v>0</v>
      </c>
      <c r="G361" s="3">
        <f>CRI!E361*Planck!L361</f>
        <v>2.0084848620487299E-2</v>
      </c>
      <c r="H361" s="3">
        <f>CRI!E361*Planck!M361</f>
        <v>7.2530090981983994E-3</v>
      </c>
      <c r="I361" s="3">
        <f>CRI!E361*Planck!N361</f>
        <v>0</v>
      </c>
      <c r="J361" s="3">
        <f>CRI!F361*Planck!L361</f>
        <v>7.0091680730236241E-3</v>
      </c>
      <c r="K361" s="3">
        <f>CRI!F361*Planck!M361</f>
        <v>2.5311398041898046E-3</v>
      </c>
      <c r="L361" s="3">
        <f>CRI!F361*Planck!N361</f>
        <v>0</v>
      </c>
      <c r="M361" s="3">
        <f>CRI!G361*Planck!L361</f>
        <v>8.2409047218394912E-3</v>
      </c>
      <c r="N361" s="3">
        <f>CRI!G361*Planck!M361</f>
        <v>2.9759426149679291E-3</v>
      </c>
      <c r="O361" s="3">
        <f>CRI!G361*Planck!N361</f>
        <v>0</v>
      </c>
      <c r="P361" s="3">
        <f>CRI!H361*Planck!L361</f>
        <v>1.6699667626462741E-2</v>
      </c>
      <c r="Q361" s="3">
        <f>CRI!H361*Planck!M361</f>
        <v>6.0305578359238256E-3</v>
      </c>
      <c r="R361" s="3">
        <f>CRI!H361*Planck!N361</f>
        <v>0</v>
      </c>
      <c r="S361" s="3">
        <f>CRI!I361*Planck!L361</f>
        <v>2.2523184435490139E-2</v>
      </c>
      <c r="T361" s="3">
        <f>CRI!I361*Planck!M361</f>
        <v>8.1335371113714205E-3</v>
      </c>
      <c r="U361" s="3">
        <f>CRI!I361*Planck!N361</f>
        <v>0</v>
      </c>
      <c r="V361" s="3">
        <f>CRI!J361*Planck!L361</f>
        <v>3.0583937198489213E-2</v>
      </c>
      <c r="W361" s="3">
        <f>CRI!J361*Planck!M361</f>
        <v>1.1044423532926223E-2</v>
      </c>
      <c r="X361" s="3">
        <f>CRI!J361*Planck!N361</f>
        <v>0</v>
      </c>
    </row>
    <row r="362" spans="1:24" x14ac:dyDescent="0.25">
      <c r="A362" s="3">
        <f>CRI!C362*Planck!L362</f>
        <v>1.8300887970825856E-2</v>
      </c>
      <c r="B362" s="3">
        <f>CRI!C362*Planck!M362</f>
        <v>6.6087814327487181E-3</v>
      </c>
      <c r="C362" s="3">
        <f>CRI!C362*Planck!N362</f>
        <v>0</v>
      </c>
      <c r="D362" s="3">
        <f>CRI!D362*Planck!L362</f>
        <v>1.2618599414573717E-2</v>
      </c>
      <c r="E362" s="3">
        <f>CRI!D362*Planck!M362</f>
        <v>4.5568043283620713E-3</v>
      </c>
      <c r="F362" s="3">
        <f>CRI!D362*Planck!N362</f>
        <v>0</v>
      </c>
      <c r="G362" s="3">
        <f>CRI!E362*Planck!L362</f>
        <v>1.8849522727981235E-2</v>
      </c>
      <c r="H362" s="3">
        <f>CRI!E362*Planck!M362</f>
        <v>6.8069033600688077E-3</v>
      </c>
      <c r="I362" s="3">
        <f>CRI!E362*Planck!N362</f>
        <v>0</v>
      </c>
      <c r="J362" s="3">
        <f>CRI!F362*Planck!L362</f>
        <v>6.5836170858645481E-3</v>
      </c>
      <c r="K362" s="3">
        <f>CRI!F362*Planck!M362</f>
        <v>2.3774631278410808E-3</v>
      </c>
      <c r="L362" s="3">
        <f>CRI!F362*Planck!N362</f>
        <v>0</v>
      </c>
      <c r="M362" s="3">
        <f>CRI!G362*Planck!L362</f>
        <v>7.720074797114976E-3</v>
      </c>
      <c r="N362" s="3">
        <f>CRI!G362*Planck!M362</f>
        <v>2.7878585487184099E-3</v>
      </c>
      <c r="O362" s="3">
        <f>CRI!G362*Planck!N362</f>
        <v>0</v>
      </c>
      <c r="P362" s="3">
        <f>CRI!H362*Planck!L362</f>
        <v>1.571446697280764E-2</v>
      </c>
      <c r="Q362" s="3">
        <f>CRI!H362*Planck!M362</f>
        <v>5.6747780610968655E-3</v>
      </c>
      <c r="R362" s="3">
        <f>CRI!H362*Planck!N362</f>
        <v>0</v>
      </c>
      <c r="S362" s="3">
        <f>CRI!I362*Planck!L362</f>
        <v>2.1122438150482092E-2</v>
      </c>
      <c r="T362" s="3">
        <f>CRI!I362*Planck!M362</f>
        <v>7.6276942018234676E-3</v>
      </c>
      <c r="U362" s="3">
        <f>CRI!I362*Planck!N362</f>
        <v>0</v>
      </c>
      <c r="V362" s="3">
        <f>CRI!J362*Planck!L362</f>
        <v>2.8607383765959046E-2</v>
      </c>
      <c r="W362" s="3">
        <f>CRI!J362*Planck!M362</f>
        <v>1.0330643353118981E-2</v>
      </c>
      <c r="X362" s="3">
        <f>CRI!J362*Planck!N362</f>
        <v>0</v>
      </c>
    </row>
    <row r="363" spans="1:24" x14ac:dyDescent="0.25">
      <c r="A363" s="3">
        <f>CRI!C363*Planck!L363</f>
        <v>1.673266494433347E-2</v>
      </c>
      <c r="B363" s="3">
        <f>CRI!C363*Planck!M363</f>
        <v>6.0424702379865917E-3</v>
      </c>
      <c r="C363" s="3">
        <f>CRI!C363*Planck!N363</f>
        <v>0</v>
      </c>
      <c r="D363" s="3">
        <f>CRI!D363*Planck!L363</f>
        <v>1.1530131860998952E-2</v>
      </c>
      <c r="E363" s="3">
        <f>CRI!D363*Planck!M363</f>
        <v>4.1637407335847641E-3</v>
      </c>
      <c r="F363" s="3">
        <f>CRI!D363*Planck!N363</f>
        <v>0</v>
      </c>
      <c r="G363" s="3">
        <f>CRI!E363*Planck!L363</f>
        <v>1.7288031767967664E-2</v>
      </c>
      <c r="H363" s="3">
        <f>CRI!E363*Planck!M363</f>
        <v>6.2430233186906428E-3</v>
      </c>
      <c r="I363" s="3">
        <f>CRI!E363*Planck!N363</f>
        <v>0</v>
      </c>
      <c r="J363" s="3">
        <f>CRI!F363*Planck!L363</f>
        <v>6.0445408481992636E-3</v>
      </c>
      <c r="K363" s="3">
        <f>CRI!F363*Planck!M363</f>
        <v>2.182793852566034E-3</v>
      </c>
      <c r="L363" s="3">
        <f>CRI!F363*Planck!N363</f>
        <v>0</v>
      </c>
      <c r="M363" s="3">
        <f>CRI!G363*Planck!L363</f>
        <v>7.0728652248638691E-3</v>
      </c>
      <c r="N363" s="3">
        <f>CRI!G363*Planck!M363</f>
        <v>2.5541405245793425E-3</v>
      </c>
      <c r="O363" s="3">
        <f>CRI!G363*Planck!N363</f>
        <v>0</v>
      </c>
      <c r="P363" s="3">
        <f>CRI!H363*Planck!L363</f>
        <v>1.4453869461550582E-2</v>
      </c>
      <c r="Q363" s="3">
        <f>CRI!H363*Planck!M363</f>
        <v>5.2195556616783526E-3</v>
      </c>
      <c r="R363" s="3">
        <f>CRI!H363*Planck!N363</f>
        <v>0</v>
      </c>
      <c r="S363" s="3">
        <f>CRI!I363*Planck!L363</f>
        <v>1.9362595580123782E-2</v>
      </c>
      <c r="T363" s="3">
        <f>CRI!I363*Planck!M363</f>
        <v>6.9921861169335202E-3</v>
      </c>
      <c r="U363" s="3">
        <f>CRI!I363*Planck!N363</f>
        <v>0</v>
      </c>
      <c r="V363" s="3">
        <f>CRI!J363*Planck!L363</f>
        <v>2.6155985887287864E-2</v>
      </c>
      <c r="W363" s="3">
        <f>CRI!J363*Planck!M363</f>
        <v>9.4454031557392112E-3</v>
      </c>
      <c r="X363" s="3">
        <f>CRI!J363*Planck!N363</f>
        <v>0</v>
      </c>
    </row>
    <row r="364" spans="1:24" x14ac:dyDescent="0.25">
      <c r="A364" s="3">
        <f>CRI!C364*Planck!L364</f>
        <v>1.5295028650542917E-2</v>
      </c>
      <c r="B364" s="3">
        <f>CRI!C364*Planck!M364</f>
        <v>5.5233262812748431E-3</v>
      </c>
      <c r="C364" s="3">
        <f>CRI!C364*Planck!N364</f>
        <v>0</v>
      </c>
      <c r="D364" s="3">
        <f>CRI!D364*Planck!L364</f>
        <v>1.0532936218446684E-2</v>
      </c>
      <c r="E364" s="3">
        <f>CRI!D364*Planck!M364</f>
        <v>3.8036439658629328E-3</v>
      </c>
      <c r="F364" s="3">
        <f>CRI!D364*Planck!N364</f>
        <v>0</v>
      </c>
      <c r="G364" s="3">
        <f>CRI!E364*Planck!L364</f>
        <v>1.5851806995423493E-2</v>
      </c>
      <c r="H364" s="3">
        <f>CRI!E364*Planck!M364</f>
        <v>5.7243895506146128E-3</v>
      </c>
      <c r="I364" s="3">
        <f>CRI!E364*Planck!N364</f>
        <v>0</v>
      </c>
      <c r="J364" s="3">
        <f>CRI!F364*Planck!L364</f>
        <v>5.5514076151328149E-3</v>
      </c>
      <c r="K364" s="3">
        <f>CRI!F364*Planck!M364</f>
        <v>2.0047190678288778E-3</v>
      </c>
      <c r="L364" s="3">
        <f>CRI!F364*Planck!N364</f>
        <v>0</v>
      </c>
      <c r="M364" s="3">
        <f>CRI!G364*Planck!L364</f>
        <v>6.4848301344914289E-3</v>
      </c>
      <c r="N364" s="3">
        <f>CRI!G364*Planck!M364</f>
        <v>2.3417957252514325E-3</v>
      </c>
      <c r="O364" s="3">
        <f>CRI!G364*Planck!N364</f>
        <v>0</v>
      </c>
      <c r="P364" s="3">
        <f>CRI!H364*Planck!L364</f>
        <v>1.3290626608972837E-2</v>
      </c>
      <c r="Q364" s="3">
        <f>CRI!H364*Planck!M364</f>
        <v>4.7994985116516734E-3</v>
      </c>
      <c r="R364" s="3">
        <f>CRI!H364*Planck!N364</f>
        <v>0</v>
      </c>
      <c r="S364" s="3">
        <f>CRI!I364*Planck!L364</f>
        <v>1.7744853368017455E-2</v>
      </c>
      <c r="T364" s="3">
        <f>CRI!I364*Planck!M364</f>
        <v>6.4080046663698284E-3</v>
      </c>
      <c r="U364" s="3">
        <f>CRI!I364*Planck!N364</f>
        <v>0</v>
      </c>
      <c r="V364" s="3">
        <f>CRI!J364*Planck!L364</f>
        <v>2.3908717162518904E-2</v>
      </c>
      <c r="W364" s="3">
        <f>CRI!J364*Planck!M364</f>
        <v>8.6338933304724533E-3</v>
      </c>
      <c r="X364" s="3">
        <f>CRI!J364*Planck!N364</f>
        <v>0</v>
      </c>
    </row>
    <row r="365" spans="1:24" x14ac:dyDescent="0.25">
      <c r="A365" s="3">
        <f>CRI!C365*Planck!L365</f>
        <v>1.397940311100444E-2</v>
      </c>
      <c r="B365" s="3">
        <f>CRI!C365*Planck!M365</f>
        <v>5.0482043383542211E-3</v>
      </c>
      <c r="C365" s="3">
        <f>CRI!C365*Planck!N365</f>
        <v>0</v>
      </c>
      <c r="D365" s="3">
        <f>CRI!D365*Planck!L365</f>
        <v>9.6209425265028417E-3</v>
      </c>
      <c r="E365" s="3">
        <f>CRI!D365*Planck!M365</f>
        <v>3.4742888101649823E-3</v>
      </c>
      <c r="F365" s="3">
        <f>CRI!D365*Planck!N365</f>
        <v>0</v>
      </c>
      <c r="G365" s="3">
        <f>CRI!E365*Planck!L365</f>
        <v>1.4533191028678061E-2</v>
      </c>
      <c r="H365" s="3">
        <f>CRI!E365*Planck!M365</f>
        <v>5.2481867371969469E-3</v>
      </c>
      <c r="I365" s="3">
        <f>CRI!E365*Planck!N365</f>
        <v>0</v>
      </c>
      <c r="J365" s="3">
        <f>CRI!F365*Planck!L365</f>
        <v>5.0978422908009762E-3</v>
      </c>
      <c r="K365" s="3">
        <f>CRI!F365*Planck!M365</f>
        <v>1.8409190552927707E-3</v>
      </c>
      <c r="L365" s="3">
        <f>CRI!F365*Planck!N365</f>
        <v>0</v>
      </c>
      <c r="M365" s="3">
        <f>CRI!G365*Planck!L365</f>
        <v>5.9479815806350788E-3</v>
      </c>
      <c r="N365" s="3">
        <f>CRI!G365*Planck!M365</f>
        <v>2.1479190621648474E-3</v>
      </c>
      <c r="O365" s="3">
        <f>CRI!G365*Planck!N365</f>
        <v>0</v>
      </c>
      <c r="P365" s="3">
        <f>CRI!H365*Planck!L365</f>
        <v>1.2219255567263408E-2</v>
      </c>
      <c r="Q365" s="3">
        <f>CRI!H365*Planck!M365</f>
        <v>4.4125846058162589E-3</v>
      </c>
      <c r="R365" s="3">
        <f>CRI!H365*Planck!N365</f>
        <v>0</v>
      </c>
      <c r="S365" s="3">
        <f>CRI!I365*Planck!L365</f>
        <v>1.6260410642179039E-2</v>
      </c>
      <c r="T365" s="3">
        <f>CRI!I365*Planck!M365</f>
        <v>5.8719156243983144E-3</v>
      </c>
      <c r="U365" s="3">
        <f>CRI!I365*Planck!N365</f>
        <v>0</v>
      </c>
      <c r="V365" s="3">
        <f>CRI!J365*Planck!L365</f>
        <v>2.1852171886580812E-2</v>
      </c>
      <c r="W365" s="3">
        <f>CRI!J365*Planck!M365</f>
        <v>7.8911973597400025E-3</v>
      </c>
      <c r="X365" s="3">
        <f>CRI!J365*Planck!N365</f>
        <v>0</v>
      </c>
    </row>
    <row r="366" spans="1:24" x14ac:dyDescent="0.25">
      <c r="A366" s="3">
        <f>CRI!C366*Planck!L366</f>
        <v>1.2777385236445298E-2</v>
      </c>
      <c r="B366" s="3">
        <f>CRI!C366*Planck!M366</f>
        <v>4.6141603680387513E-3</v>
      </c>
      <c r="C366" s="3">
        <f>CRI!C366*Planck!N366</f>
        <v>0</v>
      </c>
      <c r="D366" s="3">
        <f>CRI!D366*Planck!L366</f>
        <v>8.788214428150384E-3</v>
      </c>
      <c r="E366" s="3">
        <f>CRI!D366*Planck!M366</f>
        <v>3.1735938120215136E-3</v>
      </c>
      <c r="F366" s="3">
        <f>CRI!D366*Planck!N366</f>
        <v>0</v>
      </c>
      <c r="G366" s="3">
        <f>CRI!E366*Planck!L366</f>
        <v>1.3319124482016212E-2</v>
      </c>
      <c r="H366" s="3">
        <f>CRI!E366*Planck!M366</f>
        <v>4.8097928633003516E-3</v>
      </c>
      <c r="I366" s="3">
        <f>CRI!E366*Planck!N366</f>
        <v>0</v>
      </c>
      <c r="J366" s="3">
        <f>CRI!F366*Planck!L366</f>
        <v>4.6813931776355259E-3</v>
      </c>
      <c r="K366" s="3">
        <f>CRI!F366*Planck!M366</f>
        <v>1.6905414110737268E-3</v>
      </c>
      <c r="L366" s="3">
        <f>CRI!F366*Planck!N366</f>
        <v>0</v>
      </c>
      <c r="M366" s="3">
        <f>CRI!G366*Planck!L366</f>
        <v>5.455697250850519E-3</v>
      </c>
      <c r="N366" s="3">
        <f>CRI!G366*Planck!M366</f>
        <v>1.9701575532910642E-3</v>
      </c>
      <c r="O366" s="3">
        <f>CRI!G366*Planck!N366</f>
        <v>0</v>
      </c>
      <c r="P366" s="3">
        <f>CRI!H366*Planck!L366</f>
        <v>1.1234249203606937E-2</v>
      </c>
      <c r="Q366" s="3">
        <f>CRI!H366*Planck!M366</f>
        <v>4.0569041694148E-3</v>
      </c>
      <c r="R366" s="3">
        <f>CRI!H366*Planck!N366</f>
        <v>0</v>
      </c>
      <c r="S366" s="3">
        <f>CRI!I366*Planck!L366</f>
        <v>1.490056530999595E-2</v>
      </c>
      <c r="T366" s="3">
        <f>CRI!I366*Planck!M366</f>
        <v>5.3808816625993657E-3</v>
      </c>
      <c r="U366" s="3">
        <f>CRI!I366*Planck!N366</f>
        <v>0</v>
      </c>
      <c r="V366" s="3">
        <f>CRI!J366*Planck!L366</f>
        <v>1.9973214609432691E-2</v>
      </c>
      <c r="W366" s="3">
        <f>CRI!J366*Planck!M366</f>
        <v>7.2127132091398044E-3</v>
      </c>
      <c r="X366" s="3">
        <f>CRI!J366*Planck!N366</f>
        <v>0</v>
      </c>
    </row>
    <row r="367" spans="1:24" x14ac:dyDescent="0.25">
      <c r="A367" s="3">
        <f>CRI!C367*Planck!L367</f>
        <v>1.1680924522753199E-2</v>
      </c>
      <c r="B367" s="3">
        <f>CRI!C367*Planck!M367</f>
        <v>4.2181982002081316E-3</v>
      </c>
      <c r="C367" s="3">
        <f>CRI!C367*Planck!N367</f>
        <v>0</v>
      </c>
      <c r="D367" s="3">
        <f>CRI!D367*Planck!L367</f>
        <v>8.02907231649631E-3</v>
      </c>
      <c r="E367" s="3">
        <f>CRI!D367*Planck!M367</f>
        <v>2.8994467286227199E-3</v>
      </c>
      <c r="F367" s="3">
        <f>CRI!D367*Planck!N367</f>
        <v>0</v>
      </c>
      <c r="G367" s="3">
        <f>CRI!E367*Planck!L367</f>
        <v>1.2206190935981928E-2</v>
      </c>
      <c r="H367" s="3">
        <f>CRI!E367*Planck!M367</f>
        <v>4.4078816310526084E-3</v>
      </c>
      <c r="I367" s="3">
        <f>CRI!E367*Planck!N367</f>
        <v>0</v>
      </c>
      <c r="J367" s="3">
        <f>CRI!F367*Planck!L367</f>
        <v>4.3021820512067445E-3</v>
      </c>
      <c r="K367" s="3">
        <f>CRI!F367*Planck!M367</f>
        <v>1.5535976240595257E-3</v>
      </c>
      <c r="L367" s="3">
        <f>CRI!F367*Planck!N367</f>
        <v>0</v>
      </c>
      <c r="M367" s="3">
        <f>CRI!G367*Planck!L367</f>
        <v>5.0025372688450526E-3</v>
      </c>
      <c r="N367" s="3">
        <f>CRI!G367*Planck!M367</f>
        <v>1.8065088651854954E-3</v>
      </c>
      <c r="O367" s="3">
        <f>CRI!G367*Planck!N367</f>
        <v>0</v>
      </c>
      <c r="P367" s="3">
        <f>CRI!H367*Planck!L367</f>
        <v>1.0330239460165033E-2</v>
      </c>
      <c r="Q367" s="3">
        <f>CRI!H367*Planck!M367</f>
        <v>3.7304408066080475E-3</v>
      </c>
      <c r="R367" s="3">
        <f>CRI!H367*Planck!N367</f>
        <v>0</v>
      </c>
      <c r="S367" s="3">
        <f>CRI!I367*Planck!L367</f>
        <v>1.3656926743946994E-2</v>
      </c>
      <c r="T367" s="3">
        <f>CRI!I367*Planck!M367</f>
        <v>4.931769201956402E-3</v>
      </c>
      <c r="U367" s="3">
        <f>CRI!I367*Planck!N367</f>
        <v>0</v>
      </c>
      <c r="V367" s="3">
        <f>CRI!J367*Planck!L367</f>
        <v>1.8259261031284443E-2</v>
      </c>
      <c r="W367" s="3">
        <f>CRI!J367*Planck!M367</f>
        <v>6.5937573579270574E-3</v>
      </c>
      <c r="X367" s="3">
        <f>CRI!J367*Planck!N367</f>
        <v>0</v>
      </c>
    </row>
    <row r="368" spans="1:24" x14ac:dyDescent="0.25">
      <c r="A368" s="3">
        <f>CRI!C368*Planck!L368</f>
        <v>1.0681906686030328E-2</v>
      </c>
      <c r="B368" s="3">
        <f>CRI!C368*Planck!M368</f>
        <v>3.8574262781680209E-3</v>
      </c>
      <c r="C368" s="3">
        <f>CRI!C368*Planck!N368</f>
        <v>0</v>
      </c>
      <c r="D368" s="3">
        <f>CRI!D368*Planck!L368</f>
        <v>7.337806562909055E-3</v>
      </c>
      <c r="E368" s="3">
        <f>CRI!D368*Planck!M368</f>
        <v>2.6498123127115651E-3</v>
      </c>
      <c r="F368" s="3">
        <f>CRI!D368*Planck!N368</f>
        <v>0</v>
      </c>
      <c r="G368" s="3">
        <f>CRI!E368*Planck!L368</f>
        <v>1.1187410193013773E-2</v>
      </c>
      <c r="H368" s="3">
        <f>CRI!E368*Planck!M368</f>
        <v>4.0399725752719032E-3</v>
      </c>
      <c r="I368" s="3">
        <f>CRI!E368*Planck!N368</f>
        <v>0</v>
      </c>
      <c r="J368" s="3">
        <f>CRI!F368*Planck!L368</f>
        <v>3.9548215546352109E-3</v>
      </c>
      <c r="K368" s="3">
        <f>CRI!F368*Planck!M368</f>
        <v>1.4281563244009652E-3</v>
      </c>
      <c r="L368" s="3">
        <f>CRI!F368*Planck!N368</f>
        <v>0</v>
      </c>
      <c r="M368" s="3">
        <f>CRI!G368*Planck!L368</f>
        <v>4.5884164480036052E-3</v>
      </c>
      <c r="N368" s="3">
        <f>CRI!G368*Planck!M368</f>
        <v>1.6569586967890898E-3</v>
      </c>
      <c r="O368" s="3">
        <f>CRI!G368*Planck!N368</f>
        <v>0</v>
      </c>
      <c r="P368" s="3">
        <f>CRI!H368*Planck!L368</f>
        <v>9.5016360543404652E-3</v>
      </c>
      <c r="Q368" s="3">
        <f>CRI!H368*Planck!M368</f>
        <v>3.4312095844775069E-3</v>
      </c>
      <c r="R368" s="3">
        <f>CRI!H368*Planck!N368</f>
        <v>0</v>
      </c>
      <c r="S368" s="3">
        <f>CRI!I368*Planck!L368</f>
        <v>1.2520933019128482E-2</v>
      </c>
      <c r="T368" s="3">
        <f>CRI!I368*Planck!M368</f>
        <v>4.521531359034635E-3</v>
      </c>
      <c r="U368" s="3">
        <f>CRI!I368*Planck!N368</f>
        <v>0</v>
      </c>
      <c r="V368" s="3">
        <f>CRI!J368*Planck!L368</f>
        <v>1.6697627153751903E-2</v>
      </c>
      <c r="W368" s="3">
        <f>CRI!J368*Planck!M368</f>
        <v>6.0298098138386619E-3</v>
      </c>
      <c r="X368" s="3">
        <f>CRI!J368*Planck!N368</f>
        <v>0</v>
      </c>
    </row>
    <row r="369" spans="1:24" x14ac:dyDescent="0.25">
      <c r="A369" s="3">
        <f>CRI!C369*Planck!L369</f>
        <v>9.7718252087688837E-3</v>
      </c>
      <c r="B369" s="3">
        <f>CRI!C369*Planck!M369</f>
        <v>3.5287727048637493E-3</v>
      </c>
      <c r="C369" s="3">
        <f>CRI!C369*Planck!N369</f>
        <v>0</v>
      </c>
      <c r="D369" s="3">
        <f>CRI!D369*Planck!L369</f>
        <v>6.7084521668764547E-3</v>
      </c>
      <c r="E369" s="3">
        <f>CRI!D369*Planck!M369</f>
        <v>2.4225364650520727E-3</v>
      </c>
      <c r="F369" s="3">
        <f>CRI!D369*Planck!N369</f>
        <v>0</v>
      </c>
      <c r="G369" s="3">
        <f>CRI!E369*Planck!L369</f>
        <v>1.0257277767320144E-2</v>
      </c>
      <c r="H369" s="3">
        <f>CRI!E369*Planck!M369</f>
        <v>3.7040779013366378E-3</v>
      </c>
      <c r="I369" s="3">
        <f>CRI!E369*Planck!N369</f>
        <v>0</v>
      </c>
      <c r="J369" s="3">
        <f>CRI!F369*Planck!L369</f>
        <v>3.6408941891344446E-3</v>
      </c>
      <c r="K369" s="3">
        <f>CRI!F369*Planck!M369</f>
        <v>1.3147889735466644E-3</v>
      </c>
      <c r="L369" s="3">
        <f>CRI!F369*Planck!N369</f>
        <v>0</v>
      </c>
      <c r="M369" s="3">
        <f>CRI!G369*Planck!L369</f>
        <v>4.2121379326020905E-3</v>
      </c>
      <c r="N369" s="3">
        <f>CRI!G369*Planck!M369</f>
        <v>1.521074829741055E-3</v>
      </c>
      <c r="O369" s="3">
        <f>CRI!G369*Planck!N369</f>
        <v>0</v>
      </c>
      <c r="P369" s="3">
        <f>CRI!H369*Planck!L369</f>
        <v>8.7444234576970377E-3</v>
      </c>
      <c r="Q369" s="3">
        <f>CRI!H369*Planck!M369</f>
        <v>3.1577604140525925E-3</v>
      </c>
      <c r="R369" s="3">
        <f>CRI!H369*Planck!N369</f>
        <v>0</v>
      </c>
      <c r="S369" s="3">
        <f>CRI!I369*Planck!L369</f>
        <v>1.1485556439171821E-2</v>
      </c>
      <c r="T369" s="3">
        <f>CRI!I369*Planck!M369</f>
        <v>4.1476302734469207E-3</v>
      </c>
      <c r="U369" s="3">
        <f>CRI!I369*Planck!N369</f>
        <v>0</v>
      </c>
      <c r="V369" s="3">
        <f>CRI!J369*Planck!L369</f>
        <v>1.5275015850966349E-2</v>
      </c>
      <c r="W369" s="3">
        <f>CRI!J369*Planck!M369</f>
        <v>5.5160686821210635E-3</v>
      </c>
      <c r="X369" s="3">
        <f>CRI!J369*Planck!N369</f>
        <v>0</v>
      </c>
    </row>
    <row r="370" spans="1:24" x14ac:dyDescent="0.25">
      <c r="A370" s="3">
        <f>CRI!C370*Planck!L370</f>
        <v>8.9425626444452067E-3</v>
      </c>
      <c r="B370" s="3">
        <f>CRI!C370*Planck!M370</f>
        <v>3.2293359170613191E-3</v>
      </c>
      <c r="C370" s="3">
        <f>CRI!C370*Planck!N370</f>
        <v>0</v>
      </c>
      <c r="D370" s="3">
        <f>CRI!D370*Planck!L370</f>
        <v>6.1353256344330717E-3</v>
      </c>
      <c r="E370" s="3">
        <f>CRI!D370*Planck!M370</f>
        <v>2.2155872116198E-3</v>
      </c>
      <c r="F370" s="3">
        <f>CRI!D370*Planck!N370</f>
        <v>0</v>
      </c>
      <c r="G370" s="3">
        <f>CRI!E370*Planck!L370</f>
        <v>9.405967389617742E-3</v>
      </c>
      <c r="H370" s="3">
        <f>CRI!E370*Planck!M370</f>
        <v>3.3966805191874088E-3</v>
      </c>
      <c r="I370" s="3">
        <f>CRI!E370*Planck!N370</f>
        <v>0</v>
      </c>
      <c r="J370" s="3">
        <f>CRI!F370*Planck!L370</f>
        <v>3.3510673721154414E-3</v>
      </c>
      <c r="K370" s="3">
        <f>CRI!F370*Planck!M370</f>
        <v>1.2101365856225499E-3</v>
      </c>
      <c r="L370" s="3">
        <f>CRI!F370*Planck!N370</f>
        <v>0</v>
      </c>
      <c r="M370" s="3">
        <f>CRI!G370*Planck!L370</f>
        <v>3.8661742996006147E-3</v>
      </c>
      <c r="N370" s="3">
        <f>CRI!G370*Planck!M370</f>
        <v>1.3961518664982447E-3</v>
      </c>
      <c r="O370" s="3">
        <f>CRI!G370*Planck!N370</f>
        <v>0</v>
      </c>
      <c r="P370" s="3">
        <f>CRI!H370*Planck!L370</f>
        <v>8.0483063800006853E-3</v>
      </c>
      <c r="Q370" s="3">
        <f>CRI!H370*Planck!M370</f>
        <v>2.906402325355187E-3</v>
      </c>
      <c r="R370" s="3">
        <f>CRI!H370*Planck!N370</f>
        <v>0</v>
      </c>
      <c r="S370" s="3">
        <f>CRI!I370*Planck!L370</f>
        <v>1.0537670713572157E-2</v>
      </c>
      <c r="T370" s="3">
        <f>CRI!I370*Planck!M370</f>
        <v>3.8053609318176528E-3</v>
      </c>
      <c r="U370" s="3">
        <f>CRI!I370*Planck!N370</f>
        <v>0</v>
      </c>
      <c r="V370" s="3">
        <f>CRI!J370*Planck!L370</f>
        <v>1.3978738180824412E-2</v>
      </c>
      <c r="W370" s="3">
        <f>CRI!J370*Planck!M370</f>
        <v>5.047998328596922E-3</v>
      </c>
      <c r="X370" s="3">
        <f>CRI!J370*Planck!N370</f>
        <v>0</v>
      </c>
    </row>
    <row r="371" spans="1:24" x14ac:dyDescent="0.25">
      <c r="A371" s="3">
        <f>CRI!C371*Planck!L371</f>
        <v>8.1863866548898233E-3</v>
      </c>
      <c r="B371" s="3">
        <f>CRI!C371*Planck!M371</f>
        <v>2.956265954603055E-3</v>
      </c>
      <c r="C371" s="3">
        <f>CRI!C371*Planck!N371</f>
        <v>0</v>
      </c>
      <c r="D371" s="3">
        <f>CRI!D371*Planck!L371</f>
        <v>5.6130214280422294E-3</v>
      </c>
      <c r="E371" s="3">
        <f>CRI!D371*Planck!M371</f>
        <v>2.0269729307578121E-3</v>
      </c>
      <c r="F371" s="3">
        <f>CRI!D371*Planck!N371</f>
        <v>0</v>
      </c>
      <c r="G371" s="3">
        <f>CRI!E371*Planck!L371</f>
        <v>8.6263830254203026E-3</v>
      </c>
      <c r="H371" s="3">
        <f>CRI!E371*Planck!M371</f>
        <v>3.115157336745532E-3</v>
      </c>
      <c r="I371" s="3">
        <f>CRI!E371*Planck!N371</f>
        <v>0</v>
      </c>
      <c r="J371" s="3">
        <f>CRI!F371*Planck!L371</f>
        <v>3.0869864880644494E-3</v>
      </c>
      <c r="K371" s="3">
        <f>CRI!F371*Planck!M371</f>
        <v>1.1147718085772976E-3</v>
      </c>
      <c r="L371" s="3">
        <f>CRI!F371*Planck!N371</f>
        <v>0</v>
      </c>
      <c r="M371" s="3">
        <f>CRI!G371*Planck!L371</f>
        <v>3.5497715152359513E-3</v>
      </c>
      <c r="N371" s="3">
        <f>CRI!G371*Planck!M371</f>
        <v>1.2818926248546439E-3</v>
      </c>
      <c r="O371" s="3">
        <f>CRI!G371*Planck!N371</f>
        <v>0</v>
      </c>
      <c r="P371" s="3">
        <f>CRI!H371*Planck!L371</f>
        <v>7.4098193555073412E-3</v>
      </c>
      <c r="Q371" s="3">
        <f>CRI!H371*Planck!M371</f>
        <v>2.6758321606225083E-3</v>
      </c>
      <c r="R371" s="3">
        <f>CRI!H371*Planck!N371</f>
        <v>0</v>
      </c>
      <c r="S371" s="3">
        <f>CRI!I371*Planck!L371</f>
        <v>9.6711552837317246E-3</v>
      </c>
      <c r="T371" s="3">
        <f>CRI!I371*Planck!M371</f>
        <v>3.4924452401595405E-3</v>
      </c>
      <c r="U371" s="3">
        <f>CRI!I371*Planck!N371</f>
        <v>0</v>
      </c>
      <c r="V371" s="3">
        <f>CRI!J371*Planck!L371</f>
        <v>1.2796707190727131E-2</v>
      </c>
      <c r="W371" s="3">
        <f>CRI!J371*Planck!M371</f>
        <v>4.6211437834266173E-3</v>
      </c>
      <c r="X371" s="3">
        <f>CRI!J371*Planck!N371</f>
        <v>0</v>
      </c>
    </row>
    <row r="372" spans="1:24" x14ac:dyDescent="0.25">
      <c r="A372" s="3">
        <f>CRI!C372*Planck!L372</f>
        <v>7.4958332608581714E-3</v>
      </c>
      <c r="B372" s="3">
        <f>CRI!C372*Planck!M372</f>
        <v>2.7068831911519387E-3</v>
      </c>
      <c r="C372" s="3">
        <f>CRI!C372*Planck!N372</f>
        <v>0</v>
      </c>
      <c r="D372" s="3">
        <f>CRI!D372*Planck!L372</f>
        <v>5.1363311423439284E-3</v>
      </c>
      <c r="E372" s="3">
        <f>CRI!D372*Planck!M372</f>
        <v>1.8548235999328059E-3</v>
      </c>
      <c r="F372" s="3">
        <f>CRI!D372*Planck!N372</f>
        <v>0</v>
      </c>
      <c r="G372" s="3">
        <f>CRI!E372*Planck!L372</f>
        <v>7.9131601661736137E-3</v>
      </c>
      <c r="H372" s="3">
        <f>CRI!E372*Planck!M372</f>
        <v>2.8575876086464791E-3</v>
      </c>
      <c r="I372" s="3">
        <f>CRI!E372*Planck!N372</f>
        <v>0</v>
      </c>
      <c r="J372" s="3">
        <f>CRI!F372*Planck!L372</f>
        <v>2.8410331631089853E-3</v>
      </c>
      <c r="K372" s="3">
        <f>CRI!F372*Planck!M372</f>
        <v>1.0259493037128333E-3</v>
      </c>
      <c r="L372" s="3">
        <f>CRI!F372*Planck!N372</f>
        <v>0</v>
      </c>
      <c r="M372" s="3">
        <f>CRI!G372*Planck!L372</f>
        <v>3.2583600684244298E-3</v>
      </c>
      <c r="N372" s="3">
        <f>CRI!G372*Planck!M372</f>
        <v>1.1766537212073737E-3</v>
      </c>
      <c r="O372" s="3">
        <f>CRI!G372*Planck!N372</f>
        <v>0</v>
      </c>
      <c r="P372" s="3">
        <f>CRI!H372*Planck!L372</f>
        <v>6.8216897984255294E-3</v>
      </c>
      <c r="Q372" s="3">
        <f>CRI!H372*Planck!M372</f>
        <v>2.4634375936607579E-3</v>
      </c>
      <c r="R372" s="3">
        <f>CRI!H372*Planck!N372</f>
        <v>0</v>
      </c>
      <c r="S372" s="3">
        <f>CRI!I372*Planck!L372</f>
        <v>8.8762222553631018E-3</v>
      </c>
      <c r="T372" s="3">
        <f>CRI!I372*Planck!M372</f>
        <v>3.2053670336338802E-3</v>
      </c>
      <c r="U372" s="3">
        <f>CRI!I372*Planck!N372</f>
        <v>0</v>
      </c>
      <c r="V372" s="3">
        <f>CRI!J372*Planck!L372</f>
        <v>1.1717255418472086E-2</v>
      </c>
      <c r="W372" s="3">
        <f>CRI!J372*Planck!M372</f>
        <v>4.2313163373467128E-3</v>
      </c>
      <c r="X372" s="3">
        <f>CRI!J372*Planck!N372</f>
        <v>0</v>
      </c>
    </row>
    <row r="373" spans="1:24" x14ac:dyDescent="0.25">
      <c r="A373" s="3">
        <f>CRI!C373*Planck!L373</f>
        <v>6.791830233421974E-3</v>
      </c>
      <c r="B373" s="3">
        <f>CRI!C373*Planck!M373</f>
        <v>2.4526620046893938E-3</v>
      </c>
      <c r="C373" s="3">
        <f>CRI!C373*Planck!N373</f>
        <v>0</v>
      </c>
      <c r="D373" s="3">
        <f>CRI!D373*Planck!L373</f>
        <v>4.6495677208244213E-3</v>
      </c>
      <c r="E373" s="3">
        <f>CRI!D373*Planck!M373</f>
        <v>1.679049342396572E-3</v>
      </c>
      <c r="F373" s="3">
        <f>CRI!D373*Planck!N373</f>
        <v>0</v>
      </c>
      <c r="G373" s="3">
        <f>CRI!E373*Planck!L373</f>
        <v>7.183051289694032E-3</v>
      </c>
      <c r="H373" s="3">
        <f>CRI!E373*Planck!M373</f>
        <v>2.5939395377218236E-3</v>
      </c>
      <c r="I373" s="3">
        <f>CRI!E373*Planck!N373</f>
        <v>0</v>
      </c>
      <c r="J373" s="3">
        <f>CRI!F373*Planck!L373</f>
        <v>2.5872946435241307E-3</v>
      </c>
      <c r="K373" s="3">
        <f>CRI!F373*Planck!M373</f>
        <v>9.3432242105833654E-4</v>
      </c>
      <c r="L373" s="3">
        <f>CRI!F373*Planck!N373</f>
        <v>0</v>
      </c>
      <c r="M373" s="3">
        <f>CRI!G373*Planck!L373</f>
        <v>2.9581547526296133E-3</v>
      </c>
      <c r="N373" s="3">
        <f>CRI!G373*Planck!M373</f>
        <v>1.068247220029599E-3</v>
      </c>
      <c r="O373" s="3">
        <f>CRI!G373*Planck!N373</f>
        <v>0</v>
      </c>
      <c r="P373" s="3">
        <f>CRI!H373*Planck!L373</f>
        <v>6.2144519459126539E-3</v>
      </c>
      <c r="Q373" s="3">
        <f>CRI!H373*Planck!M373</f>
        <v>2.2441594745262914E-3</v>
      </c>
      <c r="R373" s="3">
        <f>CRI!H373*Planck!N373</f>
        <v>0</v>
      </c>
      <c r="S373" s="3">
        <f>CRI!I373*Planck!L373</f>
        <v>8.0614807245948609E-3</v>
      </c>
      <c r="T373" s="3">
        <f>CRI!I373*Planck!M373</f>
        <v>2.9111574929321865E-3</v>
      </c>
      <c r="U373" s="3">
        <f>CRI!I373*Planck!N373</f>
        <v>0</v>
      </c>
      <c r="V373" s="3">
        <f>CRI!J373*Planck!L373</f>
        <v>1.0616779594000087E-2</v>
      </c>
      <c r="W373" s="3">
        <f>CRI!J373*Planck!M373</f>
        <v>3.8339256176086883E-3</v>
      </c>
      <c r="X373" s="3">
        <f>CRI!J373*Planck!N373</f>
        <v>0</v>
      </c>
    </row>
    <row r="374" spans="1:24" x14ac:dyDescent="0.25">
      <c r="A374" s="3">
        <f>CRI!C374*Planck!L374</f>
        <v>6.1518461548045467E-3</v>
      </c>
      <c r="B374" s="3">
        <f>CRI!C374*Planck!M374</f>
        <v>2.221536083525807E-3</v>
      </c>
      <c r="C374" s="3">
        <f>CRI!C374*Planck!N374</f>
        <v>0</v>
      </c>
      <c r="D374" s="3">
        <f>CRI!D374*Planck!L374</f>
        <v>4.2061766107689327E-3</v>
      </c>
      <c r="E374" s="3">
        <f>CRI!D374*Planck!M374</f>
        <v>1.5189217804492292E-3</v>
      </c>
      <c r="F374" s="3">
        <f>CRI!D374*Planck!N374</f>
        <v>0</v>
      </c>
      <c r="G374" s="3">
        <f>CRI!E374*Planck!L374</f>
        <v>6.516741526299376E-3</v>
      </c>
      <c r="H374" s="3">
        <f>CRI!E374*Planck!M374</f>
        <v>2.3533059968312989E-3</v>
      </c>
      <c r="I374" s="3">
        <f>CRI!E374*Planck!N374</f>
        <v>0</v>
      </c>
      <c r="J374" s="3">
        <f>CRI!F374*Planck!L374</f>
        <v>2.3540362052753157E-3</v>
      </c>
      <c r="K374" s="3">
        <f>CRI!F374*Planck!M374</f>
        <v>8.5008243710077446E-4</v>
      </c>
      <c r="L374" s="3">
        <f>CRI!F374*Planck!N374</f>
        <v>0</v>
      </c>
      <c r="M374" s="3">
        <f>CRI!G374*Planck!L374</f>
        <v>2.6846814696984294E-3</v>
      </c>
      <c r="N374" s="3">
        <f>CRI!G374*Planck!M374</f>
        <v>9.694840552945599E-4</v>
      </c>
      <c r="O374" s="3">
        <f>CRI!G374*Planck!N374</f>
        <v>0</v>
      </c>
      <c r="P374" s="3">
        <f>CRI!H374*Planck!L374</f>
        <v>5.6578542258855511E-3</v>
      </c>
      <c r="Q374" s="3">
        <f>CRI!H374*Planck!M374</f>
        <v>2.0431472117223427E-3</v>
      </c>
      <c r="R374" s="3">
        <f>CRI!H374*Planck!N374</f>
        <v>0</v>
      </c>
      <c r="S374" s="3">
        <f>CRI!I374*Planck!L374</f>
        <v>7.317667107053373E-3</v>
      </c>
      <c r="T374" s="3">
        <f>CRI!I374*Planck!M374</f>
        <v>2.6425338209819823E-3</v>
      </c>
      <c r="U374" s="3">
        <f>CRI!I374*Planck!N374</f>
        <v>0</v>
      </c>
      <c r="V374" s="3">
        <f>CRI!J374*Planck!L374</f>
        <v>9.6163762162897615E-3</v>
      </c>
      <c r="W374" s="3">
        <f>CRI!J374*Planck!M374</f>
        <v>3.4726367044407686E-3</v>
      </c>
      <c r="X374" s="3">
        <f>CRI!J374*Planck!N374</f>
        <v>0</v>
      </c>
    </row>
    <row r="375" spans="1:24" x14ac:dyDescent="0.25">
      <c r="A375" s="3">
        <f>CRI!C375*Planck!L375</f>
        <v>5.5697018758017027E-3</v>
      </c>
      <c r="B375" s="3">
        <f>CRI!C375*Planck!M375</f>
        <v>2.0113240529284603E-3</v>
      </c>
      <c r="C375" s="3">
        <f>CRI!C375*Planck!N375</f>
        <v>0</v>
      </c>
      <c r="D375" s="3">
        <f>CRI!D375*Planck!L375</f>
        <v>3.80337886122733E-3</v>
      </c>
      <c r="E375" s="3">
        <f>CRI!D375*Planck!M375</f>
        <v>1.3734716070211692E-3</v>
      </c>
      <c r="F375" s="3">
        <f>CRI!D375*Planck!N375</f>
        <v>0</v>
      </c>
      <c r="G375" s="3">
        <f>CRI!E375*Planck!L375</f>
        <v>5.9096087354598365E-3</v>
      </c>
      <c r="H375" s="3">
        <f>CRI!E375*Planck!M375</f>
        <v>2.1340708099058928E-3</v>
      </c>
      <c r="I375" s="3">
        <f>CRI!E375*Planck!N375</f>
        <v>0</v>
      </c>
      <c r="J375" s="3">
        <f>CRI!F375*Planck!L375</f>
        <v>2.1396242323743586E-3</v>
      </c>
      <c r="K375" s="3">
        <f>CRI!F375*Planck!M375</f>
        <v>7.726585333947875E-4</v>
      </c>
      <c r="L375" s="3">
        <f>CRI!F375*Planck!N375</f>
        <v>0</v>
      </c>
      <c r="M375" s="3">
        <f>CRI!G375*Planck!L375</f>
        <v>2.4354028330593309E-3</v>
      </c>
      <c r="N375" s="3">
        <f>CRI!G375*Planck!M375</f>
        <v>8.79469746483922E-4</v>
      </c>
      <c r="O375" s="3">
        <f>CRI!G375*Planck!N375</f>
        <v>0</v>
      </c>
      <c r="P375" s="3">
        <f>CRI!H375*Planck!L375</f>
        <v>5.1475017764368624E-3</v>
      </c>
      <c r="Q375" s="3">
        <f>CRI!H375*Planck!M375</f>
        <v>1.8588596600512279E-3</v>
      </c>
      <c r="R375" s="3">
        <f>CRI!H375*Planck!N375</f>
        <v>0</v>
      </c>
      <c r="S375" s="3">
        <f>CRI!I375*Planck!L375</f>
        <v>6.6383213363409585E-3</v>
      </c>
      <c r="T375" s="3">
        <f>CRI!I375*Planck!M375</f>
        <v>2.3972226292504947E-3</v>
      </c>
      <c r="U375" s="3">
        <f>CRI!I375*Planck!N375</f>
        <v>0</v>
      </c>
      <c r="V375" s="3">
        <f>CRI!J375*Planck!L375</f>
        <v>8.7063862298399197E-3</v>
      </c>
      <c r="W375" s="3">
        <f>CRI!J375*Planck!M375</f>
        <v>3.144039740123717E-3</v>
      </c>
      <c r="X375" s="3">
        <f>CRI!J375*Planck!N375</f>
        <v>0</v>
      </c>
    </row>
    <row r="376" spans="1:24" x14ac:dyDescent="0.25">
      <c r="A376" s="3">
        <f>CRI!C376*Planck!L376</f>
        <v>5.0395668262222934E-3</v>
      </c>
      <c r="B376" s="3">
        <f>CRI!C376*Planck!M376</f>
        <v>1.8198816381189494E-3</v>
      </c>
      <c r="C376" s="3">
        <f>CRI!C376*Planck!N376</f>
        <v>0</v>
      </c>
      <c r="D376" s="3">
        <f>CRI!D376*Planck!L376</f>
        <v>3.4359701873001676E-3</v>
      </c>
      <c r="E376" s="3">
        <f>CRI!D376*Planck!M376</f>
        <v>1.2407929626918062E-3</v>
      </c>
      <c r="F376" s="3">
        <f>CRI!D376*Planck!N376</f>
        <v>0</v>
      </c>
      <c r="G376" s="3">
        <f>CRI!E376*Planck!L376</f>
        <v>5.355753781272214E-3</v>
      </c>
      <c r="H376" s="3">
        <f>CRI!E376*Planck!M376</f>
        <v>1.9340626488189177E-3</v>
      </c>
      <c r="I376" s="3">
        <f>CRI!E376*Planck!N376</f>
        <v>0</v>
      </c>
      <c r="J376" s="3">
        <f>CRI!F376*Planck!L376</f>
        <v>1.9446037303752831E-3</v>
      </c>
      <c r="K376" s="3">
        <f>CRI!F376*Planck!M376</f>
        <v>7.0223270061891792E-4</v>
      </c>
      <c r="L376" s="3">
        <f>CRI!F376*Planck!N376</f>
        <v>0</v>
      </c>
      <c r="M376" s="3">
        <f>CRI!G376*Planck!L376</f>
        <v>2.2079130035226576E-3</v>
      </c>
      <c r="N376" s="3">
        <f>CRI!G376*Planck!M376</f>
        <v>7.9731859348851613E-4</v>
      </c>
      <c r="O376" s="3">
        <f>CRI!G376*Planck!N376</f>
        <v>0</v>
      </c>
      <c r="P376" s="3">
        <f>CRI!H376*Planck!L376</f>
        <v>4.6812935529234063E-3</v>
      </c>
      <c r="Q376" s="3">
        <f>CRI!H376*Planck!M376</f>
        <v>1.6905024724111354E-3</v>
      </c>
      <c r="R376" s="3">
        <f>CRI!H376*Planck!N376</f>
        <v>0</v>
      </c>
      <c r="S376" s="3">
        <f>CRI!I376*Planck!L376</f>
        <v>6.019422645967441E-3</v>
      </c>
      <c r="T376" s="3">
        <f>CRI!I376*Planck!M376</f>
        <v>2.1737258624041755E-3</v>
      </c>
      <c r="U376" s="3">
        <f>CRI!I376*Planck!N376</f>
        <v>0</v>
      </c>
      <c r="V376" s="3">
        <f>CRI!J376*Planck!L376</f>
        <v>7.8776954671140771E-3</v>
      </c>
      <c r="W376" s="3">
        <f>CRI!J376*Planck!M376</f>
        <v>2.8447828604428972E-3</v>
      </c>
      <c r="X376" s="3">
        <f>CRI!J376*Planck!N376</f>
        <v>0</v>
      </c>
    </row>
    <row r="377" spans="1:24" x14ac:dyDescent="0.25">
      <c r="A377" s="3">
        <f>CRI!C377*Planck!L377</f>
        <v>4.5559621708097138E-3</v>
      </c>
      <c r="B377" s="3">
        <f>CRI!C377*Planck!M377</f>
        <v>1.6452419752696198E-3</v>
      </c>
      <c r="C377" s="3">
        <f>CRI!C377*Planck!N377</f>
        <v>0</v>
      </c>
      <c r="D377" s="3">
        <f>CRI!D377*Planck!L377</f>
        <v>3.1023468315149651E-3</v>
      </c>
      <c r="E377" s="3">
        <f>CRI!D377*Planck!M377</f>
        <v>1.1203146641022251E-3</v>
      </c>
      <c r="F377" s="3">
        <f>CRI!D377*Planck!N377</f>
        <v>0</v>
      </c>
      <c r="G377" s="3">
        <f>CRI!E377*Planck!L377</f>
        <v>4.8486364001979173E-3</v>
      </c>
      <c r="H377" s="3">
        <f>CRI!E377*Planck!M377</f>
        <v>1.750932037920773E-3</v>
      </c>
      <c r="I377" s="3">
        <f>CRI!E377*Planck!N377</f>
        <v>0</v>
      </c>
      <c r="J377" s="3">
        <f>CRI!F377*Planck!L377</f>
        <v>1.7658011839754991E-3</v>
      </c>
      <c r="K377" s="3">
        <f>CRI!F377*Planck!M377</f>
        <v>6.3766337799529154E-4</v>
      </c>
      <c r="L377" s="3">
        <f>CRI!F377*Planck!N377</f>
        <v>0</v>
      </c>
      <c r="M377" s="3">
        <f>CRI!G377*Planck!L377</f>
        <v>1.9999405674860624E-3</v>
      </c>
      <c r="N377" s="3">
        <f>CRI!G377*Planck!M377</f>
        <v>7.2221542811621426E-4</v>
      </c>
      <c r="O377" s="3">
        <f>CRI!G377*Planck!N377</f>
        <v>0</v>
      </c>
      <c r="P377" s="3">
        <f>CRI!H377*Planck!L377</f>
        <v>4.2535321337752357E-3</v>
      </c>
      <c r="Q377" s="3">
        <f>CRI!H377*Planck!M377</f>
        <v>1.5360289105300947E-3</v>
      </c>
      <c r="R377" s="3">
        <f>CRI!H377*Planck!N377</f>
        <v>0</v>
      </c>
      <c r="S377" s="3">
        <f>CRI!I377*Planck!L377</f>
        <v>5.4534964742668736E-3</v>
      </c>
      <c r="T377" s="3">
        <f>CRI!I377*Planck!M377</f>
        <v>1.9693581673998232E-3</v>
      </c>
      <c r="U377" s="3">
        <f>CRI!I377*Planck!N377</f>
        <v>0</v>
      </c>
      <c r="V377" s="3">
        <f>CRI!J377*Planck!L377</f>
        <v>7.1217395817796368E-3</v>
      </c>
      <c r="W377" s="3">
        <f>CRI!J377*Planck!M377</f>
        <v>2.5717915245113969E-3</v>
      </c>
      <c r="X377" s="3">
        <f>CRI!J377*Planck!N377</f>
        <v>0</v>
      </c>
    </row>
    <row r="378" spans="1:24" x14ac:dyDescent="0.25">
      <c r="A378" s="3">
        <f>CRI!C378*Planck!L378</f>
        <v>4.11389535694201E-3</v>
      </c>
      <c r="B378" s="3">
        <f>CRI!C378*Planck!M378</f>
        <v>1.4856036685842663E-3</v>
      </c>
      <c r="C378" s="3">
        <f>CRI!C378*Planck!N378</f>
        <v>0</v>
      </c>
      <c r="D378" s="3">
        <f>CRI!D378*Planck!L378</f>
        <v>2.7978012106312255E-3</v>
      </c>
      <c r="E378" s="3">
        <f>CRI!D378*Planck!M378</f>
        <v>1.0103377412042033E-3</v>
      </c>
      <c r="F378" s="3">
        <f>CRI!D378*Planck!N378</f>
        <v>0</v>
      </c>
      <c r="G378" s="3">
        <f>CRI!E378*Planck!L378</f>
        <v>4.3843377283726732E-3</v>
      </c>
      <c r="H378" s="3">
        <f>CRI!E378*Planck!M378</f>
        <v>1.5832654086817759E-3</v>
      </c>
      <c r="I378" s="3">
        <f>CRI!E378*Planck!N378</f>
        <v>0</v>
      </c>
      <c r="J378" s="3">
        <f>CRI!F378*Planck!L378</f>
        <v>1.6015121539444484E-3</v>
      </c>
      <c r="K378" s="3">
        <f>CRI!F378*Planck!M378</f>
        <v>5.7833564657091988E-4</v>
      </c>
      <c r="L378" s="3">
        <f>CRI!F378*Planck!N378</f>
        <v>0</v>
      </c>
      <c r="M378" s="3">
        <f>CRI!G378*Planck!L378</f>
        <v>1.8102901410098136E-3</v>
      </c>
      <c r="N378" s="3">
        <f>CRI!G378*Planck!M378</f>
        <v>6.5372923746052827E-4</v>
      </c>
      <c r="O378" s="3">
        <f>CRI!G378*Planck!N378</f>
        <v>0</v>
      </c>
      <c r="P378" s="3">
        <f>CRI!H378*Planck!L378</f>
        <v>3.8601904612676416E-3</v>
      </c>
      <c r="Q378" s="3">
        <f>CRI!H378*Planck!M378</f>
        <v>1.3939861404146155E-3</v>
      </c>
      <c r="R378" s="3">
        <f>CRI!H378*Planck!N378</f>
        <v>0</v>
      </c>
      <c r="S378" s="3">
        <f>CRI!I378*Planck!L378</f>
        <v>4.9349125887771178E-3</v>
      </c>
      <c r="T378" s="3">
        <f>CRI!I378*Planck!M378</f>
        <v>1.7820881694666083E-3</v>
      </c>
      <c r="U378" s="3">
        <f>CRI!I378*Planck!N378</f>
        <v>0</v>
      </c>
      <c r="V378" s="3">
        <f>CRI!J378*Planck!L378</f>
        <v>6.4307143695239129E-3</v>
      </c>
      <c r="W378" s="3">
        <f>CRI!J378*Planck!M378</f>
        <v>2.3222498459668402E-3</v>
      </c>
      <c r="X378" s="3">
        <f>CRI!J378*Planck!N378</f>
        <v>0</v>
      </c>
    </row>
    <row r="379" spans="1:24" x14ac:dyDescent="0.25">
      <c r="A379" s="3">
        <f>CRI!C379*Planck!L379</f>
        <v>3.70991138421923E-3</v>
      </c>
      <c r="B379" s="3">
        <f>CRI!C379*Planck!M379</f>
        <v>1.3397154152316275E-3</v>
      </c>
      <c r="C379" s="3">
        <f>CRI!C379*Planck!N379</f>
        <v>0</v>
      </c>
      <c r="D379" s="3">
        <f>CRI!D379*Planck!L379</f>
        <v>2.5190854388349414E-3</v>
      </c>
      <c r="E379" s="3">
        <f>CRI!D379*Planck!M379</f>
        <v>9.0968684832965537E-4</v>
      </c>
      <c r="F379" s="3">
        <f>CRI!D379*Planck!N379</f>
        <v>0</v>
      </c>
      <c r="G379" s="3">
        <f>CRI!E379*Planck!L379</f>
        <v>3.9585628324549085E-3</v>
      </c>
      <c r="H379" s="3">
        <f>CRI!E379*Planck!M379</f>
        <v>1.4295079045180299E-3</v>
      </c>
      <c r="I379" s="3">
        <f>CRI!E379*Planck!N379</f>
        <v>0</v>
      </c>
      <c r="J379" s="3">
        <f>CRI!F379*Planck!L379</f>
        <v>1.4505991836368979E-3</v>
      </c>
      <c r="K379" s="3">
        <f>CRI!F379*Planck!M379</f>
        <v>5.2383733366444371E-4</v>
      </c>
      <c r="L379" s="3">
        <f>CRI!F379*Planck!N379</f>
        <v>0</v>
      </c>
      <c r="M379" s="3">
        <f>CRI!G379*Planck!L379</f>
        <v>1.6372863732068163E-3</v>
      </c>
      <c r="N379" s="3">
        <f>CRI!G379*Planck!M379</f>
        <v>5.9125341986988964E-4</v>
      </c>
      <c r="O379" s="3">
        <f>CRI!G379*Planck!N379</f>
        <v>0</v>
      </c>
      <c r="P379" s="3">
        <f>CRI!H379*Planck!L379</f>
        <v>3.4985973738975349E-3</v>
      </c>
      <c r="Q379" s="3">
        <f>CRI!H379*Planck!M379</f>
        <v>1.2634061431863143E-3</v>
      </c>
      <c r="R379" s="3">
        <f>CRI!H379*Planck!N379</f>
        <v>0</v>
      </c>
      <c r="S379" s="3">
        <f>CRI!I379*Planck!L379</f>
        <v>4.4606322103620932E-3</v>
      </c>
      <c r="T379" s="3">
        <f>CRI!I379*Planck!M379</f>
        <v>1.6108141448662931E-3</v>
      </c>
      <c r="U379" s="3">
        <f>CRI!I379*Planck!N379</f>
        <v>0</v>
      </c>
      <c r="V379" s="3">
        <f>CRI!J379*Planck!L379</f>
        <v>5.7992190802570393E-3</v>
      </c>
      <c r="W379" s="3">
        <f>CRI!J379*Planck!M379</f>
        <v>2.0942018268074692E-3</v>
      </c>
      <c r="X379" s="3">
        <f>CRI!J379*Planck!N379</f>
        <v>0</v>
      </c>
    </row>
    <row r="380" spans="1:24" x14ac:dyDescent="0.25">
      <c r="A380" s="3">
        <f>CRI!C380*Planck!L380</f>
        <v>3.3412223699157213E-3</v>
      </c>
      <c r="B380" s="3">
        <f>CRI!C380*Planck!M380</f>
        <v>1.2065734346660931E-3</v>
      </c>
      <c r="C380" s="3">
        <f>CRI!C380*Planck!N380</f>
        <v>0</v>
      </c>
      <c r="D380" s="3">
        <f>CRI!D380*Planck!L380</f>
        <v>2.2658782110327813E-3</v>
      </c>
      <c r="E380" s="3">
        <f>CRI!D380*Planck!M380</f>
        <v>8.1824798021145966E-4</v>
      </c>
      <c r="F380" s="3">
        <f>CRI!D380*Planck!N380</f>
        <v>0</v>
      </c>
      <c r="G380" s="3">
        <f>CRI!E380*Planck!L380</f>
        <v>3.5694557609228122E-3</v>
      </c>
      <c r="H380" s="3">
        <f>CRI!E380*Planck!M380</f>
        <v>1.2889924765629847E-3</v>
      </c>
      <c r="I380" s="3">
        <f>CRI!E380*Planck!N380</f>
        <v>0</v>
      </c>
      <c r="J380" s="3">
        <f>CRI!F380*Planck!L380</f>
        <v>1.3121631319968807E-3</v>
      </c>
      <c r="K380" s="3">
        <f>CRI!F380*Planck!M380</f>
        <v>4.7384489918150211E-4</v>
      </c>
      <c r="L380" s="3">
        <f>CRI!F380*Planck!N380</f>
        <v>0</v>
      </c>
      <c r="M380" s="3">
        <f>CRI!G380*Planck!L380</f>
        <v>1.4788665179048812E-3</v>
      </c>
      <c r="N380" s="3">
        <f>CRI!G380*Planck!M380</f>
        <v>5.3404438746355767E-4</v>
      </c>
      <c r="O380" s="3">
        <f>CRI!G380*Planck!N380</f>
        <v>0</v>
      </c>
      <c r="P380" s="3">
        <f>CRI!H380*Planck!L380</f>
        <v>3.1666488670764417E-3</v>
      </c>
      <c r="Q380" s="3">
        <f>CRI!H380*Planck!M380</f>
        <v>1.1435319104565584E-3</v>
      </c>
      <c r="R380" s="3">
        <f>CRI!H380*Planck!N380</f>
        <v>0</v>
      </c>
      <c r="S380" s="3">
        <f>CRI!I380*Planck!L380</f>
        <v>4.0259225429369943E-3</v>
      </c>
      <c r="T380" s="3">
        <f>CRI!I380*Planck!M380</f>
        <v>1.4538305603567676E-3</v>
      </c>
      <c r="U380" s="3">
        <f>CRI!I380*Planck!N380</f>
        <v>0</v>
      </c>
      <c r="V380" s="3">
        <f>CRI!J380*Planck!L380</f>
        <v>5.2228957816669733E-3</v>
      </c>
      <c r="W380" s="3">
        <f>CRI!J380*Planck!M380</f>
        <v>1.886078388236077E-3</v>
      </c>
      <c r="X380" s="3">
        <f>CRI!J380*Planck!N380</f>
        <v>0</v>
      </c>
    </row>
    <row r="381" spans="1:24" x14ac:dyDescent="0.25">
      <c r="A381" s="3">
        <f>CRI!C381*Planck!L381</f>
        <v>3.0051497914662263E-3</v>
      </c>
      <c r="B381" s="3">
        <f>CRI!C381*Planck!M381</f>
        <v>1.0852174514683701E-3</v>
      </c>
      <c r="C381" s="3">
        <f>CRI!C381*Planck!N381</f>
        <v>0</v>
      </c>
      <c r="D381" s="3">
        <f>CRI!D381*Planck!L381</f>
        <v>2.0353937452693093E-3</v>
      </c>
      <c r="E381" s="3">
        <f>CRI!D381*Planck!M381</f>
        <v>7.3501987130502244E-4</v>
      </c>
      <c r="F381" s="3">
        <f>CRI!D381*Planck!N381</f>
        <v>0</v>
      </c>
      <c r="G381" s="3">
        <f>CRI!E381*Planck!L381</f>
        <v>3.2142876249194431E-3</v>
      </c>
      <c r="H381" s="3">
        <f>CRI!E381*Planck!M381</f>
        <v>1.1607411499110296E-3</v>
      </c>
      <c r="I381" s="3">
        <f>CRI!E381*Planck!N381</f>
        <v>0</v>
      </c>
      <c r="J381" s="3">
        <f>CRI!F381*Planck!L381</f>
        <v>1.1853288899102332E-3</v>
      </c>
      <c r="K381" s="3">
        <f>CRI!F381*Planck!M381</f>
        <v>4.2804508471193522E-4</v>
      </c>
      <c r="L381" s="3">
        <f>CRI!F381*Planck!N381</f>
        <v>0</v>
      </c>
      <c r="M381" s="3">
        <f>CRI!G381*Planck!L381</f>
        <v>1.3339776269185198E-3</v>
      </c>
      <c r="N381" s="3">
        <f>CRI!G381*Planck!M381</f>
        <v>4.8172500575887175E-4</v>
      </c>
      <c r="O381" s="3">
        <f>CRI!G381*Planck!N381</f>
        <v>0</v>
      </c>
      <c r="P381" s="3">
        <f>CRI!H381*Planck!L381</f>
        <v>2.8622925636920286E-3</v>
      </c>
      <c r="Q381" s="3">
        <f>CRI!H381*Planck!M381</f>
        <v>1.0336289559167687E-3</v>
      </c>
      <c r="R381" s="3">
        <f>CRI!H381*Planck!N381</f>
        <v>0</v>
      </c>
      <c r="S381" s="3">
        <f>CRI!I381*Planck!L381</f>
        <v>3.6287022856698178E-3</v>
      </c>
      <c r="T381" s="3">
        <f>CRI!I381*Planck!M381</f>
        <v>1.3103942631327919E-3</v>
      </c>
      <c r="U381" s="3">
        <f>CRI!I381*Planck!N381</f>
        <v>0</v>
      </c>
      <c r="V381" s="3">
        <f>CRI!J381*Planck!L381</f>
        <v>4.6975574898722589E-3</v>
      </c>
      <c r="W381" s="3">
        <f>CRI!J381*Planck!M381</f>
        <v>1.6963784573274306E-3</v>
      </c>
      <c r="X381" s="3">
        <f>CRI!J381*Planck!N381</f>
        <v>0</v>
      </c>
    </row>
    <row r="382" spans="1:24" x14ac:dyDescent="0.25">
      <c r="A382" s="3">
        <f>CRI!C382*Planck!L382</f>
        <v>2.6992088699716657E-3</v>
      </c>
      <c r="B382" s="3">
        <f>CRI!C382*Planck!M382</f>
        <v>9.7473101093764072E-4</v>
      </c>
      <c r="C382" s="3">
        <f>CRI!C382*Planck!N382</f>
        <v>0</v>
      </c>
      <c r="D382" s="3">
        <f>CRI!D382*Planck!L382</f>
        <v>1.8264454023791143E-3</v>
      </c>
      <c r="E382" s="3">
        <f>CRI!D382*Planck!M382</f>
        <v>6.5956102667300736E-4</v>
      </c>
      <c r="F382" s="3">
        <f>CRI!D382*Planck!N382</f>
        <v>0</v>
      </c>
      <c r="G382" s="3">
        <f>CRI!E382*Planck!L382</f>
        <v>2.8899452569289782E-3</v>
      </c>
      <c r="H382" s="3">
        <f>CRI!E382*Planck!M382</f>
        <v>1.0436092194193154E-3</v>
      </c>
      <c r="I382" s="3">
        <f>CRI!E382*Planck!N382</f>
        <v>0</v>
      </c>
      <c r="J382" s="3">
        <f>CRI!F382*Planck!L382</f>
        <v>1.0692797450637219E-3</v>
      </c>
      <c r="K382" s="3">
        <f>CRI!F382*Planck!M382</f>
        <v>3.8613541118514671E-4</v>
      </c>
      <c r="L382" s="3">
        <f>CRI!F382*Planck!N382</f>
        <v>0</v>
      </c>
      <c r="M382" s="3">
        <f>CRI!G382*Planck!L382</f>
        <v>1.2022172268824549E-3</v>
      </c>
      <c r="N382" s="3">
        <f>CRI!G382*Planck!M382</f>
        <v>4.3414143527843518E-4</v>
      </c>
      <c r="O382" s="3">
        <f>CRI!G382*Planck!N382</f>
        <v>0</v>
      </c>
      <c r="P382" s="3">
        <f>CRI!H382*Planck!L382</f>
        <v>2.5836110596945067E-3</v>
      </c>
      <c r="Q382" s="3">
        <f>CRI!H382*Planck!M382</f>
        <v>9.3298664216086801E-4</v>
      </c>
      <c r="R382" s="3">
        <f>CRI!H382*Planck!N382</f>
        <v>0</v>
      </c>
      <c r="S382" s="3">
        <f>CRI!I382*Planck!L382</f>
        <v>3.2656381403297452E-3</v>
      </c>
      <c r="T382" s="3">
        <f>CRI!I382*Planck!M382</f>
        <v>1.1792784179438262E-3</v>
      </c>
      <c r="U382" s="3">
        <f>CRI!I382*Planck!N382</f>
        <v>0</v>
      </c>
      <c r="V382" s="3">
        <f>CRI!J382*Planck!L382</f>
        <v>4.2193200751163076E-3</v>
      </c>
      <c r="W382" s="3">
        <f>CRI!J382*Planck!M382</f>
        <v>1.5236694603522004E-3</v>
      </c>
      <c r="X382" s="3">
        <f>CRI!J382*Planck!N382</f>
        <v>0</v>
      </c>
    </row>
    <row r="383" spans="1:24" x14ac:dyDescent="0.25">
      <c r="A383" s="3">
        <f>CRI!C383*Planck!L383</f>
        <v>2.6289497569008859E-3</v>
      </c>
      <c r="B383" s="3">
        <f>CRI!C383*Planck!M383</f>
        <v>9.4936011453613427E-4</v>
      </c>
      <c r="C383" s="3">
        <f>CRI!C383*Planck!N383</f>
        <v>0</v>
      </c>
      <c r="D383" s="3">
        <f>CRI!D383*Planck!L383</f>
        <v>1.7772150712068726E-3</v>
      </c>
      <c r="E383" s="3">
        <f>CRI!D383*Planck!M383</f>
        <v>6.4178370055472712E-4</v>
      </c>
      <c r="F383" s="3">
        <f>CRI!D383*Planck!N383</f>
        <v>0</v>
      </c>
      <c r="G383" s="3">
        <f>CRI!E383*Planck!L383</f>
        <v>2.816973144225274E-3</v>
      </c>
      <c r="H383" s="3">
        <f>CRI!E383*Planck!M383</f>
        <v>1.0172586751903245E-3</v>
      </c>
      <c r="I383" s="3">
        <f>CRI!E383*Planck!N383</f>
        <v>0</v>
      </c>
      <c r="J383" s="3">
        <f>CRI!F383*Planck!L383</f>
        <v>1.0459504600260911E-3</v>
      </c>
      <c r="K383" s="3">
        <f>CRI!F383*Planck!M383</f>
        <v>3.7771115477690308E-4</v>
      </c>
      <c r="L383" s="3">
        <f>CRI!F383*Planck!N383</f>
        <v>0</v>
      </c>
      <c r="M383" s="3">
        <f>CRI!G383*Planck!L383</f>
        <v>1.174864698640717E-3</v>
      </c>
      <c r="N383" s="3">
        <f>CRI!G383*Planck!M383</f>
        <v>4.2426435953681204E-4</v>
      </c>
      <c r="O383" s="3">
        <f>CRI!G383*Planck!N383</f>
        <v>0</v>
      </c>
      <c r="P383" s="3">
        <f>CRI!H383*Planck!L383</f>
        <v>2.5287456762310015E-3</v>
      </c>
      <c r="Q383" s="3">
        <f>CRI!H383*Planck!M383</f>
        <v>9.1317465406773335E-4</v>
      </c>
      <c r="R383" s="3">
        <f>CRI!H383*Planck!N383</f>
        <v>0</v>
      </c>
      <c r="S383" s="3">
        <f>CRI!I383*Planck!L383</f>
        <v>3.1868275318663627E-3</v>
      </c>
      <c r="T383" s="3">
        <f>CRI!I383*Planck!M383</f>
        <v>1.1508196163573998E-3</v>
      </c>
      <c r="U383" s="3">
        <f>CRI!I383*Planck!N383</f>
        <v>0</v>
      </c>
      <c r="V383" s="3">
        <f>CRI!J383*Planck!L383</f>
        <v>4.1094931960120908E-3</v>
      </c>
      <c r="W383" s="3">
        <f>CRI!J383*Planck!M383</f>
        <v>1.4840104574119443E-3</v>
      </c>
      <c r="X383" s="3">
        <f>CRI!J383*Planck!N383</f>
        <v>0</v>
      </c>
    </row>
    <row r="384" spans="1:24" x14ac:dyDescent="0.25">
      <c r="A384" s="3">
        <f>CRI!C384*Planck!L384</f>
        <v>2.5556390630968122E-3</v>
      </c>
      <c r="B384" s="3">
        <f>CRI!C384*Planck!M384</f>
        <v>9.2288713649146651E-4</v>
      </c>
      <c r="C384" s="3">
        <f>CRI!C384*Planck!N384</f>
        <v>0</v>
      </c>
      <c r="D384" s="3">
        <f>CRI!D384*Planck!L384</f>
        <v>1.7265612942334993E-3</v>
      </c>
      <c r="E384" s="3">
        <f>CRI!D384*Planck!M384</f>
        <v>6.2349227315429911E-4</v>
      </c>
      <c r="F384" s="3">
        <f>CRI!D384*Planck!N384</f>
        <v>0</v>
      </c>
      <c r="G384" s="3">
        <f>CRI!E384*Planck!L384</f>
        <v>2.7406082286913994E-3</v>
      </c>
      <c r="H384" s="3">
        <f>CRI!E384*Planck!M384</f>
        <v>9.8968282217328993E-4</v>
      </c>
      <c r="I384" s="3">
        <f>CRI!E384*Planck!N384</f>
        <v>0</v>
      </c>
      <c r="J384" s="3">
        <f>CRI!F384*Planck!L384</f>
        <v>1.0217083791866698E-3</v>
      </c>
      <c r="K384" s="3">
        <f>CRI!F384*Planck!M384</f>
        <v>3.6895723422474686E-4</v>
      </c>
      <c r="L384" s="3">
        <f>CRI!F384*Planck!N384</f>
        <v>0</v>
      </c>
      <c r="M384" s="3">
        <f>CRI!G384*Planck!L384</f>
        <v>1.147027725107263E-3</v>
      </c>
      <c r="N384" s="3">
        <f>CRI!G384*Planck!M384</f>
        <v>4.1421229937604149E-4</v>
      </c>
      <c r="O384" s="3">
        <f>CRI!G384*Planck!N384</f>
        <v>0</v>
      </c>
      <c r="P384" s="3">
        <f>CRI!H384*Planck!L384</f>
        <v>2.4702686789762332E-3</v>
      </c>
      <c r="Q384" s="3">
        <f>CRI!H384*Planck!M384</f>
        <v>8.920583584844711E-4</v>
      </c>
      <c r="R384" s="3">
        <f>CRI!H384*Planck!N384</f>
        <v>0</v>
      </c>
      <c r="S384" s="3">
        <f>CRI!I384*Planck!L384</f>
        <v>3.1034323612038591E-3</v>
      </c>
      <c r="T384" s="3">
        <f>CRI!I384*Planck!M384</f>
        <v>1.1207051287030207E-3</v>
      </c>
      <c r="U384" s="3">
        <f>CRI!I384*Planck!N384</f>
        <v>0</v>
      </c>
      <c r="V384" s="3">
        <f>CRI!J384*Planck!L384</f>
        <v>3.9948961800014404E-3</v>
      </c>
      <c r="W384" s="3">
        <f>CRI!J384*Planck!M384</f>
        <v>1.4426287144299155E-3</v>
      </c>
      <c r="X384" s="3">
        <f>CRI!J384*Planck!N384</f>
        <v>0</v>
      </c>
    </row>
    <row r="385" spans="1:24" x14ac:dyDescent="0.25">
      <c r="A385" s="3">
        <f>CRI!C385*Planck!L385</f>
        <v>2.4801837401500619E-3</v>
      </c>
      <c r="B385" s="3">
        <f>CRI!C385*Planck!M385</f>
        <v>8.9563845175396012E-4</v>
      </c>
      <c r="C385" s="3">
        <f>CRI!C385*Planck!N385</f>
        <v>0</v>
      </c>
      <c r="D385" s="3">
        <f>CRI!D385*Planck!L385</f>
        <v>1.6739912524524612E-3</v>
      </c>
      <c r="E385" s="3">
        <f>CRI!D385*Planck!M385</f>
        <v>6.0450800854999613E-4</v>
      </c>
      <c r="F385" s="3">
        <f>CRI!D385*Planck!N385</f>
        <v>0</v>
      </c>
      <c r="G385" s="3">
        <f>CRI!E385*Planck!L385</f>
        <v>2.661816039749916E-3</v>
      </c>
      <c r="H385" s="3">
        <f>CRI!E385*Planck!M385</f>
        <v>9.6122910496592026E-4</v>
      </c>
      <c r="I385" s="3">
        <f>CRI!E385*Planck!N385</f>
        <v>0</v>
      </c>
      <c r="J385" s="3">
        <f>CRI!F385*Planck!L385</f>
        <v>9.9579111622727324E-4</v>
      </c>
      <c r="K385" s="3">
        <f>CRI!F385*Planck!M385</f>
        <v>3.5959787945153646E-4</v>
      </c>
      <c r="L385" s="3">
        <f>CRI!F385*Planck!N385</f>
        <v>0</v>
      </c>
      <c r="M385" s="3">
        <f>CRI!G385*Planck!L385</f>
        <v>1.1174104045558308E-3</v>
      </c>
      <c r="N385" s="3">
        <f>CRI!G385*Planck!M385</f>
        <v>4.0351676712855076E-4</v>
      </c>
      <c r="O385" s="3">
        <f>CRI!G385*Planck!N385</f>
        <v>0</v>
      </c>
      <c r="P385" s="3">
        <f>CRI!H385*Planck!L385</f>
        <v>2.409017868377019E-3</v>
      </c>
      <c r="Q385" s="3">
        <f>CRI!H385*Planck!M385</f>
        <v>8.6993918996915696E-4</v>
      </c>
      <c r="R385" s="3">
        <f>CRI!H385*Planck!N385</f>
        <v>0</v>
      </c>
      <c r="S385" s="3">
        <f>CRI!I385*Planck!L385</f>
        <v>3.0165832214244857E-3</v>
      </c>
      <c r="T385" s="3">
        <f>CRI!I385*Planck!M385</f>
        <v>1.0893418428185209E-3</v>
      </c>
      <c r="U385" s="3">
        <f>CRI!I385*Planck!N385</f>
        <v>0</v>
      </c>
      <c r="V385" s="3">
        <f>CRI!J385*Planck!L385</f>
        <v>3.8769467458448499E-3</v>
      </c>
      <c r="W385" s="3">
        <f>CRI!J385*Planck!M385</f>
        <v>1.4000344106646484E-3</v>
      </c>
      <c r="X385" s="3">
        <f>CRI!J385*Planck!N385</f>
        <v>0</v>
      </c>
    </row>
    <row r="386" spans="1:24" x14ac:dyDescent="0.25">
      <c r="A386" s="3">
        <f>CRI!C386*Planck!L386</f>
        <v>2.4033718475479165E-3</v>
      </c>
      <c r="B386" s="3">
        <f>CRI!C386*Planck!M386</f>
        <v>8.6790231415816935E-4</v>
      </c>
      <c r="C386" s="3">
        <f>CRI!C386*Planck!N386</f>
        <v>0</v>
      </c>
      <c r="D386" s="3">
        <f>CRI!D386*Planck!L386</f>
        <v>1.6216326962791186E-3</v>
      </c>
      <c r="E386" s="3">
        <f>CRI!D386*Planck!M386</f>
        <v>5.8560175415682905E-4</v>
      </c>
      <c r="F386" s="3">
        <f>CRI!D386*Planck!N386</f>
        <v>0</v>
      </c>
      <c r="G386" s="3">
        <f>CRI!E386*Planck!L386</f>
        <v>2.5814375133405456E-3</v>
      </c>
      <c r="H386" s="3">
        <f>CRI!E386*Planck!M386</f>
        <v>9.3220514086025225E-4</v>
      </c>
      <c r="I386" s="3">
        <f>CRI!E386*Planck!N386</f>
        <v>0</v>
      </c>
      <c r="J386" s="3">
        <f>CRI!F386*Planck!L386</f>
        <v>9.6906834880786422E-4</v>
      </c>
      <c r="K386" s="3">
        <f>CRI!F386*Planck!M386</f>
        <v>3.4994862046249095E-4</v>
      </c>
      <c r="L386" s="3">
        <f>CRI!F386*Planck!N386</f>
        <v>0</v>
      </c>
      <c r="M386" s="3">
        <f>CRI!G386*Planck!L386</f>
        <v>1.0874356989012306E-3</v>
      </c>
      <c r="N386" s="3">
        <f>CRI!G386*Planck!M386</f>
        <v>3.9269327405058068E-4</v>
      </c>
      <c r="O386" s="3">
        <f>CRI!G386*Planck!N386</f>
        <v>0</v>
      </c>
      <c r="P386" s="3">
        <f>CRI!H386*Planck!L386</f>
        <v>2.3457320944589724E-3</v>
      </c>
      <c r="Q386" s="3">
        <f>CRI!H386*Planck!M386</f>
        <v>8.4708752632396906E-4</v>
      </c>
      <c r="R386" s="3">
        <f>CRI!H386*Planck!N386</f>
        <v>0</v>
      </c>
      <c r="S386" s="3">
        <f>CRI!I386*Planck!L386</f>
        <v>2.9283053131793665E-3</v>
      </c>
      <c r="T386" s="3">
        <f>CRI!I386*Planck!M386</f>
        <v>1.0574655605053497E-3</v>
      </c>
      <c r="U386" s="3">
        <f>CRI!I386*Planck!N386</f>
        <v>0</v>
      </c>
      <c r="V386" s="3">
        <f>CRI!J386*Planck!L386</f>
        <v>3.7568767638329311E-3</v>
      </c>
      <c r="W386" s="3">
        <f>CRI!J386*Planck!M386</f>
        <v>1.3566781356219777E-3</v>
      </c>
      <c r="X386" s="3">
        <f>CRI!J386*Planck!N386</f>
        <v>0</v>
      </c>
    </row>
    <row r="387" spans="1:24" x14ac:dyDescent="0.25">
      <c r="A387" s="3">
        <f>CRI!C387*Planck!L387</f>
        <v>2.3259086078256195E-3</v>
      </c>
      <c r="B387" s="3">
        <f>CRI!C387*Planck!M387</f>
        <v>8.3992850001112548E-4</v>
      </c>
      <c r="C387" s="3">
        <f>CRI!C387*Planck!N387</f>
        <v>0</v>
      </c>
      <c r="D387" s="3">
        <f>CRI!D387*Planck!L387</f>
        <v>1.5688676905033622E-3</v>
      </c>
      <c r="E387" s="3">
        <f>CRI!D387*Planck!M387</f>
        <v>5.6654706103534153E-4</v>
      </c>
      <c r="F387" s="3">
        <f>CRI!D387*Planck!N387</f>
        <v>0</v>
      </c>
      <c r="G387" s="3">
        <f>CRI!E387*Planck!L387</f>
        <v>2.5002272401037709E-3</v>
      </c>
      <c r="H387" s="3">
        <f>CRI!E387*Planck!M387</f>
        <v>9.0287817345949674E-4</v>
      </c>
      <c r="I387" s="3">
        <f>CRI!E387*Planck!N387</f>
        <v>0</v>
      </c>
      <c r="J387" s="3">
        <f>CRI!F387*Planck!L387</f>
        <v>9.4132061430201729E-4</v>
      </c>
      <c r="K387" s="3">
        <f>CRI!F387*Planck!M387</f>
        <v>3.3992823662120492E-4</v>
      </c>
      <c r="L387" s="3">
        <f>CRI!F387*Planck!N387</f>
        <v>0</v>
      </c>
      <c r="M387" s="3">
        <f>CRI!G387*Planck!L387</f>
        <v>1.0558728583705166E-3</v>
      </c>
      <c r="N387" s="3">
        <f>CRI!G387*Planck!M387</f>
        <v>3.8129516488727747E-4</v>
      </c>
      <c r="O387" s="3">
        <f>CRI!G387*Planck!N387</f>
        <v>0</v>
      </c>
      <c r="P387" s="3">
        <f>CRI!H387*Planck!L387</f>
        <v>2.2810838166683806E-3</v>
      </c>
      <c r="Q387" s="3">
        <f>CRI!H387*Planck!M387</f>
        <v>8.2374144112440145E-4</v>
      </c>
      <c r="R387" s="3">
        <f>CRI!H387*Planck!N387</f>
        <v>0</v>
      </c>
      <c r="S387" s="3">
        <f>CRI!I387*Planck!L387</f>
        <v>2.8389034399584645E-3</v>
      </c>
      <c r="T387" s="3">
        <f>CRI!I387*Planck!M387</f>
        <v>1.0251803961591893E-3</v>
      </c>
      <c r="U387" s="3">
        <f>CRI!I387*Planck!N387</f>
        <v>0</v>
      </c>
      <c r="V387" s="3">
        <f>CRI!J387*Planck!L387</f>
        <v>3.6357886160871566E-3</v>
      </c>
      <c r="W387" s="3">
        <f>CRI!J387*Planck!M387</f>
        <v>1.3129503319231726E-3</v>
      </c>
      <c r="X387" s="3">
        <f>CRI!J387*Planck!N387</f>
        <v>0</v>
      </c>
    </row>
    <row r="388" spans="1:24" x14ac:dyDescent="0.25">
      <c r="A388" s="3">
        <f>CRI!C388*Planck!L388</f>
        <v>2.2482763134783401E-3</v>
      </c>
      <c r="B388" s="3">
        <f>CRI!C388*Planck!M388</f>
        <v>8.1188895901048472E-4</v>
      </c>
      <c r="C388" s="3">
        <f>CRI!C388*Planck!N388</f>
        <v>0</v>
      </c>
      <c r="D388" s="3">
        <f>CRI!D388*Planck!L388</f>
        <v>1.5165032949586233E-3</v>
      </c>
      <c r="E388" s="3">
        <f>CRI!D388*Planck!M388</f>
        <v>5.4763388027473804E-4</v>
      </c>
      <c r="F388" s="3">
        <f>CRI!D388*Planck!N388</f>
        <v>0</v>
      </c>
      <c r="G388" s="3">
        <f>CRI!E388*Planck!L388</f>
        <v>2.4191838276720894E-3</v>
      </c>
      <c r="H388" s="3">
        <f>CRI!E388*Planck!M388</f>
        <v>8.7360642805732003E-4</v>
      </c>
      <c r="I388" s="3">
        <f>CRI!E388*Planck!N388</f>
        <v>0</v>
      </c>
      <c r="J388" s="3">
        <f>CRI!F388*Planck!L388</f>
        <v>9.1327198429730426E-4</v>
      </c>
      <c r="K388" s="3">
        <f>CRI!F388*Planck!M388</f>
        <v>3.2979729234323111E-4</v>
      </c>
      <c r="L388" s="3">
        <f>CRI!F388*Planck!N388</f>
        <v>0</v>
      </c>
      <c r="M388" s="3">
        <f>CRI!G388*Planck!L388</f>
        <v>1.024000796310156E-3</v>
      </c>
      <c r="N388" s="3">
        <f>CRI!G388*Planck!M388</f>
        <v>3.6978325820456119E-4</v>
      </c>
      <c r="O388" s="3">
        <f>CRI!G388*Planck!N388</f>
        <v>0</v>
      </c>
      <c r="P388" s="3">
        <f>CRI!H388*Planck!L388</f>
        <v>2.2160205291093787E-3</v>
      </c>
      <c r="Q388" s="3">
        <f>CRI!H388*Planck!M388</f>
        <v>8.002408733030537E-4</v>
      </c>
      <c r="R388" s="3">
        <f>CRI!H388*Planck!N388</f>
        <v>0</v>
      </c>
      <c r="S388" s="3">
        <f>CRI!I388*Planck!L388</f>
        <v>2.748963115623409E-3</v>
      </c>
      <c r="T388" s="3">
        <f>CRI!I388*Planck!M388</f>
        <v>9.9269506551389014E-4</v>
      </c>
      <c r="U388" s="3">
        <f>CRI!I388*Planck!N388</f>
        <v>0</v>
      </c>
      <c r="V388" s="3">
        <f>CRI!J388*Planck!L388</f>
        <v>3.5144362073644283E-3</v>
      </c>
      <c r="W388" s="3">
        <f>CRI!J388*Planck!M388</f>
        <v>1.2691197860335197E-3</v>
      </c>
      <c r="X388" s="3">
        <f>CRI!J388*Planck!N388</f>
        <v>0</v>
      </c>
    </row>
    <row r="389" spans="1:24" x14ac:dyDescent="0.25">
      <c r="A389" s="3">
        <f>CRI!C389*Planck!L389</f>
        <v>2.1707766481000612E-3</v>
      </c>
      <c r="B389" s="3">
        <f>CRI!C389*Planck!M389</f>
        <v>7.839025389315584E-4</v>
      </c>
      <c r="C389" s="3">
        <f>CRI!C389*Planck!N389</f>
        <v>0</v>
      </c>
      <c r="D389" s="3">
        <f>CRI!D389*Planck!L389</f>
        <v>1.4642283600674929E-3</v>
      </c>
      <c r="E389" s="3">
        <f>CRI!D389*Planck!M389</f>
        <v>5.2875653054269996E-4</v>
      </c>
      <c r="F389" s="3">
        <f>CRI!D389*Planck!N389</f>
        <v>0</v>
      </c>
      <c r="G389" s="3">
        <f>CRI!E389*Planck!L389</f>
        <v>2.3381170321077741E-3</v>
      </c>
      <c r="H389" s="3">
        <f>CRI!E389*Planck!M389</f>
        <v>8.443318567078669E-4</v>
      </c>
      <c r="I389" s="3">
        <f>CRI!E389*Planck!N389</f>
        <v>0</v>
      </c>
      <c r="J389" s="3">
        <f>CRI!F389*Planck!L389</f>
        <v>8.8457986324077425E-4</v>
      </c>
      <c r="K389" s="3">
        <f>CRI!F389*Planck!M389</f>
        <v>3.194360881342089E-4</v>
      </c>
      <c r="L389" s="3">
        <f>CRI!F389*Planck!N389</f>
        <v>0</v>
      </c>
      <c r="M389" s="3">
        <f>CRI!G389*Planck!L389</f>
        <v>9.9149177524570221E-4</v>
      </c>
      <c r="N389" s="3">
        <f>CRI!G389*Planck!M389</f>
        <v>3.5804370782462823E-4</v>
      </c>
      <c r="O389" s="3">
        <f>CRI!G389*Planck!N389</f>
        <v>0</v>
      </c>
      <c r="P389" s="3">
        <f>CRI!H389*Planck!L389</f>
        <v>2.1503239344991183E-3</v>
      </c>
      <c r="Q389" s="3">
        <f>CRI!H389*Planck!M389</f>
        <v>7.7651673342556506E-4</v>
      </c>
      <c r="R389" s="3">
        <f>CRI!H389*Planck!N389</f>
        <v>0</v>
      </c>
      <c r="S389" s="3">
        <f>CRI!I389*Planck!L389</f>
        <v>2.65931760252258E-3</v>
      </c>
      <c r="T389" s="3">
        <f>CRI!I389*Planck!M389</f>
        <v>9.603225749951704E-4</v>
      </c>
      <c r="U389" s="3">
        <f>CRI!I389*Planck!N389</f>
        <v>0</v>
      </c>
      <c r="V389" s="3">
        <f>CRI!J389*Planck!L389</f>
        <v>3.3932911201564118E-3</v>
      </c>
      <c r="W389" s="3">
        <f>CRI!J389*Planck!M389</f>
        <v>1.2253722771307014E-3</v>
      </c>
      <c r="X389" s="3">
        <f>CRI!J389*Planck!N389</f>
        <v>0</v>
      </c>
    </row>
    <row r="390" spans="1:24" x14ac:dyDescent="0.25">
      <c r="A390" s="3">
        <f>CRI!C390*Planck!L390</f>
        <v>2.0937285010281174E-3</v>
      </c>
      <c r="B390" s="3">
        <f>CRI!C390*Planck!M390</f>
        <v>7.5608368420996294E-4</v>
      </c>
      <c r="C390" s="3">
        <f>CRI!C390*Planck!N390</f>
        <v>0</v>
      </c>
      <c r="D390" s="3">
        <f>CRI!D390*Planck!L390</f>
        <v>1.412257982492199E-3</v>
      </c>
      <c r="E390" s="3">
        <f>CRI!D390*Planck!M390</f>
        <v>5.0999220669408634E-4</v>
      </c>
      <c r="F390" s="3">
        <f>CRI!D390*Planck!N390</f>
        <v>0</v>
      </c>
      <c r="G390" s="3">
        <f>CRI!E390*Planck!L390</f>
        <v>2.2578194285176874E-3</v>
      </c>
      <c r="H390" s="3">
        <f>CRI!E390*Planck!M390</f>
        <v>8.1533992155918063E-4</v>
      </c>
      <c r="I390" s="3">
        <f>CRI!E390*Planck!N390</f>
        <v>0</v>
      </c>
      <c r="J390" s="3">
        <f>CRI!F390*Planck!L390</f>
        <v>8.5587317097701829E-4</v>
      </c>
      <c r="K390" s="3">
        <f>CRI!F390*Planck!M390</f>
        <v>3.0907146748540023E-4</v>
      </c>
      <c r="L390" s="3">
        <f>CRI!F390*Planck!N390</f>
        <v>0</v>
      </c>
      <c r="M390" s="3">
        <f>CRI!G390*Planck!L390</f>
        <v>9.5899042049232179E-4</v>
      </c>
      <c r="N390" s="3">
        <f>CRI!G390*Planck!M390</f>
        <v>3.4630899368846054E-4</v>
      </c>
      <c r="O390" s="3">
        <f>CRI!G390*Planck!N390</f>
        <v>0</v>
      </c>
      <c r="P390" s="3">
        <f>CRI!H390*Planck!L390</f>
        <v>2.0843134478115023E-3</v>
      </c>
      <c r="Q390" s="3">
        <f>CRI!H390*Planck!M390</f>
        <v>7.5268373616533559E-4</v>
      </c>
      <c r="R390" s="3">
        <f>CRI!H390*Planck!N390</f>
        <v>0</v>
      </c>
      <c r="S390" s="3">
        <f>CRI!I390*Planck!L390</f>
        <v>2.5698611922683446E-3</v>
      </c>
      <c r="T390" s="3">
        <f>CRI!I390*Planck!M390</f>
        <v>9.2802391389539777E-4</v>
      </c>
      <c r="U390" s="3">
        <f>CRI!I390*Planck!N390</f>
        <v>0</v>
      </c>
      <c r="V390" s="3">
        <f>CRI!J390*Planck!L390</f>
        <v>3.2728518324422386E-3</v>
      </c>
      <c r="W390" s="3">
        <f>CRI!J390*Planck!M390</f>
        <v>1.181886701227565E-3</v>
      </c>
      <c r="X390" s="3">
        <f>CRI!J390*Planck!N390</f>
        <v>0</v>
      </c>
    </row>
    <row r="391" spans="1:24" x14ac:dyDescent="0.25">
      <c r="A391" s="3">
        <f>CRI!C391*Planck!L391</f>
        <v>2.0173642329079909E-3</v>
      </c>
      <c r="B391" s="3">
        <f>CRI!C391*Planck!M391</f>
        <v>7.2850806168200531E-4</v>
      </c>
      <c r="C391" s="3">
        <f>CRI!C391*Planck!N391</f>
        <v>0</v>
      </c>
      <c r="D391" s="3">
        <f>CRI!D391*Planck!L391</f>
        <v>1.3607488937173815E-3</v>
      </c>
      <c r="E391" s="3">
        <f>CRI!D391*Planck!M391</f>
        <v>4.9139194738721977E-4</v>
      </c>
      <c r="F391" s="3">
        <f>CRI!D391*Planck!N391</f>
        <v>0</v>
      </c>
      <c r="G391" s="3">
        <f>CRI!E391*Planck!L391</f>
        <v>2.1784941812751603E-3</v>
      </c>
      <c r="H391" s="3">
        <f>CRI!E391*Planck!M391</f>
        <v>7.8669510815039664E-4</v>
      </c>
      <c r="I391" s="3">
        <f>CRI!E391*Planck!N391</f>
        <v>0</v>
      </c>
      <c r="J391" s="3">
        <f>CRI!F391*Planck!L391</f>
        <v>8.2724893062501123E-4</v>
      </c>
      <c r="K391" s="3">
        <f>CRI!F391*Planck!M391</f>
        <v>2.9873510452270663E-4</v>
      </c>
      <c r="L391" s="3">
        <f>CRI!F391*Planck!N391</f>
        <v>0</v>
      </c>
      <c r="M391" s="3">
        <f>CRI!G391*Planck!L391</f>
        <v>9.2660519905516921E-4</v>
      </c>
      <c r="N391" s="3">
        <f>CRI!G391*Planck!M391</f>
        <v>3.3461451655415444E-4</v>
      </c>
      <c r="O391" s="3">
        <f>CRI!G391*Planck!N391</f>
        <v>0</v>
      </c>
      <c r="P391" s="3">
        <f>CRI!H391*Planck!L391</f>
        <v>2.0173642329079909E-3</v>
      </c>
      <c r="Q391" s="3">
        <f>CRI!H391*Planck!M391</f>
        <v>7.2850806168200531E-4</v>
      </c>
      <c r="R391" s="3">
        <f>CRI!H391*Planck!N391</f>
        <v>0</v>
      </c>
      <c r="S391" s="3">
        <f>CRI!I391*Planck!L391</f>
        <v>2.4804508405476839E-3</v>
      </c>
      <c r="T391" s="3">
        <f>CRI!I391*Planck!M391</f>
        <v>8.9573732123727503E-4</v>
      </c>
      <c r="U391" s="3">
        <f>CRI!I391*Planck!N391</f>
        <v>0</v>
      </c>
      <c r="V391" s="3">
        <f>CRI!J391*Planck!L391</f>
        <v>3.1534815632180586E-3</v>
      </c>
      <c r="W391" s="3">
        <f>CRI!J391*Planck!M391</f>
        <v>1.1387813383894299E-3</v>
      </c>
      <c r="X391" s="3">
        <f>CRI!J391*Planck!N391</f>
        <v>0</v>
      </c>
    </row>
    <row r="392" spans="1:24" x14ac:dyDescent="0.25">
      <c r="A392" s="3">
        <f>CRI!C392*Planck!L392</f>
        <v>1.9417814611446197E-3</v>
      </c>
      <c r="B392" s="3">
        <f>CRI!C392*Planck!M392</f>
        <v>7.0121256058465746E-4</v>
      </c>
      <c r="C392" s="3">
        <f>CRI!C392*Planck!N392</f>
        <v>0</v>
      </c>
      <c r="D392" s="3">
        <f>CRI!D392*Planck!L392</f>
        <v>1.309766938459433E-3</v>
      </c>
      <c r="E392" s="3">
        <f>CRI!D392*Planck!M392</f>
        <v>4.7298063508386957E-4</v>
      </c>
      <c r="F392" s="3">
        <f>CRI!D392*Planck!N392</f>
        <v>0</v>
      </c>
      <c r="G392" s="3">
        <f>CRI!E392*Planck!L392</f>
        <v>2.0997850918159163E-3</v>
      </c>
      <c r="H392" s="3">
        <f>CRI!E392*Planck!M392</f>
        <v>7.582705419598544E-4</v>
      </c>
      <c r="I392" s="3">
        <f>CRI!E392*Planck!N392</f>
        <v>0</v>
      </c>
      <c r="J392" s="3">
        <f>CRI!F392*Planck!L392</f>
        <v>7.9833413391813054E-4</v>
      </c>
      <c r="K392" s="3">
        <f>CRI!F392*Planck!M392</f>
        <v>2.8829295852731096E-4</v>
      </c>
      <c r="L392" s="3">
        <f>CRI!F392*Planck!N392</f>
        <v>0</v>
      </c>
      <c r="M392" s="3">
        <f>CRI!G392*Planck!L392</f>
        <v>8.9396791037707327E-4</v>
      </c>
      <c r="N392" s="3">
        <f>CRI!G392*Planck!M392</f>
        <v>3.2282805251756174E-4</v>
      </c>
      <c r="O392" s="3">
        <f>CRI!G392*Planck!N392</f>
        <v>0</v>
      </c>
      <c r="P392" s="3">
        <f>CRI!H392*Planck!L392</f>
        <v>1.9500974417062666E-3</v>
      </c>
      <c r="Q392" s="3">
        <f>CRI!H392*Planck!M392</f>
        <v>7.0421561223598349E-4</v>
      </c>
      <c r="R392" s="3">
        <f>CRI!H392*Planck!N392</f>
        <v>0</v>
      </c>
      <c r="S392" s="3">
        <f>CRI!I392*Planck!L392</f>
        <v>2.3908444114735679E-3</v>
      </c>
      <c r="T392" s="3">
        <f>CRI!I392*Planck!M392</f>
        <v>8.6337734975626976E-4</v>
      </c>
      <c r="U392" s="3">
        <f>CRI!I392*Planck!N392</f>
        <v>0</v>
      </c>
      <c r="V392" s="3">
        <f>CRI!J392*Planck!L392</f>
        <v>3.0353329050012254E-3</v>
      </c>
      <c r="W392" s="3">
        <f>CRI!J392*Planck!M392</f>
        <v>1.0961138527340469E-3</v>
      </c>
      <c r="X392" s="3">
        <f>CRI!J392*Planck!N392</f>
        <v>0</v>
      </c>
    </row>
    <row r="393" spans="1:24" x14ac:dyDescent="0.25">
      <c r="A393" s="3">
        <f>CRI!C393*Planck!L393</f>
        <v>1.8034987245055094E-3</v>
      </c>
      <c r="B393" s="3">
        <f>CRI!C393*Planck!M393</f>
        <v>6.5127745320768169E-4</v>
      </c>
      <c r="C393" s="3">
        <f>CRI!C393*Planck!N393</f>
        <v>0</v>
      </c>
      <c r="D393" s="3">
        <f>CRI!D393*Planck!L393</f>
        <v>1.2161065275091754E-3</v>
      </c>
      <c r="E393" s="3">
        <f>CRI!D393*Planck!M393</f>
        <v>4.3915903643490138E-4</v>
      </c>
      <c r="F393" s="3">
        <f>CRI!D393*Planck!N393</f>
        <v>0</v>
      </c>
      <c r="G393" s="3">
        <f>CRI!E393*Planck!L393</f>
        <v>1.9533397320233119E-3</v>
      </c>
      <c r="H393" s="3">
        <f>CRI!E393*Planck!M393</f>
        <v>7.053878711615533E-4</v>
      </c>
      <c r="I393" s="3">
        <f>CRI!E393*Planck!N393</f>
        <v>0</v>
      </c>
      <c r="J393" s="3">
        <f>CRI!F393*Planck!L393</f>
        <v>7.4302602696972152E-4</v>
      </c>
      <c r="K393" s="3">
        <f>CRI!F393*Planck!M393</f>
        <v>2.683207323279613E-4</v>
      </c>
      <c r="L393" s="3">
        <f>CRI!F393*Planck!N393</f>
        <v>0</v>
      </c>
      <c r="M393" s="3">
        <f>CRI!G393*Planck!L393</f>
        <v>8.3223549278573286E-4</v>
      </c>
      <c r="N393" s="3">
        <f>CRI!G393*Planck!M393</f>
        <v>3.0053595538812717E-4</v>
      </c>
      <c r="O393" s="3">
        <f>CRI!G393*Planck!N393</f>
        <v>0</v>
      </c>
      <c r="P393" s="3">
        <f>CRI!H393*Planck!L393</f>
        <v>1.818173874726325E-3</v>
      </c>
      <c r="Q393" s="3">
        <f>CRI!H393*Planck!M393</f>
        <v>6.565769271309989E-4</v>
      </c>
      <c r="R393" s="3">
        <f>CRI!H393*Planck!N393</f>
        <v>0</v>
      </c>
      <c r="S393" s="3">
        <f>CRI!I393*Planck!L393</f>
        <v>2.2232852584535795E-3</v>
      </c>
      <c r="T393" s="3">
        <f>CRI!I393*Planck!M393</f>
        <v>8.0287029938257452E-4</v>
      </c>
      <c r="U393" s="3">
        <f>CRI!I393*Planck!N393</f>
        <v>0</v>
      </c>
      <c r="V393" s="3">
        <f>CRI!J393*Planck!L393</f>
        <v>2.8191735950514386E-3</v>
      </c>
      <c r="W393" s="3">
        <f>CRI!J393*Planck!M393</f>
        <v>1.0180568326372754E-3</v>
      </c>
      <c r="X393" s="3">
        <f>CRI!J393*Planck!N393</f>
        <v>0</v>
      </c>
    </row>
    <row r="394" spans="1:24" x14ac:dyDescent="0.25">
      <c r="A394" s="3">
        <f>CRI!C394*Planck!L394</f>
        <v>1.6748070393642126E-3</v>
      </c>
      <c r="B394" s="3">
        <f>CRI!C394*Planck!M394</f>
        <v>6.0480468384856536E-4</v>
      </c>
      <c r="C394" s="3">
        <f>CRI!C394*Planck!N394</f>
        <v>0</v>
      </c>
      <c r="D394" s="3">
        <f>CRI!D394*Planck!L394</f>
        <v>1.1282533074603452E-3</v>
      </c>
      <c r="E394" s="3">
        <f>CRI!D394*Planck!M394</f>
        <v>4.0743373348770586E-4</v>
      </c>
      <c r="F394" s="3">
        <f>CRI!D394*Planck!N394</f>
        <v>0</v>
      </c>
      <c r="G394" s="3">
        <f>CRI!E394*Planck!L394</f>
        <v>1.8175422003207345E-3</v>
      </c>
      <c r="H394" s="3">
        <f>CRI!E394*Planck!M394</f>
        <v>6.5634906589818608E-4</v>
      </c>
      <c r="I394" s="3">
        <f>CRI!E394*Planck!N394</f>
        <v>0</v>
      </c>
      <c r="J394" s="3">
        <f>CRI!F394*Planck!L394</f>
        <v>6.914406792064672E-4</v>
      </c>
      <c r="K394" s="3">
        <f>CRI!F394*Planck!M394</f>
        <v>2.4969238339615286E-4</v>
      </c>
      <c r="L394" s="3">
        <f>CRI!F394*Planck!N394</f>
        <v>0</v>
      </c>
      <c r="M394" s="3">
        <f>CRI!G394*Planck!L394</f>
        <v>7.7428445353047856E-4</v>
      </c>
      <c r="N394" s="3">
        <f>CRI!G394*Planck!M394</f>
        <v>2.7960884634455085E-4</v>
      </c>
      <c r="O394" s="3">
        <f>CRI!G394*Planck!N394</f>
        <v>0</v>
      </c>
      <c r="P394" s="3">
        <f>CRI!H394*Planck!L394</f>
        <v>1.6941731164789166E-3</v>
      </c>
      <c r="Q394" s="3">
        <f>CRI!H394*Planck!M394</f>
        <v>6.1179814271961931E-4</v>
      </c>
      <c r="R394" s="3">
        <f>CRI!H394*Planck!N394</f>
        <v>0</v>
      </c>
      <c r="S394" s="3">
        <f>CRI!I394*Planck!L394</f>
        <v>2.0667907854081281E-3</v>
      </c>
      <c r="T394" s="3">
        <f>CRI!I394*Planck!M394</f>
        <v>7.4635747173860424E-4</v>
      </c>
      <c r="U394" s="3">
        <f>CRI!I394*Planck!N394</f>
        <v>0</v>
      </c>
      <c r="V394" s="3">
        <f>CRI!J394*Planck!L394</f>
        <v>2.6180067210618313E-3</v>
      </c>
      <c r="W394" s="3">
        <f>CRI!J394*Planck!M394</f>
        <v>9.4541203256842113E-4</v>
      </c>
      <c r="X394" s="3">
        <f>CRI!J394*Planck!N394</f>
        <v>0</v>
      </c>
    </row>
    <row r="395" spans="1:24" x14ac:dyDescent="0.25">
      <c r="A395" s="3">
        <f>CRI!C395*Planck!L395</f>
        <v>1.5551661435858019E-3</v>
      </c>
      <c r="B395" s="3">
        <f>CRI!C395*Planck!M395</f>
        <v>5.6159789217820398E-4</v>
      </c>
      <c r="C395" s="3">
        <f>CRI!C395*Planck!N395</f>
        <v>0</v>
      </c>
      <c r="D395" s="3">
        <f>CRI!D395*Planck!L395</f>
        <v>1.046989797737422E-3</v>
      </c>
      <c r="E395" s="3">
        <f>CRI!D395*Planck!M395</f>
        <v>3.7808646102960883E-4</v>
      </c>
      <c r="F395" s="3">
        <f>CRI!D395*Planck!N395</f>
        <v>0</v>
      </c>
      <c r="G395" s="3">
        <f>CRI!E395*Planck!L395</f>
        <v>1.6910350486356964E-3</v>
      </c>
      <c r="H395" s="3">
        <f>CRI!E395*Planck!M395</f>
        <v>6.1066254742632106E-4</v>
      </c>
      <c r="I395" s="3">
        <f>CRI!E395*Planck!N395</f>
        <v>0</v>
      </c>
      <c r="J395" s="3">
        <f>CRI!F395*Planck!L395</f>
        <v>6.4337922685391198E-4</v>
      </c>
      <c r="K395" s="3">
        <f>CRI!F395*Planck!M395</f>
        <v>2.3233557338079016E-4</v>
      </c>
      <c r="L395" s="3">
        <f>CRI!F395*Planck!N395</f>
        <v>0</v>
      </c>
      <c r="M395" s="3">
        <f>CRI!G395*Planck!L395</f>
        <v>7.1997199195556816E-4</v>
      </c>
      <c r="N395" s="3">
        <f>CRI!G395*Planck!M395</f>
        <v>2.5999457021183656E-4</v>
      </c>
      <c r="O395" s="3">
        <f>CRI!G395*Planck!N395</f>
        <v>0</v>
      </c>
      <c r="P395" s="3">
        <f>CRI!H395*Planck!L395</f>
        <v>1.5781439731162986E-3</v>
      </c>
      <c r="Q395" s="3">
        <f>CRI!H395*Planck!M395</f>
        <v>5.6989559122751785E-4</v>
      </c>
      <c r="R395" s="3">
        <f>CRI!H395*Planck!N395</f>
        <v>0</v>
      </c>
      <c r="S395" s="3">
        <f>CRI!I395*Planck!L395</f>
        <v>1.9211463559628459E-3</v>
      </c>
      <c r="T395" s="3">
        <f>CRI!I395*Planck!M395</f>
        <v>6.9375979442742148E-4</v>
      </c>
      <c r="U395" s="3">
        <f>CRI!I395*Planck!N395</f>
        <v>0</v>
      </c>
      <c r="V395" s="3">
        <f>CRI!J395*Planck!L395</f>
        <v>2.4309877619221312E-3</v>
      </c>
      <c r="W395" s="3">
        <f>CRI!J395*Planck!M395</f>
        <v>8.7787250811582191E-4</v>
      </c>
      <c r="X395" s="3">
        <f>CRI!J395*Planck!N395</f>
        <v>0</v>
      </c>
    </row>
    <row r="396" spans="1:24" x14ac:dyDescent="0.25">
      <c r="A396" s="3">
        <f>CRI!C396*Planck!L396</f>
        <v>1.4440367376028379E-3</v>
      </c>
      <c r="B396" s="3">
        <f>CRI!C396*Planck!M396</f>
        <v>5.2146816457004225E-4</v>
      </c>
      <c r="C396" s="3">
        <f>CRI!C396*Planck!N396</f>
        <v>0</v>
      </c>
      <c r="D396" s="3">
        <f>CRI!D396*Planck!L396</f>
        <v>9.7124612265749749E-4</v>
      </c>
      <c r="E396" s="3">
        <f>CRI!D396*Planck!M396</f>
        <v>3.5073479762623183E-4</v>
      </c>
      <c r="F396" s="3">
        <f>CRI!D396*Planck!N396</f>
        <v>0</v>
      </c>
      <c r="G396" s="3">
        <f>CRI!E396*Planck!L396</f>
        <v>1.5735980637389382E-3</v>
      </c>
      <c r="H396" s="3">
        <f>CRI!E396*Planck!M396</f>
        <v>5.6825513693724728E-4</v>
      </c>
      <c r="I396" s="3">
        <f>CRI!E396*Planck!N396</f>
        <v>0</v>
      </c>
      <c r="J396" s="3">
        <f>CRI!F396*Planck!L396</f>
        <v>5.9864135417539487E-4</v>
      </c>
      <c r="K396" s="3">
        <f>CRI!F396*Planck!M396</f>
        <v>2.1618037828856568E-4</v>
      </c>
      <c r="L396" s="3">
        <f>CRI!F396*Planck!N396</f>
        <v>0</v>
      </c>
      <c r="M396" s="3">
        <f>CRI!G396*Planck!L396</f>
        <v>6.6976093654127328E-4</v>
      </c>
      <c r="N396" s="3">
        <f>CRI!G396*Planck!M396</f>
        <v>2.418629645521866E-4</v>
      </c>
      <c r="O396" s="3">
        <f>CRI!G396*Planck!N396</f>
        <v>0</v>
      </c>
      <c r="P396" s="3">
        <f>CRI!H396*Planck!L396</f>
        <v>1.4700108459451587E-3</v>
      </c>
      <c r="Q396" s="3">
        <f>CRI!H396*Planck!M396</f>
        <v>5.3084789172719066E-4</v>
      </c>
      <c r="R396" s="3">
        <f>CRI!H396*Planck!N396</f>
        <v>0</v>
      </c>
      <c r="S396" s="3">
        <f>CRI!I396*Planck!L396</f>
        <v>1.7854107329590549E-3</v>
      </c>
      <c r="T396" s="3">
        <f>CRI!I396*Planck!M396</f>
        <v>6.4474457863542272E-4</v>
      </c>
      <c r="U396" s="3">
        <f>CRI!I396*Planck!N396</f>
        <v>0</v>
      </c>
      <c r="V396" s="3">
        <f>CRI!J396*Planck!L396</f>
        <v>2.2572737011778833E-3</v>
      </c>
      <c r="W396" s="3">
        <f>CRI!J396*Planck!M396</f>
        <v>8.1514295532362059E-4</v>
      </c>
      <c r="X396" s="3">
        <f>CRI!J396*Planck!N396</f>
        <v>0</v>
      </c>
    </row>
    <row r="397" spans="1:24" x14ac:dyDescent="0.25">
      <c r="A397" s="3">
        <f>CRI!C397*Planck!L397</f>
        <v>1.3408966328146909E-3</v>
      </c>
      <c r="B397" s="3">
        <f>CRI!C397*Planck!M397</f>
        <v>4.8422250714437839E-4</v>
      </c>
      <c r="C397" s="3">
        <f>CRI!C397*Planck!N397</f>
        <v>0</v>
      </c>
      <c r="D397" s="3">
        <f>CRI!D397*Planck!L397</f>
        <v>9.0158788587540236E-4</v>
      </c>
      <c r="E397" s="3">
        <f>CRI!D397*Planck!M397</f>
        <v>3.2558001551035289E-4</v>
      </c>
      <c r="F397" s="3">
        <f>CRI!D397*Planck!N397</f>
        <v>0</v>
      </c>
      <c r="G397" s="3">
        <f>CRI!E397*Planck!L397</f>
        <v>1.4643624897976281E-3</v>
      </c>
      <c r="H397" s="3">
        <f>CRI!E397*Planck!M397</f>
        <v>5.2880830544675152E-4</v>
      </c>
      <c r="I397" s="3">
        <f>CRI!E397*Planck!N397</f>
        <v>0</v>
      </c>
      <c r="J397" s="3">
        <f>CRI!F397*Planck!L397</f>
        <v>5.5703200592301929E-4</v>
      </c>
      <c r="K397" s="3">
        <f>CRI!F397*Planck!M397</f>
        <v>2.0115453187582313E-4</v>
      </c>
      <c r="L397" s="3">
        <f>CRI!F397*Planck!N397</f>
        <v>0</v>
      </c>
      <c r="M397" s="3">
        <f>CRI!G397*Planck!L397</f>
        <v>6.2307188291389271E-4</v>
      </c>
      <c r="N397" s="3">
        <f>CRI!G397*Planck!M397</f>
        <v>2.2500274957244133E-4</v>
      </c>
      <c r="O397" s="3">
        <f>CRI!G397*Planck!N397</f>
        <v>0</v>
      </c>
      <c r="P397" s="3">
        <f>CRI!H397*Planck!L397</f>
        <v>1.3696096228107226E-3</v>
      </c>
      <c r="Q397" s="3">
        <f>CRI!H397*Planck!M397</f>
        <v>4.945912974472558E-4</v>
      </c>
      <c r="R397" s="3">
        <f>CRI!H397*Planck!N397</f>
        <v>0</v>
      </c>
      <c r="S397" s="3">
        <f>CRI!I397*Planck!L397</f>
        <v>1.659610821770645E-3</v>
      </c>
      <c r="T397" s="3">
        <f>CRI!I397*Planck!M397</f>
        <v>5.9931607950631832E-4</v>
      </c>
      <c r="U397" s="3">
        <f>CRI!I397*Planck!N397</f>
        <v>0</v>
      </c>
      <c r="V397" s="3">
        <f>CRI!J397*Planck!L397</f>
        <v>2.0960482697103306E-3</v>
      </c>
      <c r="W397" s="3">
        <f>CRI!J397*Planck!M397</f>
        <v>7.5692169211005614E-4</v>
      </c>
      <c r="X397" s="3">
        <f>CRI!J397*Planck!N397</f>
        <v>0</v>
      </c>
    </row>
    <row r="398" spans="1:24" x14ac:dyDescent="0.25">
      <c r="A398" s="3">
        <f>CRI!C398*Planck!L398</f>
        <v>1.2451518754845181E-3</v>
      </c>
      <c r="B398" s="3">
        <f>CRI!C398*Planck!M398</f>
        <v>4.496480918391554E-4</v>
      </c>
      <c r="C398" s="3">
        <f>CRI!C398*Planck!N398</f>
        <v>0</v>
      </c>
      <c r="D398" s="3">
        <f>CRI!D398*Planck!L398</f>
        <v>8.3721132527224548E-4</v>
      </c>
      <c r="E398" s="3">
        <f>CRI!D398*Planck!M398</f>
        <v>3.0233297823874683E-4</v>
      </c>
      <c r="F398" s="3">
        <f>CRI!D398*Planck!N398</f>
        <v>0</v>
      </c>
      <c r="G398" s="3">
        <f>CRI!E398*Planck!L398</f>
        <v>1.362734739957467E-3</v>
      </c>
      <c r="H398" s="3">
        <f>CRI!E398*Planck!M398</f>
        <v>4.9210950693574372E-4</v>
      </c>
      <c r="I398" s="3">
        <f>CRI!E398*Planck!N398</f>
        <v>0</v>
      </c>
      <c r="J398" s="3">
        <f>CRI!F398*Planck!L398</f>
        <v>5.1859109160971894E-4</v>
      </c>
      <c r="K398" s="3">
        <f>CRI!F398*Planck!M398</f>
        <v>1.8727313460966964E-4</v>
      </c>
      <c r="L398" s="3">
        <f>CRI!F398*Planck!N398</f>
        <v>0</v>
      </c>
      <c r="M398" s="3">
        <f>CRI!G398*Planck!L398</f>
        <v>5.7964886023626177E-4</v>
      </c>
      <c r="N398" s="3">
        <f>CRI!G398*Planck!M398</f>
        <v>2.0932225945574385E-4</v>
      </c>
      <c r="O398" s="3">
        <f>CRI!G398*Planck!N398</f>
        <v>0</v>
      </c>
      <c r="P398" s="3">
        <f>CRI!H398*Planck!L398</f>
        <v>1.2760807015136839E-3</v>
      </c>
      <c r="Q398" s="3">
        <f>CRI!H398*Planck!M398</f>
        <v>4.6081708084415367E-4</v>
      </c>
      <c r="R398" s="3">
        <f>CRI!H398*Planck!N398</f>
        <v>0</v>
      </c>
      <c r="S398" s="3">
        <f>CRI!I398*Planck!L398</f>
        <v>1.5427085121099402E-3</v>
      </c>
      <c r="T398" s="3">
        <f>CRI!I398*Planck!M398</f>
        <v>5.571014688182769E-4</v>
      </c>
      <c r="U398" s="3">
        <f>CRI!I398*Planck!N398</f>
        <v>0</v>
      </c>
      <c r="V398" s="3">
        <f>CRI!J398*Planck!L398</f>
        <v>1.9463830173526726E-3</v>
      </c>
      <c r="W398" s="3">
        <f>CRI!J398*Planck!M398</f>
        <v>7.0287603221109941E-4</v>
      </c>
      <c r="X398" s="3">
        <f>CRI!J398*Planck!N398</f>
        <v>0</v>
      </c>
    </row>
    <row r="399" spans="1:24" x14ac:dyDescent="0.25">
      <c r="A399" s="3">
        <f>CRI!C399*Planck!L399</f>
        <v>1.1562449615251681E-3</v>
      </c>
      <c r="B399" s="3">
        <f>CRI!C399*Planck!M399</f>
        <v>4.1754220517205314E-4</v>
      </c>
      <c r="C399" s="3">
        <f>CRI!C399*Planck!N399</f>
        <v>0</v>
      </c>
      <c r="D399" s="3">
        <f>CRI!D399*Planck!L399</f>
        <v>7.7743237241735075E-4</v>
      </c>
      <c r="E399" s="3">
        <f>CRI!D399*Planck!M399</f>
        <v>2.8074572253538476E-4</v>
      </c>
      <c r="F399" s="3">
        <f>CRI!D399*Planck!N399</f>
        <v>0</v>
      </c>
      <c r="G399" s="3">
        <f>CRI!E399*Planck!L399</f>
        <v>1.2684031986923846E-3</v>
      </c>
      <c r="H399" s="3">
        <f>CRI!E399*Planck!M399</f>
        <v>4.5804469316839997E-4</v>
      </c>
      <c r="I399" s="3">
        <f>CRI!E399*Planck!N399</f>
        <v>0</v>
      </c>
      <c r="J399" s="3">
        <f>CRI!F399*Planck!L399</f>
        <v>4.8304794859434756E-4</v>
      </c>
      <c r="K399" s="3">
        <f>CRI!F399*Planck!M399</f>
        <v>1.7443786772819604E-4</v>
      </c>
      <c r="L399" s="3">
        <f>CRI!F399*Planck!N399</f>
        <v>0</v>
      </c>
      <c r="M399" s="3">
        <f>CRI!G399*Planck!L399</f>
        <v>5.3925086214171654E-4</v>
      </c>
      <c r="N399" s="3">
        <f>CRI!G399*Planck!M399</f>
        <v>1.9473381645925729E-4</v>
      </c>
      <c r="O399" s="3">
        <f>CRI!G399*Planck!N399</f>
        <v>0</v>
      </c>
      <c r="P399" s="3">
        <f>CRI!H399*Planck!L399</f>
        <v>1.1889268319579995E-3</v>
      </c>
      <c r="Q399" s="3">
        <f>CRI!H399*Planck!M399</f>
        <v>4.2934425465443232E-4</v>
      </c>
      <c r="R399" s="3">
        <f>CRI!H399*Planck!N399</f>
        <v>0</v>
      </c>
      <c r="S399" s="3">
        <f>CRI!I399*Planck!L399</f>
        <v>1.4340408602042344E-3</v>
      </c>
      <c r="T399" s="3">
        <f>CRI!I399*Planck!M399</f>
        <v>5.1785962577227662E-4</v>
      </c>
      <c r="U399" s="3">
        <f>CRI!I399*Planck!N399</f>
        <v>0</v>
      </c>
      <c r="V399" s="3">
        <f>CRI!J399*Planck!L399</f>
        <v>1.8074064709065797E-3</v>
      </c>
      <c r="W399" s="3">
        <f>CRI!J399*Planck!M399</f>
        <v>6.5268910016188174E-4</v>
      </c>
      <c r="X399" s="3">
        <f>CRI!J399*Planck!N399</f>
        <v>0</v>
      </c>
    </row>
    <row r="400" spans="1:24" x14ac:dyDescent="0.25">
      <c r="A400" s="3">
        <f>CRI!C400*Planck!L400</f>
        <v>1.0737150030958205E-3</v>
      </c>
      <c r="B400" s="3">
        <f>CRI!C400*Planck!M400</f>
        <v>3.8773911333257326E-4</v>
      </c>
      <c r="C400" s="3">
        <f>CRI!C400*Planck!N400</f>
        <v>0</v>
      </c>
      <c r="D400" s="3">
        <f>CRI!D400*Planck!L400</f>
        <v>7.2194113698519828E-4</v>
      </c>
      <c r="E400" s="3">
        <f>CRI!D400*Planck!M400</f>
        <v>2.6070681281890364E-4</v>
      </c>
      <c r="F400" s="3">
        <f>CRI!D400*Planck!N400</f>
        <v>0</v>
      </c>
      <c r="G400" s="3">
        <f>CRI!E400*Planck!L400</f>
        <v>1.1806266682863034E-3</v>
      </c>
      <c r="H400" s="3">
        <f>CRI!E400*Planck!M400</f>
        <v>4.2634696937104142E-4</v>
      </c>
      <c r="I400" s="3">
        <f>CRI!E400*Planck!N400</f>
        <v>0</v>
      </c>
      <c r="J400" s="3">
        <f>CRI!F400*Planck!L400</f>
        <v>4.4994866403822711E-4</v>
      </c>
      <c r="K400" s="3">
        <f>CRI!F400*Planck!M400</f>
        <v>1.6248510595114472E-4</v>
      </c>
      <c r="L400" s="3">
        <f>CRI!F400*Planck!N400</f>
        <v>0</v>
      </c>
      <c r="M400" s="3">
        <f>CRI!G400*Planck!L400</f>
        <v>5.0168011493684802E-4</v>
      </c>
      <c r="N400" s="3">
        <f>CRI!G400*Planck!M400</f>
        <v>1.8116632661491967E-4</v>
      </c>
      <c r="O400" s="3">
        <f>CRI!G400*Planck!N400</f>
        <v>0</v>
      </c>
      <c r="P400" s="3">
        <f>CRI!H400*Planck!L400</f>
        <v>1.1077428019091356E-3</v>
      </c>
      <c r="Q400" s="3">
        <f>CRI!H400*Planck!M400</f>
        <v>4.000272051469674E-4</v>
      </c>
      <c r="R400" s="3">
        <f>CRI!H400*Planck!N400</f>
        <v>0</v>
      </c>
      <c r="S400" s="3">
        <f>CRI!I400*Planck!L400</f>
        <v>1.3330620102675731E-3</v>
      </c>
      <c r="T400" s="3">
        <f>CRI!I400*Planck!M400</f>
        <v>4.8139429959363159E-4</v>
      </c>
      <c r="U400" s="3">
        <f>CRI!I400*Planck!N400</f>
        <v>0</v>
      </c>
      <c r="V400" s="3">
        <f>CRI!J400*Planck!L400</f>
        <v>1.6783981847108113E-3</v>
      </c>
      <c r="W400" s="3">
        <f>CRI!J400*Planck!M400</f>
        <v>6.0610182598025365E-4</v>
      </c>
      <c r="X400" s="3">
        <f>CRI!J400*Planck!N400</f>
        <v>0</v>
      </c>
    </row>
    <row r="401" spans="1:24" x14ac:dyDescent="0.25">
      <c r="A401" s="3">
        <f>CRI!C401*Planck!L401</f>
        <v>9.9711271698642279E-4</v>
      </c>
      <c r="B401" s="3">
        <f>CRI!C401*Planck!M401</f>
        <v>3.6007564123527534E-4</v>
      </c>
      <c r="C401" s="3">
        <f>CRI!C401*Planck!N401</f>
        <v>0</v>
      </c>
      <c r="D401" s="3">
        <f>CRI!D401*Planck!L401</f>
        <v>6.7043553133562474E-4</v>
      </c>
      <c r="E401" s="3">
        <f>CRI!D401*Planck!M401</f>
        <v>2.4210653393549561E-4</v>
      </c>
      <c r="F401" s="3">
        <f>CRI!D401*Planck!N401</f>
        <v>0</v>
      </c>
      <c r="G401" s="3">
        <f>CRI!E401*Planck!L401</f>
        <v>1.0989591336893188E-3</v>
      </c>
      <c r="H401" s="3">
        <f>CRI!E401*Planck!M401</f>
        <v>3.9685424527579493E-4</v>
      </c>
      <c r="I401" s="3">
        <f>CRI!E401*Planck!N401</f>
        <v>0</v>
      </c>
      <c r="J401" s="3">
        <f>CRI!F401*Planck!L401</f>
        <v>4.1912896433497814E-4</v>
      </c>
      <c r="K401" s="3">
        <f>CRI!F401*Planck!M401</f>
        <v>1.5135513570553436E-4</v>
      </c>
      <c r="L401" s="3">
        <f>CRI!F401*Planck!N401</f>
        <v>0</v>
      </c>
      <c r="M401" s="3">
        <f>CRI!G401*Planck!L401</f>
        <v>4.6674269792983304E-4</v>
      </c>
      <c r="N401" s="3">
        <f>CRI!G401*Planck!M401</f>
        <v>1.685493258544565E-4</v>
      </c>
      <c r="O401" s="3">
        <f>CRI!G401*Planck!N401</f>
        <v>0</v>
      </c>
      <c r="P401" s="3">
        <f>CRI!H401*Planck!L401</f>
        <v>1.0321290950561816E-3</v>
      </c>
      <c r="Q401" s="3">
        <f>CRI!H401*Planck!M401</f>
        <v>3.7272069587394451E-4</v>
      </c>
      <c r="R401" s="3">
        <f>CRI!H401*Planck!N401</f>
        <v>0</v>
      </c>
      <c r="S401" s="3">
        <f>CRI!I401*Planck!L401</f>
        <v>1.239238160468779E-3</v>
      </c>
      <c r="T401" s="3">
        <f>CRI!I401*Planck!M401</f>
        <v>4.4751156782217089E-4</v>
      </c>
      <c r="U401" s="3">
        <f>CRI!I401*Planck!N401</f>
        <v>0</v>
      </c>
      <c r="V401" s="3">
        <f>CRI!J401*Planck!L401</f>
        <v>1.5586558531051149E-3</v>
      </c>
      <c r="W401" s="3">
        <f>CRI!J401*Planck!M401</f>
        <v>5.6285913940417774E-4</v>
      </c>
      <c r="X401" s="3">
        <f>CRI!J401*Planck!N401</f>
        <v>0</v>
      </c>
    </row>
    <row r="402" spans="1:24" x14ac:dyDescent="0.25">
      <c r="A402" s="3">
        <f>CRI!C402*Planck!L402</f>
        <v>9.2598693343419534E-4</v>
      </c>
      <c r="B402" s="3">
        <f>CRI!C402*Planck!M402</f>
        <v>3.3439117251977453E-4</v>
      </c>
      <c r="C402" s="3">
        <f>CRI!C402*Planck!N402</f>
        <v>0</v>
      </c>
      <c r="D402" s="3">
        <f>CRI!D402*Planck!L402</f>
        <v>6.2261219935404134E-4</v>
      </c>
      <c r="E402" s="3">
        <f>CRI!D402*Planck!M402</f>
        <v>2.248368911589062E-4</v>
      </c>
      <c r="F402" s="3">
        <f>CRI!D402*Planck!N402</f>
        <v>0</v>
      </c>
      <c r="G402" s="3">
        <f>CRI!E402*Planck!L402</f>
        <v>1.0231461619958132E-3</v>
      </c>
      <c r="H402" s="3">
        <f>CRI!E402*Planck!M402</f>
        <v>3.6947718419743823E-4</v>
      </c>
      <c r="I402" s="3">
        <f>CRI!E402*Planck!N402</f>
        <v>0</v>
      </c>
      <c r="J402" s="3">
        <f>CRI!F402*Planck!L402</f>
        <v>3.9061975564568836E-4</v>
      </c>
      <c r="K402" s="3">
        <f>CRI!F402*Planck!M402</f>
        <v>1.4106008776530103E-4</v>
      </c>
      <c r="L402" s="3">
        <f>CRI!F402*Planck!N402</f>
        <v>0</v>
      </c>
      <c r="M402" s="3">
        <f>CRI!G402*Planck!L402</f>
        <v>4.3424226642845557E-4</v>
      </c>
      <c r="N402" s="3">
        <f>CRI!G402*Planck!M402</f>
        <v>1.568129909675174E-4</v>
      </c>
      <c r="O402" s="3">
        <f>CRI!G402*Planck!N402</f>
        <v>0</v>
      </c>
      <c r="P402" s="3">
        <f>CRI!H402*Planck!L402</f>
        <v>9.6167807862009567E-4</v>
      </c>
      <c r="Q402" s="3">
        <f>CRI!H402*Planck!M402</f>
        <v>3.4727991150340604E-4</v>
      </c>
      <c r="R402" s="3">
        <f>CRI!H402*Planck!N402</f>
        <v>0</v>
      </c>
      <c r="S402" s="3">
        <f>CRI!I402*Planck!L402</f>
        <v>1.1520308529448982E-3</v>
      </c>
      <c r="T402" s="3">
        <f>CRI!I402*Planck!M402</f>
        <v>4.1601985274944105E-4</v>
      </c>
      <c r="U402" s="3">
        <f>CRI!I402*Planck!N402</f>
        <v>0</v>
      </c>
      <c r="V402" s="3">
        <f>CRI!J402*Planck!L402</f>
        <v>1.4474742214281853E-3</v>
      </c>
      <c r="W402" s="3">
        <f>CRI!J402*Planck!M402</f>
        <v>5.2270996989172455E-4</v>
      </c>
      <c r="X402" s="3">
        <f>CRI!J402*Planck!N402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LED</vt:lpstr>
      <vt:lpstr>s</vt:lpstr>
      <vt:lpstr>l</vt:lpstr>
      <vt:lpstr>APSL</vt:lpstr>
      <vt:lpstr>CRI</vt:lpstr>
      <vt:lpstr>Planck</vt:lpstr>
      <vt:lpstr>Daylight</vt:lpstr>
      <vt:lpstr>TCSK</vt:lpstr>
      <vt:lpstr>TCSR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2022-04-19T03:19:02Z</dcterms:modified>
</cp:coreProperties>
</file>